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m.zakaidze\Desktop\"/>
    </mc:Choice>
  </mc:AlternateContent>
  <bookViews>
    <workbookView xWindow="28680" yWindow="-120" windowWidth="29040" windowHeight="15840" activeTab="1"/>
  </bookViews>
  <sheets>
    <sheet name="ნაერთი" sheetId="8" r:id="rId1"/>
    <sheet name="კონსტრუქცია" sheetId="4" r:id="rId2"/>
    <sheet name="არქიტექტურა" sheetId="3" r:id="rId3"/>
    <sheet name="სარწყ სისტ, წყალკანალ" sheetId="1" r:id="rId4"/>
    <sheet name="ელ.მონტა" sheetId="2" r:id="rId5"/>
    <sheet name="ინვენტარი" sheetId="5" r:id="rId6"/>
  </sheets>
  <definedNames>
    <definedName name="_xlnm._FilterDatabase" localSheetId="2" hidden="1">არქიტექტურა!$A$9:$M$364</definedName>
    <definedName name="_xlnm._FilterDatabase" localSheetId="4" hidden="1">ელ.მონტა!$A$9:$M$111</definedName>
    <definedName name="_xlnm._FilterDatabase" localSheetId="1" hidden="1">კონსტრუქცია!$A$9:$O$91</definedName>
    <definedName name="_xlnm._FilterDatabase" localSheetId="3" hidden="1">'სარწყ სისტ, წყალკანალ'!$A$8:$M$139</definedName>
    <definedName name="_xlnm.Print_Area" localSheetId="2">არქიტექტურა!$A$1:$L$369</definedName>
    <definedName name="_xlnm.Print_Area" localSheetId="4">ელ.მონტა!$A$1:$L$116</definedName>
    <definedName name="_xlnm.Print_Area" localSheetId="1">კონსტრუქცია!$A$1:$L$96</definedName>
    <definedName name="_xlnm.Print_Area" localSheetId="0">ნაერთი!$A$1:$G$25</definedName>
    <definedName name="_xlnm.Print_Area" localSheetId="3">'სარწყ სისტ, წყალკანალ'!$A$1:$L$143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8" l="1"/>
  <c r="D12" i="8" l="1"/>
  <c r="D10" i="8" l="1"/>
  <c r="G10" i="8" s="1"/>
  <c r="G12" i="8"/>
  <c r="E11" i="8"/>
  <c r="E13" i="8" l="1"/>
  <c r="G11" i="8"/>
  <c r="D9" i="8" l="1"/>
  <c r="G9" i="8" s="1"/>
  <c r="M364" i="3"/>
  <c r="D8" i="8" l="1"/>
  <c r="G8" i="8" s="1"/>
  <c r="D13" i="8" l="1"/>
  <c r="G13" i="8" s="1"/>
  <c r="G14" i="8" s="1"/>
  <c r="G15" i="8" s="1"/>
  <c r="G16" i="8" s="1"/>
  <c r="G17" i="8" s="1"/>
  <c r="G18" i="8" l="1"/>
  <c r="G19" i="8" s="1"/>
  <c r="D1" i="8" l="1"/>
</calcChain>
</file>

<file path=xl/sharedStrings.xml><?xml version="1.0" encoding="utf-8"?>
<sst xmlns="http://schemas.openxmlformats.org/spreadsheetml/2006/main" count="1573" uniqueCount="450">
  <si>
    <t>სარწყავი სისტემა</t>
  </si>
  <si>
    <t>პოლიეთილენის მილი დ20</t>
  </si>
  <si>
    <t>გრძ.მ</t>
  </si>
  <si>
    <t>პოლიეთილენის მილი დ25</t>
  </si>
  <si>
    <t>პოლიეთილენის მილი დ32</t>
  </si>
  <si>
    <t>პოლიეთილენის მილი დ40</t>
  </si>
  <si>
    <t>პოლიეთილენის მილი დ50</t>
  </si>
  <si>
    <t>პოლიეთილენის მილი დ63</t>
  </si>
  <si>
    <t>ც</t>
  </si>
  <si>
    <t>პოლიეთილენის სამკაპი 50*50*50</t>
  </si>
  <si>
    <t>პოლიეთილენის სამკაპი 50*25*50</t>
  </si>
  <si>
    <t>პოლიეთილენის სამკაპი 32*20*32</t>
  </si>
  <si>
    <t>პოლიეთილენის სამკაპი 25*20*25</t>
  </si>
  <si>
    <t>უნაგირი 25*20</t>
  </si>
  <si>
    <t>უნაგირი 32*20</t>
  </si>
  <si>
    <t>პოლიეთილენის მუხლი 90გრად დ20</t>
  </si>
  <si>
    <t>პოლიპროფილენის მუხლი 90გრად დ32</t>
  </si>
  <si>
    <t>პოლიპროფილენის მუხლი 90გრად დ50</t>
  </si>
  <si>
    <t>გადამყვანი ადაპტროი 25*20</t>
  </si>
  <si>
    <t>გადამყვანი ადაპტროი 32*25</t>
  </si>
  <si>
    <t>გადამყვანი ადაპტროი 40*32</t>
  </si>
  <si>
    <t>გადამყვანი ადაპტროი 50*20</t>
  </si>
  <si>
    <t>გადამყვანი ადაპტროი 50*40</t>
  </si>
  <si>
    <t>გადამყვანი ადაპტროი 63*32</t>
  </si>
  <si>
    <t>გადამყვანი ადაპტროი 63*50</t>
  </si>
  <si>
    <t>სფერული ვენტილი დ20</t>
  </si>
  <si>
    <t>სფერული ვენტილი დ25</t>
  </si>
  <si>
    <t>სფერული ვენტილი დ50</t>
  </si>
  <si>
    <t>სფერული ვენტილი დ63</t>
  </si>
  <si>
    <t>პოლიეთილენის სწრაფი მიერთების კვანძის ჩხირი დ20</t>
  </si>
  <si>
    <t>პოლიეთილენის სწრაფი მიერთების კვანძი დ20</t>
  </si>
  <si>
    <t>პლასტმასის ჭა დ600 დ=0.8მ</t>
  </si>
  <si>
    <t>არსებულ ქსელთან შეერთება</t>
  </si>
  <si>
    <t>კანალიზაციის გოფრირებული მილი დ100</t>
  </si>
  <si>
    <t>გადასაბმელი ქურო დ100</t>
  </si>
  <si>
    <t>რბილი საფენი დ100</t>
  </si>
  <si>
    <t>მ3</t>
  </si>
  <si>
    <t>ქვიშა კანალიზაციის მილისთვის</t>
  </si>
  <si>
    <t>მილების გარეცხვა და ჰიდრავლიკური შემოწმება</t>
  </si>
  <si>
    <t>SemaerTebeli Sina-63a</t>
  </si>
  <si>
    <t>AamomrTvel/CamrTveli  erTpolusa.</t>
  </si>
  <si>
    <t>AamomrTvel/CamrTveli  orpolusa.</t>
  </si>
  <si>
    <t xml:space="preserve"> SemaerTebeli kolofi.</t>
  </si>
  <si>
    <t xml:space="preserve"> saistalacio (samontaJo) kolofi.</t>
  </si>
  <si>
    <t xml:space="preserve"> sakleme xundebi.</t>
  </si>
  <si>
    <t xml:space="preserve">ganaTebis marTvis karada  </t>
  </si>
  <si>
    <t>damiwebis eleqtrodi sigrZiT 3 metri</t>
  </si>
  <si>
    <t>damiwebis salte 40X4 galvanizirebuli</t>
  </si>
  <si>
    <t>boZis damiwebis eleqtrodi sigrZiT 1.5 metri</t>
  </si>
  <si>
    <t>boZis damiwebis salte 40X4 galvanizirebuli</t>
  </si>
  <si>
    <t>lenta warweriT ,,frTxilad     kabeli”</t>
  </si>
  <si>
    <t>sila  arxSi Casayrelad-baliSi, simaRle 15 sm</t>
  </si>
  <si>
    <t xml:space="preserve"> cali</t>
  </si>
  <si>
    <t>კონსტრუქციული ნაწილი</t>
  </si>
  <si>
    <t>ლოკალური ხარჯთაღრიცხვა №1</t>
  </si>
  <si>
    <t>#</t>
  </si>
  <si>
    <t>Sifri</t>
  </si>
  <si>
    <t xml:space="preserve">samuSaos dasaxeleba </t>
  </si>
  <si>
    <t>ganz. erT.</t>
  </si>
  <si>
    <t>raode-noba</t>
  </si>
  <si>
    <t xml:space="preserve">    masalebi</t>
  </si>
  <si>
    <t xml:space="preserve">   xelfasi (l)</t>
  </si>
  <si>
    <t>manq.meq-zmebi (l)</t>
  </si>
  <si>
    <t xml:space="preserve">   sul</t>
  </si>
  <si>
    <t>erT.fasi</t>
  </si>
  <si>
    <t>jami</t>
  </si>
  <si>
    <t xml:space="preserve">  jami</t>
  </si>
  <si>
    <t>(lari)</t>
  </si>
  <si>
    <t>СНиП  IV-2-82 1-22-9</t>
  </si>
  <si>
    <t>მიწის დამუშავება meqanizmebiT da datvirTva avtomanqanaze</t>
  </si>
  <si>
    <t>SromiTi resursi</t>
  </si>
  <si>
    <t>kac/sT</t>
  </si>
  <si>
    <t xml:space="preserve">ექსკავატორი მუხლუხა სვლაზე  ჩამჩით 0.65 მ3 </t>
  </si>
  <si>
    <t>მანქ/სთ</t>
  </si>
  <si>
    <t>სხვა მანქანები</t>
  </si>
  <si>
    <t>lari</t>
  </si>
  <si>
    <t>15-21</t>
  </si>
  <si>
    <t>მიწის ტრანსპორტირება 15 კმ მანძილზე</t>
  </si>
  <si>
    <t>ტ</t>
  </si>
  <si>
    <t>СНиП IV-2-82             6-1-5</t>
  </si>
  <si>
    <t>monoliTuri rkina-betonis ლენტური saZirkvlis konstruqciis მოწყობა</t>
  </si>
  <si>
    <t>SromiTi resursebi</t>
  </si>
  <si>
    <t>manqanebi</t>
  </si>
  <si>
    <t>betoni В 15</t>
  </si>
  <si>
    <t>m3</t>
  </si>
  <si>
    <t>sayalibe fari</t>
  </si>
  <si>
    <t>m2</t>
  </si>
  <si>
    <t>sayalibe xis masala</t>
  </si>
  <si>
    <t>armatura А-400</t>
  </si>
  <si>
    <t>kg</t>
  </si>
  <si>
    <t>sxva masala</t>
  </si>
  <si>
    <t>СНиП  IV-2-82 6-1-19</t>
  </si>
  <si>
    <t>მონოლითური რკინა-ბეტონის  საძირკვლის ფილის კონსტრუქციის მოწყობა B-15</t>
  </si>
  <si>
    <t>კაც/სთ</t>
  </si>
  <si>
    <t>ბეტონი  B-15</t>
  </si>
  <si>
    <t>საყალიბე ფარი</t>
  </si>
  <si>
    <t>მ2</t>
  </si>
  <si>
    <t>საყალიბე ხის მასალა</t>
  </si>
  <si>
    <t>სხვა მასალა</t>
  </si>
  <si>
    <t>ლარი</t>
  </si>
  <si>
    <t>ლითონის კონსტრუქციები</t>
  </si>
  <si>
    <t>СНиП IV-2-82             9-4-10</t>
  </si>
  <si>
    <t>სტადიონის შემოღობვის და კარის ფოლადის კონსტრუქციის დამზადება და მონტაჟი</t>
  </si>
  <si>
    <t>ამწე კრანი 25 ტ</t>
  </si>
  <si>
    <t>ფოლადის ოთხკუთხა მილი 80*80*4 მმ</t>
  </si>
  <si>
    <t>კგ</t>
  </si>
  <si>
    <t>ფოლადის კუთხოვანა 40*40*4</t>
  </si>
  <si>
    <t>ელექტროდი</t>
  </si>
  <si>
    <t>СНиП IV-2-82             26-10-5</t>
  </si>
  <si>
    <t>ლითონკონსტრუქციაზე მავთულ-ბადისგაკვრა დ=3 მმ 50*50</t>
  </si>
  <si>
    <t>მავთულ-ბადე დ=3 მმ 50*50</t>
  </si>
  <si>
    <t>СНиП  IV-2-82 15-164-8</t>
  </si>
  <si>
    <t>ლითონის ღობის და კარების SeRebva ორივე მხრიდან</t>
  </si>
  <si>
    <t>საღებავი ანტიკოროზიული</t>
  </si>
  <si>
    <t>ოლოფა</t>
  </si>
  <si>
    <t>მასალების ტრანსპორტირება</t>
  </si>
  <si>
    <t>მათ შორის ლითონკონსტრუქციები</t>
  </si>
  <si>
    <t xml:space="preserve">zednadebi xarjebi ლითონკონსტრუქციებზე </t>
  </si>
  <si>
    <t>zednadebi xarjebi</t>
  </si>
  <si>
    <t xml:space="preserve">gegmiuri dagroveba </t>
  </si>
  <si>
    <t xml:space="preserve">jami </t>
  </si>
  <si>
    <t>არქიტექტურული ნაწილი</t>
  </si>
  <si>
    <t>ლოკალური ხარჯთაღრიცხვა №2</t>
  </si>
  <si>
    <t>СНиП  IV-2-82 11-1-3</t>
  </si>
  <si>
    <t>ქვიშა</t>
  </si>
  <si>
    <t>СНиП  IV-2-82 11-16-1</t>
  </si>
  <si>
    <t>ღორღი</t>
  </si>
  <si>
    <t>СНиП  IV-2-82 11-28</t>
  </si>
  <si>
    <t>წებო ემულსია</t>
  </si>
  <si>
    <t>СНиП  IV-2-82 27-19-1</t>
  </si>
  <si>
    <t>ბეტონის ბორდიულის qvebის მოწყობა ბეტონის საფუძველზე ზომით 15*30 სმ</t>
  </si>
  <si>
    <t>100 გ.მ</t>
  </si>
  <si>
    <t>sxva manqanebi</t>
  </si>
  <si>
    <t>betonis bordiuris qva</t>
  </si>
  <si>
    <t>g.m</t>
  </si>
  <si>
    <t>betoni m-200</t>
  </si>
  <si>
    <t>qviSa-cementis xsnari</t>
  </si>
  <si>
    <t>sxva masalebi</t>
  </si>
  <si>
    <t>СНиП  IV-2-82 11-1-6</t>
  </si>
  <si>
    <t>СНиП  IV-2-82 6-1-17</t>
  </si>
  <si>
    <t xml:space="preserve">მონოლითური რკინა-ბეტონის ფილის კონსტრუქციის მოწყობა კაუჩუკის საფარის ქვეშ </t>
  </si>
  <si>
    <t>არმატურა დ=10 მმ</t>
  </si>
  <si>
    <t>ბეტონი b-15</t>
  </si>
  <si>
    <t>СНиП  IV-2-82 6-1-5</t>
  </si>
  <si>
    <t>ქვიშა-ცემენტის ხსნარი</t>
  </si>
  <si>
    <t>სახვა მასალა</t>
  </si>
  <si>
    <t>СНиП  IV-2-82 16-8-2</t>
  </si>
  <si>
    <t>ფანჩატურის ელემენტების მოწყობა ოთკუთხა ფოლადის მილებისაგან</t>
  </si>
  <si>
    <t>გ.მ</t>
  </si>
  <si>
    <t>მაგიდების და სკამების ელემენტების მოწყობა ოთკუთხა ფოლადის მილებისაგან და კუთხოვანისაგან</t>
  </si>
  <si>
    <t>СНиП  IV-2-82 10-4-1</t>
  </si>
  <si>
    <t>მაგიდის და სკამის წიწოვანის ხის მოფიცვრის მოწყობა</t>
  </si>
  <si>
    <t>დახერხილი ხის მასალა</t>
  </si>
  <si>
    <t>СНиП  IV-2-82 12-7-3</t>
  </si>
  <si>
    <t>ფოლადის ელემენტების დამუშავება ანტიკოროზიული საღებავით</t>
  </si>
  <si>
    <t>lampionis sayrdeni</t>
  </si>
  <si>
    <t>СНиП  IV-2-82 1-78-3</t>
  </si>
  <si>
    <t>მიწის დამუშავება ხელით ლამპიონის საყრდენის ქვეშ</t>
  </si>
  <si>
    <t>ВЗЕР 1-3</t>
  </si>
  <si>
    <t>მიწის დატვირთვა ხელით ავტომანქანაზე</t>
  </si>
  <si>
    <t>СНиП  IV-2-82 16-8-26-1-2</t>
  </si>
  <si>
    <t>მონოლითური ბეტონის საძიეკვლის მოწყობა ლამპიონის ქვეშ</t>
  </si>
  <si>
    <t>ლამპიონის საყრდენის მოწყობა  ფოლადის მილებისაგან</t>
  </si>
  <si>
    <t>მილი ფოლადის დ=133 მმ</t>
  </si>
  <si>
    <t>კალათბურთის ფარი</t>
  </si>
  <si>
    <t>მიწის დამუშავება ხელით კალათბურთის  საყრდენის ქვეშ</t>
  </si>
  <si>
    <t>კალათბურთის საყრდენის მოწყობა  ფოლადის მილებისაგან</t>
  </si>
  <si>
    <t>საბაზრო</t>
  </si>
  <si>
    <t>ლოკალური ხარჯთაღრიცხვა №3</t>
  </si>
  <si>
    <t>ელსამონტაჟო სამუშაოები</t>
  </si>
  <si>
    <t>ლოკალური ხარჯთაღრიცხვა №4</t>
  </si>
  <si>
    <t>ლოკალური ხარჯთაღრიცხვა №5</t>
  </si>
  <si>
    <t>საბარე სკამი</t>
  </si>
  <si>
    <t>საბაღე ურნა</t>
  </si>
  <si>
    <t>წყლის სოკო</t>
  </si>
  <si>
    <t>ბიოტუალეტი</t>
  </si>
  <si>
    <t xml:space="preserve">სასრიალო საქანელასტან ერთად  </t>
  </si>
  <si>
    <t>კომპლ</t>
  </si>
  <si>
    <t xml:space="preserve">სასრიალო პატარა </t>
  </si>
  <si>
    <t xml:space="preserve">მბრუნავი კარუსელი - </t>
  </si>
  <si>
    <t xml:space="preserve">აიწონა დაიწონა - </t>
  </si>
  <si>
    <t>zednadebi xarjebi მონტაჟის ღირებულებიდან</t>
  </si>
  <si>
    <t>gegmiuri dagroveba ინვენტარი ღირებულების გამოკლებით</t>
  </si>
  <si>
    <t xml:space="preserve">  Oorwvera o.rpolusa rozeti,  mesame  Ddamiwebis kontaqtiT,      16a-250v</t>
  </si>
  <si>
    <t>მ</t>
  </si>
  <si>
    <t>8-612-8</t>
  </si>
  <si>
    <t>შრომის დანახარჯი</t>
  </si>
  <si>
    <t>მანქანები</t>
  </si>
  <si>
    <t>8-525-2</t>
  </si>
  <si>
    <t>ელ.ავტომატების მონტაჟი</t>
  </si>
  <si>
    <t>cali</t>
  </si>
  <si>
    <t>8-400-1</t>
  </si>
  <si>
    <t>კაბელების მონტაჟი</t>
  </si>
  <si>
    <t>8-418-1</t>
  </si>
  <si>
    <t xml:space="preserve"> მილის მონტაჟი</t>
  </si>
  <si>
    <t>metri</t>
  </si>
  <si>
    <t>8-591-2</t>
  </si>
  <si>
    <t>ამომრთველების მონტაჟი</t>
  </si>
  <si>
    <t>8-599-1</t>
  </si>
  <si>
    <t>სანათების მონტაჟი</t>
  </si>
  <si>
    <t>8-472-1</t>
  </si>
  <si>
    <t>სოლი დ30მმ-ანი ფოლადის გალვანიზირებული დამიწების ელექტროდი დ30მმ</t>
  </si>
  <si>
    <t>სითხე ანტიკოროზიული დამუშავებისთვის</t>
  </si>
  <si>
    <t>ანტიკოროზიული საღებავი</t>
  </si>
  <si>
    <t>8-472-2</t>
  </si>
  <si>
    <t>zolovani foladi 40X4mm</t>
  </si>
  <si>
    <t xml:space="preserve">gasaWreli  arxi   ექსკავატორtი მუხლუხა სვლაზე  ჩამჩით 0.65 მ3 </t>
  </si>
  <si>
    <t>sila</t>
  </si>
  <si>
    <t>СНиП  IV-2-82 1-31-3</t>
  </si>
  <si>
    <t>მიწის  უკუჩაყრა ბულდოზერით</t>
  </si>
  <si>
    <t>ბულდოზერი 59 კვტ</t>
  </si>
  <si>
    <t>198</t>
  </si>
  <si>
    <t>8-591-7</t>
  </si>
  <si>
    <t>ელ.როზეტების მონტაჟი</t>
  </si>
  <si>
    <t>სრული სახარჯთაღრიცხვო ღირებულება:</t>
  </si>
  <si>
    <t>ათ.ლარი</t>
  </si>
  <si>
    <t xml:space="preserve"> ნაკრები სახარჯთაღრიცხვო ანგარიში</t>
  </si>
  <si>
    <t>რიგ  №</t>
  </si>
  <si>
    <t>ხარჯთაღრიცხვის №</t>
  </si>
  <si>
    <t>სამუშაოების და ხარჯების დასახელება</t>
  </si>
  <si>
    <t>სახარჯთაღრიცხვო ღირებულება ათ.ლარი</t>
  </si>
  <si>
    <t>სამშენებლო სამუშაოებზე</t>
  </si>
  <si>
    <t>სამონტაჟო სამუშაოებზე</t>
  </si>
  <si>
    <t>სხვადასხვა ხარჯები</t>
  </si>
  <si>
    <t>ჯამი</t>
  </si>
  <si>
    <t>ლოკალური ხარჯთაღრიცხვა № 1</t>
  </si>
  <si>
    <t>ლოკალური ხარჯთაღრიცხვა № 2</t>
  </si>
  <si>
    <t>ლოკალური ხარჯთაღრიცხვა № 3</t>
  </si>
  <si>
    <t>ლოკალური ხარჯთაღრიცხვა № 5</t>
  </si>
  <si>
    <t>ლოკალური ხარჯთაღრიცხვა № 6</t>
  </si>
  <si>
    <t>სულ:</t>
  </si>
  <si>
    <t>დროებითი შენობა-ნაგებობები 1%</t>
  </si>
  <si>
    <t>დ.ღ.გ. 18%</t>
  </si>
  <si>
    <t>მთლიანი ჯამი</t>
  </si>
  <si>
    <t>დუშეთის მუნიციპალიტეტის სოფ. ანანურში პლაჟის მოწყობის სამუშაოების</t>
  </si>
  <si>
    <t xml:space="preserve">დუშეთის მუნიციპალიტეტის სოფ. ანანურში პლაჟის მოწყობის სამუშაოები (კონსტრუქციული ნაწილი)                                                                                                                                                                                   </t>
  </si>
  <si>
    <t xml:space="preserve">დუშეთის მუნიციპალიტეტის სოფ. ანანურში პლაჟის მოწყობის სამუშაოები (არქიტექტურული ნაწილი)                                                                                                                                                                                   </t>
  </si>
  <si>
    <t xml:space="preserve">დუშეთის მუნიციპალიტეტის სოფ. ანანურში პლაჟის მოწყობის სამუშაოები (ელ.სამონტაჟო სამუშაოები)                                                                                                                                                                                   </t>
  </si>
  <si>
    <t xml:space="preserve">დუშეთის მუნიციპალიტეტის სოფ. ანანურში პლაჟის მოწყობის სამუშაოები (ტრენაჟორები და ატრაქციონები)                                                                                                                                                                                   </t>
  </si>
  <si>
    <t>დუშეთის მუნიციპალიტეტის სოფ. ანანურში პლაჟის მოწყობის სამუშაოები</t>
  </si>
  <si>
    <t xml:space="preserve"> ტრენაჟორები და ატრაქციონები</t>
  </si>
  <si>
    <t>საკალათბურთო ფარი რგოლით და ბადით</t>
  </si>
  <si>
    <t>საბარე სკამი (უზურგო)</t>
  </si>
  <si>
    <t>СНиП  IV-2-82 16-7-3</t>
  </si>
  <si>
    <t>გრ. მ.</t>
  </si>
  <si>
    <t>მილების მონტაჟი ფასონური ნაწილებით დ=63-20 მმ</t>
  </si>
  <si>
    <t>СНиП  IV-2-82 16-12-1</t>
  </si>
  <si>
    <t>ვენტილების მონტაჟი</t>
  </si>
  <si>
    <t>СНиП  IV-2-82 16-20-3</t>
  </si>
  <si>
    <t>СНиП  IV-2-82 16-4-2</t>
  </si>
  <si>
    <t>СНиП  IV-2-82                      1-22-9</t>
  </si>
  <si>
    <t>СНиП  IV-2-82                        23-1-1</t>
  </si>
  <si>
    <t>მიწის გათხრა მექანიზმებით</t>
  </si>
  <si>
    <t xml:space="preserve">ქვიშა </t>
  </si>
  <si>
    <t>ზედმეტი მიწის გატანა 5 კმ</t>
  </si>
  <si>
    <t>СНиП  IV-2-82 16-22</t>
  </si>
  <si>
    <t>წყალი</t>
  </si>
  <si>
    <t>ბეტონის ქვა-ფენილის მოწყობა</t>
  </si>
  <si>
    <t>ბეტონის ქვა-ფენილი</t>
  </si>
  <si>
    <t>საპროექტო ტერიტორიის მომზადება ბულდოზერით</t>
  </si>
  <si>
    <t>1000 მ2</t>
  </si>
  <si>
    <t>СНиП  IV-2-82 1-33-2</t>
  </si>
  <si>
    <t>ბულდოზერი 79კვტ</t>
  </si>
  <si>
    <t>СНиП  IV-2-82 8-3-2</t>
  </si>
  <si>
    <t>ფilis qveშA ღორღis safaris miwyoba</t>
  </si>
  <si>
    <t>ტერიტორიაზე ხრეშის საფარის safaris miwyoba 10-20 სმ სიმაღლით</t>
  </si>
  <si>
    <t>ხრეში</t>
  </si>
  <si>
    <t>qvafenilis qveშA qviSis safaris miwyoba</t>
  </si>
  <si>
    <t xml:space="preserve">საფეხბურთო და საკალათბურთო სტადიონი </t>
  </si>
  <si>
    <t>ბეტონის ქვაფენილი</t>
  </si>
  <si>
    <t>ხელოვნური ბალახის საფარი</t>
  </si>
  <si>
    <t>ხელოვნური ბალახის საფარის მოწყობა</t>
  </si>
  <si>
    <t>ოთხკუთხა ფოლადის მილი 160*160*4</t>
  </si>
  <si>
    <t>ოთხკუთხა ფოლადის მილი 50*50*4 მმ</t>
  </si>
  <si>
    <t>მონოლითური ბეტონის საძიეკვლის მოწყობა კალათბურთის ფარის საყრდენის  ქვეშ</t>
  </si>
  <si>
    <t>ფრენბურთის მოედანი</t>
  </si>
  <si>
    <t>მილი ფოლადის დ=80 მმ</t>
  </si>
  <si>
    <t xml:space="preserve"> ღორღis safaris miwyoba ფრენბურთის ბოძების ქვეშ</t>
  </si>
  <si>
    <t>მონოლითური რკინა-ბეტონის ბიძების საძირკვლის  კონსტრუქციის მოწყობა B-15</t>
  </si>
  <si>
    <t>მილი ფოლადის დ=100*3.5 მმ</t>
  </si>
  <si>
    <t>ბადე ფრენბურთის</t>
  </si>
  <si>
    <t>საბავშვო მოედანი</t>
  </si>
  <si>
    <t>კაუჩუკის საფარის მოწყობა</t>
  </si>
  <si>
    <t>კაუჩუკის ფილები</t>
  </si>
  <si>
    <t>ფოლადის ოთხკუთხა მილი 120*120*4 მმ</t>
  </si>
  <si>
    <t>ფანჩატურის სახურავის დაფარვა პოლიკარბონატის ფურცლებით</t>
  </si>
  <si>
    <t xml:space="preserve"> პოლიკარბონატის ფურცლები</t>
  </si>
  <si>
    <t>ფილადის ფურცელი  10 მმ სსისქის</t>
  </si>
  <si>
    <t>ფოლადის ოთხკუთხა მილი 40*40*4 მმ</t>
  </si>
  <si>
    <t>არმატურა   10 მმ სისქის</t>
  </si>
  <si>
    <t>პერგოლა</t>
  </si>
  <si>
    <t>fanCaturi, მაგიდა და სკამი</t>
  </si>
  <si>
    <t xml:space="preserve">მონოლითური რკინა-ბეტონის საძირკვლის კონსტრუქციის მოწყობა პერგოლის ქვეშ </t>
  </si>
  <si>
    <t>არმატურა დ=22 მმ</t>
  </si>
  <si>
    <t>ფოლადის ოთხკუთხა მილი 150*150*6 მმ</t>
  </si>
  <si>
    <t>ფოლადის ოთხკუთხა მილი 150*100*3 მმ</t>
  </si>
  <si>
    <t>ფოლადის ოთხკუთხა მილი 150*60*2 მმ</t>
  </si>
  <si>
    <t>ფოლადის ოთხკუთხა მილი 60*60*2 მმ</t>
  </si>
  <si>
    <t>პერგოლას ელემენტების მოწყობა ოთკუთხა ფოლადის მილებისაგან და კუთხოვანისაგან</t>
  </si>
  <si>
    <t>დენდროლოგია</t>
  </si>
  <si>
    <t>СНиП  IV-2-82 48-18-4</t>
  </si>
  <si>
    <t>მცენარეული მიწის შეტანა k-1.75</t>
  </si>
  <si>
    <t>100 მ2</t>
  </si>
  <si>
    <t>მცენარეული მიწა</t>
  </si>
  <si>
    <t>СНиП  IV-2-82 48-18-6</t>
  </si>
  <si>
    <t xml:space="preserve">ბალახის დათესვა </t>
  </si>
  <si>
    <t>თესლი ბალახის</t>
  </si>
  <si>
    <t>მიწის გაშლა ტერიტორიაძე</t>
  </si>
  <si>
    <t>მიწის შემოტანა ტრანსპორტირება 15 კმ მანძილზე</t>
  </si>
  <si>
    <t>100მ2</t>
  </si>
  <si>
    <t>ემონიუმის ბუჩკის დარგვა</t>
  </si>
  <si>
    <t>СНиП  IV-2-82 48-13-1</t>
  </si>
  <si>
    <t>ემონიუმის ბუჩკი</t>
  </si>
  <si>
    <t>ტირიფის ხის დარგვა</t>
  </si>
  <si>
    <t>СНиП  IV-2-82 48-7-2</t>
  </si>
  <si>
    <t>სარწყავი მანქანა</t>
  </si>
  <si>
    <t>ტირიფის ხე</t>
  </si>
  <si>
    <t>გასახდელი</t>
  </si>
  <si>
    <t>გასახდელის შენობა</t>
  </si>
  <si>
    <t>მიწის დამუშავება ხელით საძირკვლის მოსაწყობად</t>
  </si>
  <si>
    <t>armatura А-500</t>
  </si>
  <si>
    <t xml:space="preserve">მონოლითური ბეტონის საძირკვლის მოწყობა </t>
  </si>
  <si>
    <t>armatura А-240</t>
  </si>
  <si>
    <t xml:space="preserve">მონოლითური ბეტონის ქამარის და კედლის მოწყობა </t>
  </si>
  <si>
    <t xml:space="preserve">ბალასტის საფარის miwyoba </t>
  </si>
  <si>
    <t xml:space="preserve"> ღორღის ფენილის მოწყობა  </t>
  </si>
  <si>
    <t>СНиП  IV-2-82 8-15-1</t>
  </si>
  <si>
    <t>ბლოკი საამშენებლო 390*19*19 სმ პ</t>
  </si>
  <si>
    <t>ბეტონის საფუძვლის მოწყობა</t>
  </si>
  <si>
    <t>СНиП  IV-2-82 11-1-11</t>
  </si>
  <si>
    <t>ბეტონი მ-200 W8</t>
  </si>
  <si>
    <t>СНиП IV-2-82             6-1-23</t>
  </si>
  <si>
    <t>СНиП IV-2-82             6-15-9</t>
  </si>
  <si>
    <t>კედლების  წყობა წვრილი საამშენებლო ბლოკით 20 სმ სისქით</t>
  </si>
  <si>
    <t>СНиП  IV-2-82 11-8-1.2</t>
  </si>
  <si>
    <t xml:space="preserve"> ქვიშა-ცემენტის ხსნარის მოჭიმვის მოწყობა 4სმ სისქით</t>
  </si>
  <si>
    <t>СНиП  IV-2-82 11-30-6</t>
  </si>
  <si>
    <t>კარამოგრანიტის ფილების დაგება (ფერი შეთანხმდეს პროექტის ავტორთან</t>
  </si>
  <si>
    <t>კერამოგრანიტის ფილა</t>
  </si>
  <si>
    <t>წებო-ცემენტი</t>
  </si>
  <si>
    <t>СНиП  IV-2-82 9-14-5</t>
  </si>
  <si>
    <t>შეღებილი ლითონის კარის  ბლოკი ხელსაწყოებით</t>
  </si>
  <si>
    <t xml:space="preserve">ლითონის კარის  ბლოკის მონტაჟი </t>
  </si>
  <si>
    <t xml:space="preserve">ლითონპლასტიკის ფანჯრის ბლოკი </t>
  </si>
  <si>
    <t>ლითონპლასტიკის ფანჯრის ბლოკის მონტაჟი</t>
  </si>
  <si>
    <t>СНиП  IV-2-82 34-61-15</t>
  </si>
  <si>
    <t>შეკიდული ჭერის მოწყობა თაბაშირ-მუყაოს ფილებით კარკასის მოწყობით</t>
  </si>
  <si>
    <t>შეკიდული ჭერის კარკასის ელემენტები</t>
  </si>
  <si>
    <t>თაბაშირ-მუყაოს ფილები</t>
  </si>
  <si>
    <t>СНиП  IV-2-82 15-168-8</t>
  </si>
  <si>
    <t>ჭერის დამუშავება და შეღებვა წყალემულსიის საღებავით</t>
  </si>
  <si>
    <t>ფითხი</t>
  </si>
  <si>
    <t>საღებავი წყალემულსიის</t>
  </si>
  <si>
    <t>შიდა კედლების გალესვა ქვიშა-ცემენტის ხსნარით</t>
  </si>
  <si>
    <t>СНиП  IV-2-82 15-55-9</t>
  </si>
  <si>
    <t>ხსნარის ტუმბი 1 მ3/სთ</t>
  </si>
  <si>
    <t>მავთულ-ბადე</t>
  </si>
  <si>
    <t xml:space="preserve">ფასადის კედლების    გალესვა ქვიშა-ცემენტის ხსნარით </t>
  </si>
  <si>
    <t>СНиП  IV-2-82 15-168-7</t>
  </si>
  <si>
    <t>საღებავი წყალემულსიის საფასადე</t>
  </si>
  <si>
    <t xml:space="preserve">შიდა კედლების  ზედაპირის დამუშავება ფითხით და შეღებვა წყალემულსიის საღებავით </t>
  </si>
  <si>
    <t xml:space="preserve">ფასადის კედლების  ზედაპირის დამუშავება ფითხით და შეღებვა წყალემულსიის საღებავით </t>
  </si>
  <si>
    <t>ოთხკუთხა ფოლადის მილი 100*100*5</t>
  </si>
  <si>
    <t>ბაზალტის ფილა 5 სმ სისქით</t>
  </si>
  <si>
    <t>ქუდის მოწყობა ბაზალტის ფილებით</t>
  </si>
  <si>
    <t>ლარექსის ჯიშის ხის კედელი</t>
  </si>
  <si>
    <t>ლარექსის ჯიშის ხის მასალა</t>
  </si>
  <si>
    <t>СНиП IV-2-82  том.2 тб. 10-11</t>
  </si>
  <si>
    <t>xis masala</t>
  </si>
  <si>
    <t>lursmani</t>
  </si>
  <si>
    <t>saxuravis xis sanivnive და გადახურვის sistemis mowyoba</t>
  </si>
  <si>
    <t>СНиП  IV-2-82 10-37-3</t>
  </si>
  <si>
    <t xml:space="preserve">ამონიუმი </t>
  </si>
  <si>
    <t>ამონიუმის სულფატი</t>
  </si>
  <si>
    <t>СНиП  IV-2-82 10-38-3</t>
  </si>
  <si>
    <t>ანტისეპტიკი</t>
  </si>
  <si>
    <t xml:space="preserve"> ხის ელემენტების დაფარვა ხანძარსაწინაამღდეგო ხსნარით</t>
  </si>
  <si>
    <t>სახურავის ხის ელემენტების საფარვა ანტისეპტიკური ხსნარით</t>
  </si>
  <si>
    <t>სახურავის დაფარვა პოლიკარბონატის ფურცლებით</t>
  </si>
  <si>
    <t>СНиП  IV-2-82 12-8-5</t>
  </si>
  <si>
    <t>სახურავის გადახურვა დაფერილი ლიონკრამიტის  ფურცლებით</t>
  </si>
  <si>
    <t>ლითონკრამიტის ფურცელი</t>
  </si>
  <si>
    <t>ქვაბამბა</t>
  </si>
  <si>
    <t>ჰიდროსაიზოლაციო მასალა</t>
  </si>
  <si>
    <t>გაუთვალისწინებული ხარჯები 3%</t>
  </si>
  <si>
    <t>25</t>
  </si>
  <si>
    <t>knalizacia</t>
  </si>
  <si>
    <t>სრფ-14-5</t>
  </si>
  <si>
    <t>წყალმომარაგება</t>
  </si>
  <si>
    <t>პოლიეთილენის სამკაპი 63-63-63</t>
  </si>
  <si>
    <t>გადამყვანი ადაპტროი 63*40</t>
  </si>
  <si>
    <t>ამერიკანკა შ/ხრ დ=40 მმ</t>
  </si>
  <si>
    <t>ქურო შიდა ხრახნით დ=20 მმ</t>
  </si>
  <si>
    <t>ქურო შიდა ხრახნით დ=63 მმ</t>
  </si>
  <si>
    <t>მილყელი დ=50 მმ</t>
  </si>
  <si>
    <t>რკინა-ბეტონის ჭა 1.5*1.5*1.5  ხუფით</t>
  </si>
  <si>
    <t>СНиП  IV-2-82 16-18-1</t>
  </si>
  <si>
    <t>komp</t>
  </si>
  <si>
    <t>1</t>
  </si>
  <si>
    <r>
      <t xml:space="preserve">wyalmzomi    </t>
    </r>
    <r>
      <rPr>
        <sz val="9"/>
        <rFont val="Symbol"/>
        <family val="1"/>
        <charset val="2"/>
      </rPr>
      <t>F-40</t>
    </r>
  </si>
  <si>
    <t>60</t>
  </si>
  <si>
    <t>სარწყავი სისტემა, წყალმომარაგება და კანალიზაცია</t>
  </si>
  <si>
    <t xml:space="preserve">დუშეთის მუნიციპალიტეტის სოფ. ანანურში პლაჟის მოწყობის სამუშაოები (სარწყავი სისტემა, წყალმომარაგება და კანალიზაცია)                                                                                                                                                                                   </t>
  </si>
  <si>
    <t>რკინა-ბეტონის ჭის ჰიდროიზოლაცია ბიტუმის მასტიკით</t>
  </si>
  <si>
    <t>СНиП  IV-2-82 8-4-1</t>
  </si>
  <si>
    <t>ბიტუმის მასტიკა</t>
  </si>
  <si>
    <t>მუხლი დ=100</t>
  </si>
  <si>
    <t>გადამყვანი 100*50</t>
  </si>
  <si>
    <t>სიფონი დ=50</t>
  </si>
  <si>
    <t>ლიმონი დ=50</t>
  </si>
  <si>
    <t>ღორღი 0-40</t>
  </si>
  <si>
    <t>ქვიშis safaris miwyoba (yviTeli)</t>
  </si>
  <si>
    <t xml:space="preserve"> ღორღის ფენილის მოწყობა  სისქით (სისქით 10სმ)</t>
  </si>
  <si>
    <t xml:space="preserve"> ღორღის ფენილის მოწყობა 11 ფანჩატურისთვის (სისქით 15სმ)</t>
  </si>
  <si>
    <t xml:space="preserve">მონოლითური რკინა-ბეტონის ფილის კონსტრუქციის მოწყობა </t>
  </si>
  <si>
    <t xml:space="preserve">მონოლითური რკინა-ბეტონის საძირკვლის კონსტრუქციის მოწყობა საფარის ქვეშ  11 ფანჩატურისთვის </t>
  </si>
  <si>
    <t>ფოლადის ფურცელი  10 მმ სსისქის</t>
  </si>
  <si>
    <t>ლითონის კონსტრუქციის მოწყობა ფოლადის ოთხკუთხა მილებისაგან</t>
  </si>
  <si>
    <t>man/sT</t>
  </si>
  <si>
    <t>buldozeri</t>
  </si>
  <si>
    <t>1-66-3</t>
  </si>
  <si>
    <t>ბოძების საყრდენის მოწყობა  ფოლადის მილებისაგან</t>
  </si>
  <si>
    <r>
      <t xml:space="preserve">wyalmzomi    </t>
    </r>
    <r>
      <rPr>
        <b/>
        <sz val="9"/>
        <rFont val="Symbol"/>
        <family val="1"/>
        <charset val="2"/>
      </rPr>
      <t>F-40</t>
    </r>
  </si>
  <si>
    <r>
      <t>kedlis S/m  el. Fari U</t>
    </r>
    <r>
      <rPr>
        <b/>
        <sz val="9"/>
        <color theme="1"/>
        <rFont val="Arial"/>
        <family val="2"/>
        <charset val="204"/>
      </rPr>
      <t>-2/28-F.                                           1P30</t>
    </r>
  </si>
  <si>
    <r>
      <t>kedlis S/m  el. Fari U</t>
    </r>
    <r>
      <rPr>
        <sz val="9"/>
        <color theme="1"/>
        <rFont val="Arial"/>
        <family val="2"/>
        <charset val="204"/>
      </rPr>
      <t>-2/28-F.                                           1P30</t>
    </r>
  </si>
  <si>
    <r>
      <t xml:space="preserve">saerTo (Semyvani) avt.amomrTveli               </t>
    </r>
    <r>
      <rPr>
        <sz val="9"/>
        <color theme="1"/>
        <rFont val="Times New Roman"/>
        <family val="1"/>
        <charset val="204"/>
      </rPr>
      <t xml:space="preserve">3P-63A  </t>
    </r>
    <r>
      <rPr>
        <sz val="9"/>
        <color theme="1"/>
        <rFont val="AcadNusx"/>
      </rPr>
      <t xml:space="preserve">          </t>
    </r>
  </si>
  <si>
    <r>
      <t xml:space="preserve">avt.amomrTveli </t>
    </r>
    <r>
      <rPr>
        <sz val="9"/>
        <color theme="1"/>
        <rFont val="Times New Roman"/>
        <family val="1"/>
        <charset val="204"/>
      </rPr>
      <t xml:space="preserve">1P-10A </t>
    </r>
    <r>
      <rPr>
        <sz val="9"/>
        <color theme="1"/>
        <rFont val="AcadNusx"/>
      </rPr>
      <t xml:space="preserve">          </t>
    </r>
  </si>
  <si>
    <r>
      <t xml:space="preserve">avt.amomrTveli </t>
    </r>
    <r>
      <rPr>
        <sz val="9"/>
        <color theme="1"/>
        <rFont val="Times New Roman"/>
        <family val="1"/>
        <charset val="204"/>
      </rPr>
      <t xml:space="preserve">1P-25A </t>
    </r>
    <r>
      <rPr>
        <sz val="9"/>
        <color theme="1"/>
        <rFont val="AcadNusx"/>
      </rPr>
      <t xml:space="preserve">              </t>
    </r>
  </si>
  <si>
    <r>
      <t xml:space="preserve">2P-6A </t>
    </r>
    <r>
      <rPr>
        <sz val="9"/>
        <color theme="1"/>
        <rFont val="AcadNusx"/>
      </rPr>
      <t xml:space="preserve">  dacvis dif amomrTveli     </t>
    </r>
  </si>
  <si>
    <r>
      <t xml:space="preserve">2P-16A </t>
    </r>
    <r>
      <rPr>
        <sz val="9"/>
        <color theme="1"/>
        <rFont val="AcadNusx"/>
      </rPr>
      <t xml:space="preserve">  dacvis dif amomrTveli     </t>
    </r>
  </si>
  <si>
    <r>
      <t xml:space="preserve">2P-25A </t>
    </r>
    <r>
      <rPr>
        <sz val="9"/>
        <color theme="1"/>
        <rFont val="AcadNusx"/>
      </rPr>
      <t xml:space="preserve">  dacvis dif amomrTveli     </t>
    </r>
  </si>
  <si>
    <r>
      <t>denis Semyvani</t>
    </r>
    <r>
      <rPr>
        <sz val="9"/>
        <color theme="1"/>
        <rFont val="Sylfaen"/>
        <family val="1"/>
        <charset val="204"/>
      </rPr>
      <t xml:space="preserve">    </t>
    </r>
    <r>
      <rPr>
        <sz val="9"/>
        <color theme="1"/>
        <rFont val="AcadNusx"/>
      </rPr>
      <t xml:space="preserve">kabeli </t>
    </r>
    <r>
      <rPr>
        <sz val="9"/>
        <color theme="1"/>
        <rFont val="Sylfaen"/>
        <family val="1"/>
        <charset val="204"/>
      </rPr>
      <t xml:space="preserve">                                     4X10+1X6.0 მმ</t>
    </r>
    <r>
      <rPr>
        <vertAlign val="superscript"/>
        <sz val="9"/>
        <color theme="1"/>
        <rFont val="Sylfaen"/>
        <family val="1"/>
        <charset val="204"/>
      </rPr>
      <t>2</t>
    </r>
  </si>
  <si>
    <r>
      <t xml:space="preserve">kabeli mrgvali                                </t>
    </r>
    <r>
      <rPr>
        <sz val="9"/>
        <color theme="1"/>
        <rFont val="Sylfaen"/>
        <family val="1"/>
        <charset val="204"/>
      </rPr>
      <t>3X6.0   მმ</t>
    </r>
    <r>
      <rPr>
        <vertAlign val="superscript"/>
        <sz val="9"/>
        <color theme="1"/>
        <rFont val="Sylfaen"/>
        <family val="1"/>
        <charset val="204"/>
      </rPr>
      <t>2</t>
    </r>
  </si>
  <si>
    <r>
      <t xml:space="preserve">kabeli mrgvali                                </t>
    </r>
    <r>
      <rPr>
        <sz val="9"/>
        <color theme="1"/>
        <rFont val="Sylfaen"/>
        <family val="1"/>
        <charset val="204"/>
      </rPr>
      <t>3X4.0   მმ</t>
    </r>
    <r>
      <rPr>
        <vertAlign val="superscript"/>
        <sz val="9"/>
        <color theme="1"/>
        <rFont val="Sylfaen"/>
        <family val="1"/>
        <charset val="204"/>
      </rPr>
      <t>2</t>
    </r>
  </si>
  <si>
    <r>
      <t xml:space="preserve">kabeli mrgvali                                </t>
    </r>
    <r>
      <rPr>
        <sz val="9"/>
        <color theme="1"/>
        <rFont val="Sylfaen"/>
        <family val="1"/>
        <charset val="204"/>
      </rPr>
      <t>3X2.5   მმ</t>
    </r>
    <r>
      <rPr>
        <vertAlign val="superscript"/>
        <sz val="9"/>
        <color theme="1"/>
        <rFont val="Sylfaen"/>
        <family val="1"/>
        <charset val="204"/>
      </rPr>
      <t>2</t>
    </r>
    <r>
      <rPr>
        <sz val="9"/>
        <color theme="1"/>
        <rFont val="AcadNusx"/>
      </rPr>
      <t xml:space="preserve">                                    </t>
    </r>
    <r>
      <rPr>
        <sz val="9"/>
        <color theme="1"/>
        <rFont val="Sylfaen"/>
        <family val="1"/>
        <charset val="204"/>
      </rPr>
      <t xml:space="preserve">      </t>
    </r>
    <r>
      <rPr>
        <sz val="9"/>
        <color theme="1"/>
        <rFont val="AcadNusx"/>
      </rPr>
      <t xml:space="preserve">                 </t>
    </r>
  </si>
  <si>
    <r>
      <t xml:space="preserve">kabeli mrgvali                                </t>
    </r>
    <r>
      <rPr>
        <sz val="9"/>
        <color theme="1"/>
        <rFont val="Sylfaen"/>
        <family val="1"/>
        <charset val="204"/>
      </rPr>
      <t>3X1.5   მმ</t>
    </r>
    <r>
      <rPr>
        <vertAlign val="superscript"/>
        <sz val="9"/>
        <color theme="1"/>
        <rFont val="Sylfaen"/>
        <family val="1"/>
        <charset val="204"/>
      </rPr>
      <t>2</t>
    </r>
    <r>
      <rPr>
        <sz val="9"/>
        <color theme="1"/>
        <rFont val="AcadNusx"/>
      </rPr>
      <t xml:space="preserve">                                      </t>
    </r>
    <r>
      <rPr>
        <sz val="9"/>
        <color theme="1"/>
        <rFont val="Sylfaen"/>
        <family val="1"/>
        <charset val="204"/>
      </rPr>
      <t xml:space="preserve"> </t>
    </r>
    <r>
      <rPr>
        <sz val="9"/>
        <color theme="1"/>
        <rFont val="AcadNusx"/>
      </rPr>
      <t xml:space="preserve">                                       </t>
    </r>
  </si>
  <si>
    <r>
      <t xml:space="preserve">sadeni                                          </t>
    </r>
    <r>
      <rPr>
        <sz val="9"/>
        <color theme="1"/>
        <rFont val="Sylfaen"/>
        <family val="1"/>
        <charset val="204"/>
      </rPr>
      <t>3X4.0   მმ</t>
    </r>
    <r>
      <rPr>
        <vertAlign val="superscript"/>
        <sz val="9"/>
        <color theme="1"/>
        <rFont val="Sylfaen"/>
        <family val="1"/>
        <charset val="204"/>
      </rPr>
      <t>2</t>
    </r>
  </si>
  <si>
    <r>
      <t xml:space="preserve">sadeni </t>
    </r>
    <r>
      <rPr>
        <sz val="9"/>
        <color theme="1"/>
        <rFont val="Sylfaen"/>
        <family val="1"/>
        <charset val="204"/>
      </rPr>
      <t xml:space="preserve">      </t>
    </r>
    <r>
      <rPr>
        <sz val="9"/>
        <color theme="1"/>
        <rFont val="AcadNusx"/>
      </rPr>
      <t xml:space="preserve">                                      </t>
    </r>
    <r>
      <rPr>
        <sz val="9"/>
        <color theme="1"/>
        <rFont val="Sylfaen"/>
        <family val="1"/>
        <charset val="204"/>
      </rPr>
      <t>3X2.5   მმ</t>
    </r>
    <r>
      <rPr>
        <vertAlign val="superscript"/>
        <sz val="9"/>
        <color theme="1"/>
        <rFont val="Sylfaen"/>
        <family val="1"/>
        <charset val="204"/>
      </rPr>
      <t>2</t>
    </r>
  </si>
  <si>
    <r>
      <t xml:space="preserve">sadeni </t>
    </r>
    <r>
      <rPr>
        <sz val="9"/>
        <color theme="1"/>
        <rFont val="Sylfaen"/>
        <family val="1"/>
        <charset val="204"/>
      </rPr>
      <t xml:space="preserve">      </t>
    </r>
    <r>
      <rPr>
        <sz val="9"/>
        <color theme="1"/>
        <rFont val="AcadNusx"/>
      </rPr>
      <t xml:space="preserve">                                      </t>
    </r>
    <r>
      <rPr>
        <sz val="9"/>
        <color theme="1"/>
        <rFont val="Sylfaen"/>
        <family val="1"/>
        <charset val="204"/>
      </rPr>
      <t>3X1.5   მმ</t>
    </r>
    <r>
      <rPr>
        <vertAlign val="superscript"/>
        <sz val="9"/>
        <color theme="1"/>
        <rFont val="Sylfaen"/>
        <family val="1"/>
        <charset val="204"/>
      </rPr>
      <t>2</t>
    </r>
  </si>
  <si>
    <r>
      <t>sadeni 4X1.5 mm</t>
    </r>
    <r>
      <rPr>
        <vertAlign val="superscript"/>
        <sz val="9"/>
        <color theme="1"/>
        <rFont val="AcadNusx"/>
      </rPr>
      <t>2</t>
    </r>
  </si>
  <si>
    <r>
      <t>gofrirebuli mili</t>
    </r>
    <r>
      <rPr>
        <sz val="9"/>
        <color theme="1"/>
        <rFont val="Sylfaen"/>
        <family val="1"/>
        <charset val="204"/>
      </rPr>
      <t xml:space="preserve">     F  32</t>
    </r>
  </si>
  <si>
    <r>
      <t xml:space="preserve">foladis mili      </t>
    </r>
    <r>
      <rPr>
        <sz val="9"/>
        <color theme="1"/>
        <rFont val="Sylfaen"/>
        <family val="1"/>
        <charset val="204"/>
      </rPr>
      <t xml:space="preserve">  Dy 32</t>
    </r>
  </si>
  <si>
    <r>
      <t xml:space="preserve">  </t>
    </r>
    <r>
      <rPr>
        <b/>
        <sz val="9"/>
        <color theme="1"/>
        <rFont val="AcadNusx"/>
      </rPr>
      <t>cali</t>
    </r>
  </si>
  <si>
    <r>
      <t xml:space="preserve">Weris dioduri sanaTi  mrgvali  </t>
    </r>
    <r>
      <rPr>
        <sz val="9"/>
        <color theme="1"/>
        <rFont val="Sylfaen"/>
        <family val="1"/>
        <charset val="204"/>
      </rPr>
      <t xml:space="preserve">                             </t>
    </r>
    <r>
      <rPr>
        <sz val="9"/>
        <color theme="1"/>
        <rFont val="AcadNusx"/>
      </rPr>
      <t>1X</t>
    </r>
    <r>
      <rPr>
        <sz val="9"/>
        <color theme="1"/>
        <rFont val="Sylfaen"/>
        <family val="1"/>
        <charset val="204"/>
      </rPr>
      <t>6</t>
    </r>
    <r>
      <rPr>
        <sz val="9"/>
        <color theme="1"/>
        <rFont val="AcadNusx"/>
      </rPr>
      <t xml:space="preserve">vt </t>
    </r>
  </si>
  <si>
    <r>
      <t xml:space="preserve">Weris dioduri sanaTi   mrgvali   </t>
    </r>
    <r>
      <rPr>
        <sz val="9"/>
        <color theme="1"/>
        <rFont val="Sylfaen"/>
        <family val="1"/>
        <charset val="204"/>
      </rPr>
      <t xml:space="preserve">                       </t>
    </r>
    <r>
      <rPr>
        <sz val="9"/>
        <color theme="1"/>
        <rFont val="AcadNusx"/>
      </rPr>
      <t xml:space="preserve"> 1X</t>
    </r>
    <r>
      <rPr>
        <sz val="9"/>
        <color theme="1"/>
        <rFont val="Sylfaen"/>
        <family val="1"/>
        <charset val="204"/>
      </rPr>
      <t>1</t>
    </r>
    <r>
      <rPr>
        <sz val="9"/>
        <color theme="1"/>
        <rFont val="AcadNusx"/>
      </rPr>
      <t xml:space="preserve">5vt </t>
    </r>
  </si>
  <si>
    <r>
      <t xml:space="preserve">kedlis milisebri tengamZle led  sanaTi  </t>
    </r>
    <r>
      <rPr>
        <sz val="9"/>
        <color theme="1"/>
        <rFont val="Sylfaen"/>
        <family val="1"/>
        <charset val="204"/>
      </rPr>
      <t xml:space="preserve">     </t>
    </r>
    <r>
      <rPr>
        <sz val="9"/>
        <color theme="1"/>
        <rFont val="AcadNusx"/>
      </rPr>
      <t xml:space="preserve"> 1X</t>
    </r>
    <r>
      <rPr>
        <sz val="9"/>
        <color theme="1"/>
        <rFont val="Sylfaen"/>
        <family val="1"/>
        <charset val="204"/>
      </rPr>
      <t>18</t>
    </r>
    <r>
      <rPr>
        <sz val="9"/>
        <color theme="1"/>
        <rFont val="AcadNusx"/>
      </rPr>
      <t xml:space="preserve">vt </t>
    </r>
  </si>
  <si>
    <r>
      <t xml:space="preserve">skveris ganaTebis </t>
    </r>
    <r>
      <rPr>
        <sz val="9"/>
        <color theme="1"/>
        <rFont val="Sylfaen"/>
        <family val="1"/>
        <charset val="204"/>
      </rPr>
      <t xml:space="preserve">  </t>
    </r>
    <r>
      <rPr>
        <sz val="9"/>
        <color theme="1"/>
        <rFont val="Arial"/>
        <family val="2"/>
        <charset val="204"/>
      </rPr>
      <t xml:space="preserve">LED  </t>
    </r>
    <r>
      <rPr>
        <sz val="9"/>
        <color theme="1"/>
        <rFont val="AcadNusx"/>
      </rPr>
      <t xml:space="preserve"> sanaTi             1X</t>
    </r>
    <r>
      <rPr>
        <sz val="9"/>
        <color theme="1"/>
        <rFont val="Sylfaen"/>
        <family val="1"/>
        <charset val="204"/>
      </rPr>
      <t>50</t>
    </r>
    <r>
      <rPr>
        <sz val="9"/>
        <color theme="1"/>
        <rFont val="AcadNusx"/>
      </rPr>
      <t>vt</t>
    </r>
  </si>
  <si>
    <r>
      <t xml:space="preserve">sportuli moedanis </t>
    </r>
    <r>
      <rPr>
        <sz val="9"/>
        <color theme="1"/>
        <rFont val="Arial"/>
        <family val="2"/>
        <charset val="204"/>
      </rPr>
      <t>LED</t>
    </r>
    <r>
      <rPr>
        <sz val="9"/>
        <color theme="1"/>
        <rFont val="AcadNusx"/>
      </rPr>
      <t xml:space="preserve"> sanaT</t>
    </r>
    <r>
      <rPr>
        <sz val="9"/>
        <color theme="1"/>
        <rFont val="Sylfaen"/>
        <family val="1"/>
        <charset val="204"/>
      </rPr>
      <t xml:space="preserve">ი </t>
    </r>
    <r>
      <rPr>
        <sz val="9"/>
        <color theme="1"/>
        <rFont val="AcadNusx"/>
      </rPr>
      <t>1X</t>
    </r>
    <r>
      <rPr>
        <sz val="9"/>
        <color theme="1"/>
        <rFont val="Sylfaen"/>
        <family val="1"/>
        <charset val="204"/>
      </rPr>
      <t xml:space="preserve"> 150</t>
    </r>
    <r>
      <rPr>
        <sz val="9"/>
        <color theme="1"/>
        <rFont val="AcadNusx"/>
      </rPr>
      <t>vt, TeTri naTebi</t>
    </r>
    <r>
      <rPr>
        <sz val="9"/>
        <color theme="1"/>
        <rFont val="Sylfaen"/>
        <family val="1"/>
        <charset val="204"/>
      </rPr>
      <t xml:space="preserve"> </t>
    </r>
    <r>
      <rPr>
        <sz val="9"/>
        <color theme="1"/>
        <rFont val="Arial"/>
        <family val="2"/>
        <charset val="204"/>
      </rPr>
      <t>1P65</t>
    </r>
  </si>
  <si>
    <r>
      <t xml:space="preserve">sportuli moedanis </t>
    </r>
    <r>
      <rPr>
        <sz val="9"/>
        <color theme="1"/>
        <rFont val="Arial"/>
        <family val="2"/>
        <charset val="204"/>
      </rPr>
      <t>LED</t>
    </r>
    <r>
      <rPr>
        <sz val="9"/>
        <color theme="1"/>
        <rFont val="AcadNusx"/>
      </rPr>
      <t xml:space="preserve"> sanaTis boZi    4.5 metris</t>
    </r>
  </si>
  <si>
    <t>ფოლადის ოთხკუთხა მილი 100*100*3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</si>
</sst>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.000"/>
    <numFmt numFmtId="166" formatCode="0.0000"/>
    <numFmt numFmtId="167" formatCode="0.0"/>
    <numFmt numFmtId="168" formatCode="###0;###0"/>
    <numFmt numFmtId="169" formatCode="#,##0.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cadNusx"/>
    </font>
    <font>
      <sz val="10"/>
      <name val="ChveuNusx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9"/>
      <name val="AcadNusx"/>
    </font>
    <font>
      <b/>
      <sz val="11"/>
      <name val="Arial"/>
      <family val="2"/>
      <charset val="204"/>
    </font>
    <font>
      <b/>
      <sz val="12"/>
      <name val="AcadNusx"/>
    </font>
    <font>
      <b/>
      <i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9"/>
      <color rgb="FF000000"/>
      <name val="AcadNusx"/>
    </font>
    <font>
      <sz val="12"/>
      <name val="AcadNusx"/>
    </font>
    <font>
      <b/>
      <sz val="11"/>
      <name val="AcadNusx"/>
    </font>
    <font>
      <b/>
      <sz val="1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9"/>
      <name val="AcadMtavr"/>
    </font>
    <font>
      <sz val="9"/>
      <name val="AcadMtavr"/>
    </font>
    <font>
      <sz val="9"/>
      <name val="Symbol"/>
      <family val="1"/>
      <charset val="2"/>
    </font>
    <font>
      <b/>
      <sz val="9"/>
      <name val="Symbol"/>
      <family val="1"/>
      <charset val="2"/>
    </font>
    <font>
      <b/>
      <sz val="9"/>
      <color theme="1"/>
      <name val="AcadNusx"/>
    </font>
    <font>
      <sz val="9"/>
      <color theme="1"/>
      <name val="AcadNusx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Sylfaen"/>
      <family val="1"/>
    </font>
    <font>
      <b/>
      <sz val="9"/>
      <name val="Arial"/>
      <family val="2"/>
      <charset val="204"/>
    </font>
    <font>
      <sz val="9"/>
      <name val="Sylfaen"/>
      <family val="1"/>
    </font>
    <font>
      <sz val="9"/>
      <name val="Arial"/>
      <family val="2"/>
      <charset val="204"/>
    </font>
    <font>
      <b/>
      <sz val="9"/>
      <color theme="1"/>
      <name val="Sylfaen"/>
      <family val="1"/>
      <charset val="204"/>
    </font>
    <font>
      <b/>
      <sz val="9"/>
      <name val="Sylfaen"/>
      <family val="1"/>
      <charset val="204"/>
    </font>
    <font>
      <u/>
      <sz val="9"/>
      <name val="Sylfaen"/>
      <family val="1"/>
    </font>
    <font>
      <sz val="9"/>
      <color rgb="FF000000"/>
      <name val="AcadNusx"/>
    </font>
    <font>
      <b/>
      <u/>
      <sz val="9"/>
      <name val="Sylfaen"/>
      <family val="1"/>
      <charset val="204"/>
    </font>
    <font>
      <b/>
      <sz val="9"/>
      <name val="Sylfaen"/>
      <family val="1"/>
    </font>
    <font>
      <b/>
      <sz val="9"/>
      <color theme="1"/>
      <name val="Sylfaen"/>
      <family val="1"/>
    </font>
    <font>
      <b/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9"/>
      <color theme="1"/>
      <name val="Sylfaen"/>
      <family val="1"/>
      <charset val="204"/>
    </font>
    <font>
      <sz val="9"/>
      <name val="Calibri"/>
      <family val="2"/>
      <scheme val="minor"/>
    </font>
    <font>
      <sz val="9"/>
      <color theme="1"/>
      <name val="AcadMtav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vertAlign val="superscript"/>
      <sz val="9"/>
      <color theme="1"/>
      <name val="Sylfaen"/>
      <family val="1"/>
      <charset val="204"/>
    </font>
    <font>
      <vertAlign val="superscript"/>
      <sz val="9"/>
      <color theme="1"/>
      <name val="AcadNusx"/>
    </font>
    <font>
      <sz val="9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11" fillId="0" borderId="0"/>
    <xf numFmtId="0" fontId="16" fillId="0" borderId="0"/>
    <xf numFmtId="0" fontId="16" fillId="0" borderId="0"/>
  </cellStyleXfs>
  <cellXfs count="238"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ill="1"/>
    <xf numFmtId="2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vertical="center" wrapText="1"/>
    </xf>
    <xf numFmtId="4" fontId="0" fillId="0" borderId="0" xfId="0" applyNumberFormat="1" applyFill="1"/>
    <xf numFmtId="4" fontId="2" fillId="0" borderId="1" xfId="1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167" fontId="36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9" fontId="7" fillId="0" borderId="1" xfId="4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vertical="center"/>
    </xf>
    <xf numFmtId="0" fontId="37" fillId="0" borderId="0" xfId="0" applyFont="1" applyFill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5" fillId="0" borderId="1" xfId="0" applyFont="1" applyBorder="1" applyAlignment="1">
      <alignment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48" fillId="0" borderId="1" xfId="0" applyFont="1" applyBorder="1" applyAlignment="1">
      <alignment vertical="center" wrapText="1"/>
    </xf>
    <xf numFmtId="0" fontId="25" fillId="0" borderId="0" xfId="0" applyFont="1"/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25" fillId="2" borderId="0" xfId="0" applyFont="1" applyFill="1" applyAlignment="1">
      <alignment vertical="center" wrapText="1"/>
    </xf>
    <xf numFmtId="0" fontId="25" fillId="2" borderId="0" xfId="0" applyFont="1" applyFill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/>
    </xf>
    <xf numFmtId="0" fontId="36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center" wrapText="1"/>
    </xf>
    <xf numFmtId="0" fontId="30" fillId="2" borderId="1" xfId="6" applyFont="1" applyFill="1" applyBorder="1" applyAlignment="1">
      <alignment horizontal="center" vertical="center"/>
    </xf>
    <xf numFmtId="4" fontId="30" fillId="2" borderId="1" xfId="6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38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4" fontId="29" fillId="2" borderId="1" xfId="2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/>
    </xf>
    <xf numFmtId="0" fontId="17" fillId="2" borderId="1" xfId="7" applyFont="1" applyFill="1" applyBorder="1" applyAlignment="1">
      <alignment horizontal="center" vertical="center"/>
    </xf>
    <xf numFmtId="0" fontId="17" fillId="2" borderId="1" xfId="7" applyFont="1" applyFill="1" applyBorder="1" applyAlignment="1">
      <alignment vertical="center" wrapText="1"/>
    </xf>
    <xf numFmtId="0" fontId="17" fillId="2" borderId="1" xfId="7" applyFont="1" applyFill="1" applyBorder="1" applyAlignment="1">
      <alignment vertical="center"/>
    </xf>
    <xf numFmtId="49" fontId="17" fillId="2" borderId="1" xfId="7" applyNumberFormat="1" applyFont="1" applyFill="1" applyBorder="1" applyAlignment="1">
      <alignment horizontal="center" vertical="center"/>
    </xf>
    <xf numFmtId="0" fontId="40" fillId="2" borderId="0" xfId="0" applyFont="1" applyFill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18" fillId="2" borderId="1" xfId="7" applyFont="1" applyFill="1" applyBorder="1" applyAlignment="1">
      <alignment horizontal="center" vertical="center"/>
    </xf>
    <xf numFmtId="0" fontId="18" fillId="2" borderId="1" xfId="7" applyFont="1" applyFill="1" applyBorder="1" applyAlignment="1">
      <alignment vertical="center" wrapText="1"/>
    </xf>
    <xf numFmtId="0" fontId="18" fillId="2" borderId="1" xfId="7" applyFont="1" applyFill="1" applyBorder="1" applyAlignment="1">
      <alignment vertical="center"/>
    </xf>
    <xf numFmtId="49" fontId="18" fillId="2" borderId="1" xfId="7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/>
    </xf>
    <xf numFmtId="49" fontId="30" fillId="2" borderId="1" xfId="1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vertical="center" wrapText="1"/>
    </xf>
    <xf numFmtId="0" fontId="41" fillId="2" borderId="1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 vertical="center"/>
    </xf>
    <xf numFmtId="0" fontId="25" fillId="2" borderId="0" xfId="0" applyFont="1" applyFill="1"/>
    <xf numFmtId="0" fontId="7" fillId="2" borderId="1" xfId="0" applyFont="1" applyFill="1" applyBorder="1" applyAlignment="1">
      <alignment horizontal="left" vertical="center" wrapText="1"/>
    </xf>
    <xf numFmtId="0" fontId="7" fillId="2" borderId="1" xfId="4" applyFont="1" applyFill="1" applyBorder="1" applyAlignment="1">
      <alignment horizontal="center" vertical="center"/>
    </xf>
    <xf numFmtId="167" fontId="36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vertical="center"/>
    </xf>
    <xf numFmtId="9" fontId="7" fillId="2" borderId="1" xfId="4" applyNumberFormat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0" xfId="4" applyFont="1" applyFill="1" applyAlignment="1">
      <alignment vertical="center"/>
    </xf>
    <xf numFmtId="0" fontId="37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3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" fontId="27" fillId="2" borderId="1" xfId="2" applyNumberFormat="1" applyFont="1" applyFill="1" applyBorder="1" applyAlignment="1">
      <alignment horizontal="center" vertical="center"/>
    </xf>
    <xf numFmtId="2" fontId="26" fillId="2" borderId="1" xfId="1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167" fontId="26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4" fontId="33" fillId="2" borderId="1" xfId="0" applyNumberFormat="1" applyFont="1" applyFill="1" applyBorder="1" applyAlignment="1">
      <alignment horizontal="center" vertical="center" wrapText="1"/>
    </xf>
    <xf numFmtId="4" fontId="30" fillId="2" borderId="1" xfId="0" applyNumberFormat="1" applyFont="1" applyFill="1" applyBorder="1" applyAlignment="1">
      <alignment horizontal="center" vertical="center" wrapText="1"/>
    </xf>
    <xf numFmtId="165" fontId="29" fillId="2" borderId="1" xfId="2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5" fontId="22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left" vertical="center" wrapText="1"/>
    </xf>
    <xf numFmtId="165" fontId="31" fillId="2" borderId="1" xfId="0" applyNumberFormat="1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left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4" fontId="31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2" fontId="28" fillId="2" borderId="1" xfId="1" applyNumberFormat="1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/>
    </xf>
    <xf numFmtId="0" fontId="30" fillId="2" borderId="4" xfId="0" applyFont="1" applyFill="1" applyBorder="1" applyAlignment="1">
      <alignment horizontal="center" vertical="center" wrapText="1"/>
    </xf>
    <xf numFmtId="4" fontId="30" fillId="2" borderId="3" xfId="0" applyNumberFormat="1" applyFont="1" applyFill="1" applyBorder="1" applyAlignment="1">
      <alignment horizontal="center" vertical="center" wrapText="1"/>
    </xf>
    <xf numFmtId="4" fontId="39" fillId="2" borderId="3" xfId="0" applyNumberFormat="1" applyFont="1" applyFill="1" applyBorder="1" applyAlignment="1">
      <alignment horizontal="center" vertical="center" wrapText="1"/>
    </xf>
    <xf numFmtId="4" fontId="39" fillId="2" borderId="1" xfId="0" applyNumberFormat="1" applyFont="1" applyFill="1" applyBorder="1" applyAlignment="1">
      <alignment horizontal="center" vertical="center" wrapText="1"/>
    </xf>
    <xf numFmtId="4" fontId="29" fillId="2" borderId="0" xfId="0" applyNumberFormat="1" applyFont="1" applyFill="1" applyAlignment="1">
      <alignment vertical="center"/>
    </xf>
    <xf numFmtId="4" fontId="2" fillId="2" borderId="0" xfId="0" applyNumberFormat="1" applyFont="1" applyFill="1" applyBorder="1"/>
    <xf numFmtId="4" fontId="27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vertical="center"/>
    </xf>
    <xf numFmtId="166" fontId="30" fillId="2" borderId="1" xfId="1" applyNumberFormat="1" applyFont="1" applyFill="1" applyBorder="1" applyAlignment="1">
      <alignment horizontal="center" vertical="center"/>
    </xf>
    <xf numFmtId="169" fontId="2" fillId="2" borderId="0" xfId="0" applyNumberFormat="1" applyFont="1" applyFill="1" applyAlignment="1">
      <alignment vertical="center"/>
    </xf>
    <xf numFmtId="2" fontId="30" fillId="2" borderId="1" xfId="1" applyNumberFormat="1" applyFont="1" applyFill="1" applyBorder="1" applyAlignment="1">
      <alignment horizontal="center" vertical="center"/>
    </xf>
    <xf numFmtId="4" fontId="25" fillId="2" borderId="0" xfId="0" applyNumberFormat="1" applyFont="1" applyFill="1" applyAlignment="1">
      <alignment vertical="center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0" fontId="44" fillId="2" borderId="1" xfId="0" applyFont="1" applyFill="1" applyBorder="1" applyAlignment="1">
      <alignment horizontal="center" vertical="center" wrapText="1"/>
    </xf>
    <xf numFmtId="4" fontId="44" fillId="2" borderId="1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vertical="center" wrapText="1"/>
    </xf>
    <xf numFmtId="4" fontId="45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vertical="center" wrapText="1"/>
    </xf>
    <xf numFmtId="2" fontId="7" fillId="2" borderId="4" xfId="0" applyNumberFormat="1" applyFont="1" applyFill="1" applyBorder="1" applyAlignment="1">
      <alignment vertical="center" wrapText="1"/>
    </xf>
    <xf numFmtId="168" fontId="12" fillId="2" borderId="1" xfId="5" applyNumberFormat="1" applyFont="1" applyFill="1" applyBorder="1" applyAlignment="1" applyProtection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49" fontId="22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3" xfId="6"/>
    <cellStyle name="Normal 5" xfId="7"/>
    <cellStyle name="Normal_gare wyalsadfenigagarini 10" xfId="3"/>
    <cellStyle name="Обычный 3" xfId="2"/>
    <cellStyle name="Обычный 6" xfId="5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2581275</xdr:colOff>
      <xdr:row>20</xdr:row>
      <xdr:rowOff>0</xdr:rowOff>
    </xdr:from>
    <xdr:to>
      <xdr:col>2</xdr:col>
      <xdr:colOff>2776728</xdr:colOff>
      <xdr:row>20</xdr:row>
      <xdr:rowOff>29718</xdr:rowOff>
    </xdr:to>
    <xdr:pic>
      <xdr:nvPicPr>
        <xdr:cNvPr id="2" name="Рисунок 1" descr="vitali nazarovi xelmocera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29100" y="7743825"/>
          <a:ext cx="52730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3028950</xdr:colOff>
      <xdr:row>19</xdr:row>
      <xdr:rowOff>28575</xdr:rowOff>
    </xdr:from>
    <xdr:to>
      <xdr:col>2</xdr:col>
      <xdr:colOff>3256026</xdr:colOff>
      <xdr:row>19</xdr:row>
      <xdr:rowOff>29337</xdr:rowOff>
    </xdr:to>
    <xdr:pic>
      <xdr:nvPicPr>
        <xdr:cNvPr id="3" name="Рисунок 2" descr="vitali nazarovi xelmocera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76775" y="7581900"/>
          <a:ext cx="33642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2657475</xdr:colOff>
      <xdr:row>19</xdr:row>
      <xdr:rowOff>104775</xdr:rowOff>
    </xdr:from>
    <xdr:to>
      <xdr:col>2</xdr:col>
      <xdr:colOff>2854452</xdr:colOff>
      <xdr:row>19</xdr:row>
      <xdr:rowOff>107061</xdr:rowOff>
    </xdr:to>
    <xdr:pic>
      <xdr:nvPicPr>
        <xdr:cNvPr id="4" name="Рисунок 3" descr="vitali nazarovi xelmocera.jp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05300" y="7658100"/>
          <a:ext cx="5528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2924175</xdr:colOff>
      <xdr:row>20</xdr:row>
      <xdr:rowOff>66675</xdr:rowOff>
    </xdr:from>
    <xdr:to>
      <xdr:col>2</xdr:col>
      <xdr:colOff>3140583</xdr:colOff>
      <xdr:row>20</xdr:row>
      <xdr:rowOff>68961</xdr:rowOff>
    </xdr:to>
    <xdr:pic>
      <xdr:nvPicPr>
        <xdr:cNvPr id="5" name="Рисунок 4" descr="vitali nazarovi xelmocera.jp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72000" y="781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3476625</xdr:colOff>
      <xdr:row>19</xdr:row>
      <xdr:rowOff>66675</xdr:rowOff>
    </xdr:from>
    <xdr:to>
      <xdr:col>4</xdr:col>
      <xdr:colOff>1101</xdr:colOff>
      <xdr:row>19</xdr:row>
      <xdr:rowOff>69342</xdr:rowOff>
    </xdr:to>
    <xdr:pic>
      <xdr:nvPicPr>
        <xdr:cNvPr id="6" name="Рисунок 5" descr="vitali nazarovi xelmocera.jp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10150" y="7620000"/>
          <a:ext cx="9516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2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5.42578125" style="8" customWidth="1"/>
    <col min="2" max="2" width="19.28515625" style="8" customWidth="1"/>
    <col min="3" max="3" width="62" style="8" customWidth="1"/>
    <col min="4" max="4" width="10.28515625" style="8" customWidth="1"/>
    <col min="5" max="5" width="10.42578125" style="8" customWidth="1"/>
    <col min="6" max="6" width="11.7109375" style="8" customWidth="1"/>
    <col min="7" max="7" width="11.140625" style="8" customWidth="1"/>
    <col min="8" max="10" width="9.140625" style="8"/>
    <col min="11" max="11" width="13.42578125" style="8" customWidth="1"/>
    <col min="12" max="16384" width="9.140625" style="8"/>
  </cols>
  <sheetData>
    <row r="1" spans="1:251" s="12" customFormat="1" x14ac:dyDescent="0.25">
      <c r="A1" s="203" t="s">
        <v>214</v>
      </c>
      <c r="B1" s="204"/>
      <c r="C1" s="204"/>
      <c r="D1" s="9">
        <f>G19</f>
        <v>0</v>
      </c>
      <c r="E1" s="10" t="s">
        <v>215</v>
      </c>
      <c r="F1" s="10"/>
      <c r="G1" s="10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</row>
    <row r="2" spans="1:251" s="3" customFormat="1" ht="51.75" customHeight="1" x14ac:dyDescent="0.25">
      <c r="A2" s="205" t="s">
        <v>234</v>
      </c>
      <c r="B2" s="206"/>
      <c r="C2" s="206"/>
      <c r="D2" s="206"/>
      <c r="E2" s="206"/>
      <c r="F2" s="206"/>
      <c r="G2" s="206"/>
    </row>
    <row r="3" spans="1:251" s="13" customFormat="1" x14ac:dyDescent="0.25">
      <c r="A3" s="207" t="s">
        <v>216</v>
      </c>
      <c r="B3" s="207"/>
      <c r="C3" s="207"/>
      <c r="D3" s="207"/>
      <c r="E3" s="207"/>
      <c r="F3" s="207"/>
      <c r="G3" s="207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</row>
    <row r="4" spans="1:251" s="12" customFormat="1" x14ac:dyDescent="0.25">
      <c r="A4" s="14"/>
      <c r="B4" s="15"/>
      <c r="C4" s="15"/>
      <c r="D4" s="9"/>
      <c r="E4" s="10"/>
      <c r="F4" s="10"/>
      <c r="G4" s="1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</row>
    <row r="5" spans="1:251" s="3" customFormat="1" x14ac:dyDescent="0.25">
      <c r="A5" s="208" t="s">
        <v>217</v>
      </c>
      <c r="B5" s="210" t="s">
        <v>218</v>
      </c>
      <c r="C5" s="210" t="s">
        <v>219</v>
      </c>
      <c r="D5" s="212" t="s">
        <v>220</v>
      </c>
      <c r="E5" s="213"/>
      <c r="F5" s="213"/>
      <c r="G5" s="213"/>
    </row>
    <row r="6" spans="1:251" s="3" customFormat="1" ht="51" x14ac:dyDescent="0.25">
      <c r="A6" s="209"/>
      <c r="B6" s="209"/>
      <c r="C6" s="211"/>
      <c r="D6" s="16" t="s">
        <v>221</v>
      </c>
      <c r="E6" s="16" t="s">
        <v>222</v>
      </c>
      <c r="F6" s="16" t="s">
        <v>223</v>
      </c>
      <c r="G6" s="17" t="s">
        <v>224</v>
      </c>
    </row>
    <row r="7" spans="1:251" s="13" customFormat="1" ht="14.25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</row>
    <row r="8" spans="1:251" s="13" customFormat="1" ht="47.25" x14ac:dyDescent="0.25">
      <c r="A8" s="19">
        <v>1</v>
      </c>
      <c r="B8" s="20" t="s">
        <v>225</v>
      </c>
      <c r="C8" s="21" t="s">
        <v>235</v>
      </c>
      <c r="D8" s="22">
        <f>კონსტრუქცია!L91/1000</f>
        <v>0</v>
      </c>
      <c r="E8" s="22">
        <v>0</v>
      </c>
      <c r="F8" s="22">
        <v>0</v>
      </c>
      <c r="G8" s="23">
        <f t="shared" ref="G8:G13" si="0">SUM(D8:F8)</f>
        <v>0</v>
      </c>
    </row>
    <row r="9" spans="1:251" s="13" customFormat="1" ht="47.25" x14ac:dyDescent="0.25">
      <c r="A9" s="19">
        <v>2</v>
      </c>
      <c r="B9" s="20" t="s">
        <v>226</v>
      </c>
      <c r="C9" s="21" t="s">
        <v>236</v>
      </c>
      <c r="D9" s="22">
        <f>არქიტექტურა!L364/1000</f>
        <v>0</v>
      </c>
      <c r="E9" s="22">
        <v>0</v>
      </c>
      <c r="F9" s="22">
        <v>0</v>
      </c>
      <c r="G9" s="23">
        <f t="shared" si="0"/>
        <v>0</v>
      </c>
    </row>
    <row r="10" spans="1:251" s="13" customFormat="1" ht="47.25" x14ac:dyDescent="0.25">
      <c r="A10" s="19">
        <v>3</v>
      </c>
      <c r="B10" s="20" t="s">
        <v>227</v>
      </c>
      <c r="C10" s="21" t="s">
        <v>402</v>
      </c>
      <c r="D10" s="22">
        <f>'სარწყ სისტ, წყალკანალ'!L139/1000</f>
        <v>0</v>
      </c>
      <c r="E10" s="22">
        <v>0</v>
      </c>
      <c r="F10" s="22">
        <v>0</v>
      </c>
      <c r="G10" s="23">
        <f t="shared" si="0"/>
        <v>0</v>
      </c>
    </row>
    <row r="11" spans="1:251" s="13" customFormat="1" ht="47.25" x14ac:dyDescent="0.25">
      <c r="A11" s="19">
        <v>4</v>
      </c>
      <c r="B11" s="20" t="s">
        <v>228</v>
      </c>
      <c r="C11" s="21" t="s">
        <v>237</v>
      </c>
      <c r="D11" s="22">
        <v>0</v>
      </c>
      <c r="E11" s="22">
        <f>ელ.მონტა!L111/1000</f>
        <v>0</v>
      </c>
      <c r="F11" s="22">
        <v>0</v>
      </c>
      <c r="G11" s="23">
        <f t="shared" si="0"/>
        <v>0</v>
      </c>
    </row>
    <row r="12" spans="1:251" s="13" customFormat="1" ht="47.25" x14ac:dyDescent="0.25">
      <c r="A12" s="19">
        <v>5</v>
      </c>
      <c r="B12" s="20" t="s">
        <v>229</v>
      </c>
      <c r="C12" s="21" t="s">
        <v>238</v>
      </c>
      <c r="D12" s="22">
        <f>ინვენტარი!L26/1000</f>
        <v>0</v>
      </c>
      <c r="E12" s="22">
        <v>0</v>
      </c>
      <c r="F12" s="22">
        <v>0</v>
      </c>
      <c r="G12" s="23">
        <f t="shared" si="0"/>
        <v>0</v>
      </c>
    </row>
    <row r="13" spans="1:251" s="5" customFormat="1" x14ac:dyDescent="0.25">
      <c r="A13" s="24"/>
      <c r="B13" s="20"/>
      <c r="C13" s="25" t="s">
        <v>230</v>
      </c>
      <c r="D13" s="26">
        <f>SUM(D8:D12)</f>
        <v>0</v>
      </c>
      <c r="E13" s="26">
        <f>SUM(E8:E12)</f>
        <v>0</v>
      </c>
      <c r="F13" s="26">
        <f>SUM(F8:F12)</f>
        <v>0</v>
      </c>
      <c r="G13" s="26">
        <f t="shared" si="0"/>
        <v>0</v>
      </c>
    </row>
    <row r="14" spans="1:251" s="5" customFormat="1" x14ac:dyDescent="0.25">
      <c r="A14" s="24"/>
      <c r="B14" s="20"/>
      <c r="C14" s="25" t="s">
        <v>231</v>
      </c>
      <c r="D14" s="23"/>
      <c r="E14" s="23"/>
      <c r="F14" s="23"/>
      <c r="G14" s="26">
        <f>G13*1%</f>
        <v>0</v>
      </c>
    </row>
    <row r="15" spans="1:251" s="5" customFormat="1" x14ac:dyDescent="0.25">
      <c r="A15" s="24"/>
      <c r="B15" s="20"/>
      <c r="C15" s="25" t="s">
        <v>230</v>
      </c>
      <c r="D15" s="23"/>
      <c r="E15" s="23"/>
      <c r="F15" s="23"/>
      <c r="G15" s="26">
        <f>G13+G14</f>
        <v>0</v>
      </c>
    </row>
    <row r="16" spans="1:251" s="5" customFormat="1" x14ac:dyDescent="0.25">
      <c r="A16" s="24"/>
      <c r="B16" s="20"/>
      <c r="C16" s="25" t="s">
        <v>384</v>
      </c>
      <c r="D16" s="23"/>
      <c r="E16" s="23"/>
      <c r="F16" s="23"/>
      <c r="G16" s="26">
        <f>G15*3%</f>
        <v>0</v>
      </c>
    </row>
    <row r="17" spans="1:9" s="5" customFormat="1" x14ac:dyDescent="0.25">
      <c r="A17" s="24"/>
      <c r="B17" s="20"/>
      <c r="C17" s="25" t="s">
        <v>230</v>
      </c>
      <c r="D17" s="23"/>
      <c r="E17" s="23"/>
      <c r="F17" s="23"/>
      <c r="G17" s="26">
        <f>SUM(G15:G16)</f>
        <v>0</v>
      </c>
    </row>
    <row r="18" spans="1:9" s="5" customFormat="1" x14ac:dyDescent="0.25">
      <c r="A18" s="24"/>
      <c r="B18" s="20"/>
      <c r="C18" s="25" t="s">
        <v>232</v>
      </c>
      <c r="D18" s="23"/>
      <c r="E18" s="23"/>
      <c r="F18" s="23"/>
      <c r="G18" s="26">
        <f>G17*18%</f>
        <v>0</v>
      </c>
    </row>
    <row r="19" spans="1:9" s="5" customFormat="1" x14ac:dyDescent="0.25">
      <c r="A19" s="24"/>
      <c r="B19" s="20"/>
      <c r="C19" s="20" t="s">
        <v>233</v>
      </c>
      <c r="D19" s="23"/>
      <c r="E19" s="23"/>
      <c r="F19" s="23"/>
      <c r="G19" s="26">
        <f>SUM(G17:G18)</f>
        <v>0</v>
      </c>
    </row>
    <row r="20" spans="1:9" x14ac:dyDescent="0.25">
      <c r="D20" s="27"/>
      <c r="E20" s="27"/>
      <c r="F20" s="27"/>
      <c r="G20" s="27"/>
      <c r="H20" s="29"/>
    </row>
    <row r="21" spans="1:9" x14ac:dyDescent="0.25">
      <c r="I21" s="29"/>
    </row>
    <row r="22" spans="1:9" x14ac:dyDescent="0.25">
      <c r="C22" s="28"/>
      <c r="F22" s="7"/>
    </row>
  </sheetData>
  <mergeCells count="7">
    <mergeCell ref="A1:C1"/>
    <mergeCell ref="A2:G2"/>
    <mergeCell ref="A3:G3"/>
    <mergeCell ref="A5:A6"/>
    <mergeCell ref="B5:B6"/>
    <mergeCell ref="C5:C6"/>
    <mergeCell ref="D5:G5"/>
  </mergeCells>
  <pageMargins left="0.33" right="0.24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view="pageBreakPreview" topLeftCell="A19" zoomScale="110" zoomScaleNormal="100" zoomScaleSheetLayoutView="110" workbookViewId="0">
      <selection activeCell="H45" sqref="H45"/>
    </sheetView>
  </sheetViews>
  <sheetFormatPr defaultColWidth="9.140625" defaultRowHeight="12" x14ac:dyDescent="0.25"/>
  <cols>
    <col min="1" max="1" width="4.140625" style="184" customWidth="1"/>
    <col min="2" max="2" width="8.42578125" style="184" customWidth="1"/>
    <col min="3" max="3" width="42.85546875" style="71" customWidth="1"/>
    <col min="4" max="4" width="7" style="71" customWidth="1"/>
    <col min="5" max="5" width="9.42578125" style="71" customWidth="1"/>
    <col min="6" max="6" width="9.140625" style="71"/>
    <col min="7" max="7" width="11.5703125" style="71" customWidth="1"/>
    <col min="8" max="8" width="8.42578125" style="71" customWidth="1"/>
    <col min="9" max="9" width="9.7109375" style="71" customWidth="1"/>
    <col min="10" max="10" width="7.85546875" style="71" customWidth="1"/>
    <col min="11" max="11" width="10" style="71" customWidth="1"/>
    <col min="12" max="12" width="11.42578125" style="71" customWidth="1"/>
    <col min="13" max="16384" width="9.140625" style="71"/>
  </cols>
  <sheetData>
    <row r="1" spans="1:12" s="66" customFormat="1" ht="12.75" x14ac:dyDescent="0.25">
      <c r="A1" s="217" t="s">
        <v>239</v>
      </c>
      <c r="B1" s="217"/>
      <c r="C1" s="217"/>
      <c r="D1" s="217"/>
      <c r="E1" s="217"/>
      <c r="F1" s="218"/>
      <c r="G1" s="218"/>
      <c r="H1" s="218"/>
      <c r="I1" s="218"/>
      <c r="J1" s="218"/>
      <c r="K1" s="218"/>
      <c r="L1" s="218"/>
    </row>
    <row r="2" spans="1:12" s="66" customFormat="1" x14ac:dyDescent="0.25">
      <c r="A2" s="67"/>
      <c r="B2" s="67"/>
      <c r="C2" s="67"/>
      <c r="D2" s="67"/>
      <c r="E2" s="67"/>
      <c r="F2" s="68"/>
      <c r="G2" s="68"/>
      <c r="H2" s="68"/>
      <c r="I2" s="68"/>
      <c r="J2" s="68"/>
      <c r="K2" s="68"/>
      <c r="L2" s="68"/>
    </row>
    <row r="3" spans="1:12" s="69" customFormat="1" x14ac:dyDescent="0.25">
      <c r="A3" s="219" t="s">
        <v>53</v>
      </c>
      <c r="B3" s="219"/>
      <c r="C3" s="219"/>
      <c r="D3" s="219"/>
      <c r="E3" s="219"/>
      <c r="F3" s="220"/>
      <c r="G3" s="220"/>
      <c r="H3" s="220"/>
      <c r="I3" s="220"/>
      <c r="J3" s="220"/>
      <c r="K3" s="220"/>
      <c r="L3" s="220"/>
    </row>
    <row r="4" spans="1:12" s="69" customFormat="1" x14ac:dyDescent="0.25">
      <c r="A4" s="67"/>
      <c r="B4" s="67"/>
      <c r="C4" s="67"/>
      <c r="D4" s="67"/>
      <c r="E4" s="67"/>
      <c r="F4" s="132"/>
      <c r="G4" s="132"/>
      <c r="H4" s="132"/>
      <c r="I4" s="132"/>
      <c r="J4" s="132"/>
      <c r="K4" s="132"/>
      <c r="L4" s="132"/>
    </row>
    <row r="5" spans="1:12" s="69" customFormat="1" x14ac:dyDescent="0.25">
      <c r="A5" s="219" t="s">
        <v>54</v>
      </c>
      <c r="B5" s="219"/>
      <c r="C5" s="219"/>
      <c r="D5" s="219"/>
      <c r="E5" s="219"/>
      <c r="F5" s="220"/>
      <c r="G5" s="220"/>
      <c r="H5" s="220"/>
      <c r="I5" s="220"/>
      <c r="J5" s="220"/>
      <c r="K5" s="220"/>
      <c r="L5" s="220"/>
    </row>
    <row r="6" spans="1:12" x14ac:dyDescent="0.25">
      <c r="A6" s="67"/>
      <c r="B6" s="67"/>
      <c r="C6" s="67"/>
      <c r="D6" s="67"/>
      <c r="E6" s="67"/>
      <c r="F6" s="70"/>
      <c r="G6" s="70"/>
      <c r="H6" s="70"/>
      <c r="I6" s="70"/>
      <c r="J6" s="70"/>
      <c r="K6" s="70"/>
      <c r="L6" s="70"/>
    </row>
    <row r="7" spans="1:12" s="74" customFormat="1" ht="12.75" customHeight="1" x14ac:dyDescent="0.25">
      <c r="A7" s="221" t="s">
        <v>55</v>
      </c>
      <c r="B7" s="222" t="s">
        <v>56</v>
      </c>
      <c r="C7" s="221" t="s">
        <v>57</v>
      </c>
      <c r="D7" s="221" t="s">
        <v>58</v>
      </c>
      <c r="E7" s="224" t="s">
        <v>59</v>
      </c>
      <c r="F7" s="214" t="s">
        <v>60</v>
      </c>
      <c r="G7" s="214"/>
      <c r="H7" s="72" t="s">
        <v>61</v>
      </c>
      <c r="I7" s="72"/>
      <c r="J7" s="215" t="s">
        <v>62</v>
      </c>
      <c r="K7" s="216"/>
      <c r="L7" s="73" t="s">
        <v>63</v>
      </c>
    </row>
    <row r="8" spans="1:12" s="74" customFormat="1" ht="12.75" x14ac:dyDescent="0.25">
      <c r="A8" s="221"/>
      <c r="B8" s="223"/>
      <c r="C8" s="221"/>
      <c r="D8" s="221"/>
      <c r="E8" s="225"/>
      <c r="F8" s="72" t="s">
        <v>64</v>
      </c>
      <c r="G8" s="72" t="s">
        <v>65</v>
      </c>
      <c r="H8" s="72" t="s">
        <v>64</v>
      </c>
      <c r="I8" s="72" t="s">
        <v>65</v>
      </c>
      <c r="J8" s="72" t="s">
        <v>64</v>
      </c>
      <c r="K8" s="72" t="s">
        <v>66</v>
      </c>
      <c r="L8" s="73" t="s">
        <v>67</v>
      </c>
    </row>
    <row r="9" spans="1:12" s="74" customFormat="1" ht="12.75" x14ac:dyDescent="0.25">
      <c r="A9" s="75">
        <v>1</v>
      </c>
      <c r="B9" s="75">
        <v>2</v>
      </c>
      <c r="C9" s="75">
        <v>3</v>
      </c>
      <c r="D9" s="75">
        <v>4</v>
      </c>
      <c r="E9" s="75">
        <v>6</v>
      </c>
      <c r="F9" s="75">
        <v>7</v>
      </c>
      <c r="G9" s="75">
        <v>8</v>
      </c>
      <c r="H9" s="75">
        <v>9</v>
      </c>
      <c r="I9" s="75">
        <v>10</v>
      </c>
      <c r="J9" s="75">
        <v>11</v>
      </c>
      <c r="K9" s="75">
        <v>12</v>
      </c>
      <c r="L9" s="75">
        <v>13</v>
      </c>
    </row>
    <row r="10" spans="1:12" s="88" customFormat="1" ht="12.75" x14ac:dyDescent="0.25">
      <c r="A10" s="141"/>
      <c r="B10" s="80"/>
      <c r="C10" s="133" t="s">
        <v>268</v>
      </c>
      <c r="D10" s="141"/>
      <c r="E10" s="150"/>
      <c r="F10" s="84"/>
      <c r="G10" s="84"/>
      <c r="H10" s="85"/>
      <c r="I10" s="86"/>
      <c r="J10" s="87"/>
      <c r="K10" s="84"/>
      <c r="L10" s="86"/>
    </row>
    <row r="11" spans="1:12" s="88" customFormat="1" ht="38.25" x14ac:dyDescent="0.25">
      <c r="A11" s="134">
        <v>1</v>
      </c>
      <c r="B11" s="80" t="s">
        <v>68</v>
      </c>
      <c r="C11" s="151" t="s">
        <v>69</v>
      </c>
      <c r="D11" s="115" t="s">
        <v>36</v>
      </c>
      <c r="E11" s="149">
        <v>70</v>
      </c>
      <c r="F11" s="152"/>
      <c r="G11" s="84"/>
      <c r="H11" s="85"/>
      <c r="I11" s="86"/>
      <c r="J11" s="87"/>
      <c r="K11" s="84"/>
      <c r="L11" s="86"/>
    </row>
    <row r="12" spans="1:12" s="92" customFormat="1" ht="12.75" x14ac:dyDescent="0.25">
      <c r="A12" s="134"/>
      <c r="B12" s="107"/>
      <c r="C12" s="89" t="s">
        <v>70</v>
      </c>
      <c r="D12" s="90" t="s">
        <v>71</v>
      </c>
      <c r="E12" s="91">
        <v>0.92400000000000004</v>
      </c>
      <c r="F12" s="84"/>
      <c r="G12" s="84"/>
      <c r="H12" s="87"/>
      <c r="I12" s="86"/>
      <c r="J12" s="87"/>
      <c r="K12" s="84"/>
      <c r="L12" s="86"/>
    </row>
    <row r="13" spans="1:12" s="92" customFormat="1" ht="12.75" x14ac:dyDescent="0.25">
      <c r="A13" s="134"/>
      <c r="B13" s="107"/>
      <c r="C13" s="89" t="s">
        <v>72</v>
      </c>
      <c r="D13" s="90" t="s">
        <v>73</v>
      </c>
      <c r="E13" s="91">
        <v>2.0649999999999999</v>
      </c>
      <c r="F13" s="84"/>
      <c r="G13" s="84"/>
      <c r="H13" s="87"/>
      <c r="I13" s="86"/>
      <c r="J13" s="87"/>
      <c r="K13" s="84"/>
      <c r="L13" s="86"/>
    </row>
    <row r="14" spans="1:12" s="92" customFormat="1" ht="12.75" x14ac:dyDescent="0.25">
      <c r="A14" s="134"/>
      <c r="B14" s="80"/>
      <c r="C14" s="89" t="s">
        <v>74</v>
      </c>
      <c r="D14" s="90" t="s">
        <v>75</v>
      </c>
      <c r="E14" s="91">
        <v>0.14699999999999999</v>
      </c>
      <c r="F14" s="84"/>
      <c r="G14" s="84"/>
      <c r="H14" s="87"/>
      <c r="I14" s="86"/>
      <c r="J14" s="87"/>
      <c r="K14" s="84"/>
      <c r="L14" s="86"/>
    </row>
    <row r="15" spans="1:12" ht="12.75" x14ac:dyDescent="0.25">
      <c r="A15" s="134">
        <v>2</v>
      </c>
      <c r="B15" s="134" t="s">
        <v>76</v>
      </c>
      <c r="C15" s="138" t="s">
        <v>77</v>
      </c>
      <c r="D15" s="134" t="s">
        <v>78</v>
      </c>
      <c r="E15" s="153">
        <v>241</v>
      </c>
      <c r="F15" s="95"/>
      <c r="G15" s="95"/>
      <c r="H15" s="95"/>
      <c r="I15" s="95"/>
      <c r="J15" s="95"/>
      <c r="K15" s="95"/>
      <c r="L15" s="95"/>
    </row>
    <row r="16" spans="1:12" ht="25.5" x14ac:dyDescent="0.25">
      <c r="A16" s="134">
        <v>3</v>
      </c>
      <c r="B16" s="154" t="s">
        <v>420</v>
      </c>
      <c r="C16" s="138" t="s">
        <v>265</v>
      </c>
      <c r="D16" s="115" t="s">
        <v>36</v>
      </c>
      <c r="E16" s="139">
        <v>485</v>
      </c>
      <c r="F16" s="95"/>
      <c r="G16" s="95"/>
      <c r="H16" s="95"/>
      <c r="I16" s="95"/>
      <c r="J16" s="95"/>
      <c r="K16" s="95"/>
      <c r="L16" s="95"/>
    </row>
    <row r="17" spans="1:12" s="92" customFormat="1" ht="12.75" x14ac:dyDescent="0.25">
      <c r="A17" s="134"/>
      <c r="B17" s="80"/>
      <c r="C17" s="89" t="s">
        <v>70</v>
      </c>
      <c r="D17" s="90" t="s">
        <v>93</v>
      </c>
      <c r="E17" s="91">
        <v>2.6675</v>
      </c>
      <c r="F17" s="84"/>
      <c r="G17" s="84"/>
      <c r="H17" s="87"/>
      <c r="I17" s="86"/>
      <c r="J17" s="87"/>
      <c r="K17" s="84"/>
      <c r="L17" s="86"/>
    </row>
    <row r="18" spans="1:12" s="92" customFormat="1" ht="12.75" x14ac:dyDescent="0.25">
      <c r="A18" s="134"/>
      <c r="B18" s="80"/>
      <c r="C18" s="89" t="s">
        <v>419</v>
      </c>
      <c r="D18" s="90" t="s">
        <v>418</v>
      </c>
      <c r="E18" s="91">
        <v>16.441500000000001</v>
      </c>
      <c r="F18" s="84"/>
      <c r="G18" s="84"/>
      <c r="H18" s="87"/>
      <c r="I18" s="86"/>
      <c r="J18" s="87"/>
      <c r="K18" s="84"/>
      <c r="L18" s="86"/>
    </row>
    <row r="19" spans="1:12" s="88" customFormat="1" ht="12.75" x14ac:dyDescent="0.25">
      <c r="A19" s="134"/>
      <c r="B19" s="80"/>
      <c r="C19" s="140" t="s">
        <v>266</v>
      </c>
      <c r="D19" s="141" t="s">
        <v>36</v>
      </c>
      <c r="E19" s="91">
        <v>591.69999999999993</v>
      </c>
      <c r="F19" s="84"/>
      <c r="G19" s="84"/>
      <c r="H19" s="85"/>
      <c r="I19" s="86"/>
      <c r="J19" s="87"/>
      <c r="K19" s="84"/>
      <c r="L19" s="86"/>
    </row>
    <row r="20" spans="1:12" s="144" customFormat="1" ht="12.75" x14ac:dyDescent="0.25">
      <c r="A20" s="134"/>
      <c r="B20" s="73"/>
      <c r="C20" s="142" t="s">
        <v>90</v>
      </c>
      <c r="D20" s="73" t="s">
        <v>75</v>
      </c>
      <c r="E20" s="91">
        <v>0</v>
      </c>
      <c r="F20" s="143"/>
      <c r="G20" s="143"/>
      <c r="H20" s="143"/>
      <c r="I20" s="143"/>
      <c r="J20" s="86"/>
      <c r="K20" s="86"/>
      <c r="L20" s="84"/>
    </row>
    <row r="21" spans="1:12" ht="38.25" x14ac:dyDescent="0.25">
      <c r="A21" s="134">
        <v>4</v>
      </c>
      <c r="B21" s="147" t="s">
        <v>79</v>
      </c>
      <c r="C21" s="138" t="s">
        <v>80</v>
      </c>
      <c r="D21" s="115" t="s">
        <v>36</v>
      </c>
      <c r="E21" s="149">
        <v>17.5</v>
      </c>
      <c r="F21" s="95"/>
      <c r="G21" s="95"/>
      <c r="H21" s="95"/>
      <c r="I21" s="95"/>
      <c r="J21" s="95"/>
      <c r="K21" s="95"/>
      <c r="L21" s="95"/>
    </row>
    <row r="22" spans="1:12" s="144" customFormat="1" ht="12.75" x14ac:dyDescent="0.25">
      <c r="A22" s="134"/>
      <c r="B22" s="165"/>
      <c r="C22" s="75" t="s">
        <v>81</v>
      </c>
      <c r="D22" s="75" t="s">
        <v>71</v>
      </c>
      <c r="E22" s="162">
        <v>66.149999999999991</v>
      </c>
      <c r="F22" s="86"/>
      <c r="G22" s="86"/>
      <c r="H22" s="143"/>
      <c r="I22" s="143"/>
      <c r="J22" s="95"/>
      <c r="K22" s="84"/>
      <c r="L22" s="84"/>
    </row>
    <row r="23" spans="1:12" s="144" customFormat="1" ht="12.75" x14ac:dyDescent="0.25">
      <c r="A23" s="134"/>
      <c r="B23" s="73"/>
      <c r="C23" s="75" t="s">
        <v>82</v>
      </c>
      <c r="D23" s="73" t="s">
        <v>75</v>
      </c>
      <c r="E23" s="162">
        <v>16.100000000000001</v>
      </c>
      <c r="F23" s="143"/>
      <c r="G23" s="143"/>
      <c r="H23" s="143"/>
      <c r="I23" s="143"/>
      <c r="J23" s="86"/>
      <c r="K23" s="86"/>
      <c r="L23" s="84"/>
    </row>
    <row r="24" spans="1:12" s="144" customFormat="1" ht="12.75" x14ac:dyDescent="0.25">
      <c r="A24" s="134"/>
      <c r="B24" s="73"/>
      <c r="C24" s="75" t="s">
        <v>83</v>
      </c>
      <c r="D24" s="73" t="s">
        <v>84</v>
      </c>
      <c r="E24" s="162">
        <v>17.762499999999999</v>
      </c>
      <c r="F24" s="143"/>
      <c r="G24" s="143"/>
      <c r="H24" s="143"/>
      <c r="I24" s="143"/>
      <c r="J24" s="86"/>
      <c r="K24" s="86"/>
      <c r="L24" s="84"/>
    </row>
    <row r="25" spans="1:12" ht="12.75" x14ac:dyDescent="0.25">
      <c r="A25" s="134"/>
      <c r="B25" s="147"/>
      <c r="C25" s="75" t="s">
        <v>85</v>
      </c>
      <c r="D25" s="73" t="s">
        <v>86</v>
      </c>
      <c r="E25" s="166">
        <v>12.302499999999998</v>
      </c>
      <c r="F25" s="95"/>
      <c r="G25" s="95"/>
      <c r="H25" s="95"/>
      <c r="I25" s="95"/>
      <c r="J25" s="95"/>
      <c r="K25" s="95"/>
      <c r="L25" s="95"/>
    </row>
    <row r="26" spans="1:12" ht="12.75" x14ac:dyDescent="0.25">
      <c r="A26" s="134"/>
      <c r="B26" s="147"/>
      <c r="C26" s="75" t="s">
        <v>87</v>
      </c>
      <c r="D26" s="73" t="s">
        <v>84</v>
      </c>
      <c r="E26" s="166">
        <v>0.19950000000000001</v>
      </c>
      <c r="F26" s="95"/>
      <c r="G26" s="95"/>
      <c r="H26" s="95"/>
      <c r="I26" s="95"/>
      <c r="J26" s="95"/>
      <c r="K26" s="95"/>
      <c r="L26" s="95"/>
    </row>
    <row r="27" spans="1:12" ht="12.75" x14ac:dyDescent="0.25">
      <c r="A27" s="134"/>
      <c r="B27" s="147"/>
      <c r="C27" s="75" t="s">
        <v>88</v>
      </c>
      <c r="D27" s="73" t="s">
        <v>89</v>
      </c>
      <c r="E27" s="162">
        <v>300</v>
      </c>
      <c r="F27" s="95"/>
      <c r="G27" s="95"/>
      <c r="H27" s="95"/>
      <c r="I27" s="95"/>
      <c r="J27" s="95"/>
      <c r="K27" s="95"/>
      <c r="L27" s="95"/>
    </row>
    <row r="28" spans="1:12" s="144" customFormat="1" ht="12.75" x14ac:dyDescent="0.25">
      <c r="A28" s="134"/>
      <c r="B28" s="73"/>
      <c r="C28" s="75" t="s">
        <v>90</v>
      </c>
      <c r="D28" s="73" t="s">
        <v>75</v>
      </c>
      <c r="E28" s="162">
        <v>10.5</v>
      </c>
      <c r="F28" s="143"/>
      <c r="G28" s="143"/>
      <c r="H28" s="143"/>
      <c r="I28" s="143"/>
      <c r="J28" s="86"/>
      <c r="K28" s="86"/>
      <c r="L28" s="84"/>
    </row>
    <row r="29" spans="1:12" ht="38.25" x14ac:dyDescent="0.25">
      <c r="A29" s="134">
        <v>5</v>
      </c>
      <c r="B29" s="80" t="s">
        <v>263</v>
      </c>
      <c r="C29" s="138" t="s">
        <v>264</v>
      </c>
      <c r="D29" s="115" t="s">
        <v>36</v>
      </c>
      <c r="E29" s="139">
        <v>53.9</v>
      </c>
      <c r="F29" s="95"/>
      <c r="G29" s="95"/>
      <c r="H29" s="95"/>
      <c r="I29" s="95"/>
      <c r="J29" s="95"/>
      <c r="K29" s="95"/>
      <c r="L29" s="95"/>
    </row>
    <row r="30" spans="1:12" s="92" customFormat="1" ht="12.75" x14ac:dyDescent="0.25">
      <c r="A30" s="134"/>
      <c r="B30" s="80"/>
      <c r="C30" s="89" t="s">
        <v>70</v>
      </c>
      <c r="D30" s="90" t="s">
        <v>93</v>
      </c>
      <c r="E30" s="91">
        <v>47.970999999999997</v>
      </c>
      <c r="F30" s="84"/>
      <c r="G30" s="84"/>
      <c r="H30" s="87"/>
      <c r="I30" s="86"/>
      <c r="J30" s="87"/>
      <c r="K30" s="84"/>
      <c r="L30" s="86"/>
    </row>
    <row r="31" spans="1:12" s="88" customFormat="1" ht="12.75" x14ac:dyDescent="0.25">
      <c r="A31" s="134"/>
      <c r="B31" s="80"/>
      <c r="C31" s="140" t="s">
        <v>126</v>
      </c>
      <c r="D31" s="141" t="s">
        <v>36</v>
      </c>
      <c r="E31" s="91">
        <v>61.984999999999992</v>
      </c>
      <c r="F31" s="84"/>
      <c r="G31" s="84"/>
      <c r="H31" s="85"/>
      <c r="I31" s="86"/>
      <c r="J31" s="87"/>
      <c r="K31" s="84"/>
      <c r="L31" s="86"/>
    </row>
    <row r="32" spans="1:12" s="144" customFormat="1" ht="12.75" x14ac:dyDescent="0.25">
      <c r="A32" s="134"/>
      <c r="B32" s="73"/>
      <c r="C32" s="142" t="s">
        <v>90</v>
      </c>
      <c r="D32" s="73" t="s">
        <v>75</v>
      </c>
      <c r="E32" s="91">
        <v>1.0780000000000001</v>
      </c>
      <c r="F32" s="143"/>
      <c r="G32" s="143"/>
      <c r="H32" s="143"/>
      <c r="I32" s="143"/>
      <c r="J32" s="86"/>
      <c r="K32" s="86"/>
      <c r="L32" s="84"/>
    </row>
    <row r="33" spans="1:15" s="88" customFormat="1" ht="38.25" x14ac:dyDescent="0.25">
      <c r="A33" s="134">
        <v>6</v>
      </c>
      <c r="B33" s="80" t="s">
        <v>91</v>
      </c>
      <c r="C33" s="100" t="s">
        <v>92</v>
      </c>
      <c r="D33" s="101" t="s">
        <v>36</v>
      </c>
      <c r="E33" s="101">
        <v>53.9</v>
      </c>
      <c r="F33" s="84"/>
      <c r="G33" s="84"/>
      <c r="H33" s="85"/>
      <c r="I33" s="86"/>
      <c r="J33" s="85"/>
      <c r="K33" s="84"/>
      <c r="L33" s="86"/>
    </row>
    <row r="34" spans="1:15" s="92" customFormat="1" ht="12.75" x14ac:dyDescent="0.25">
      <c r="A34" s="134"/>
      <c r="B34" s="80"/>
      <c r="C34" s="89" t="s">
        <v>70</v>
      </c>
      <c r="D34" s="90" t="s">
        <v>93</v>
      </c>
      <c r="E34" s="91">
        <v>206.43700000000001</v>
      </c>
      <c r="F34" s="84"/>
      <c r="G34" s="84"/>
      <c r="H34" s="87"/>
      <c r="I34" s="86"/>
      <c r="J34" s="87"/>
      <c r="K34" s="84"/>
      <c r="L34" s="86"/>
    </row>
    <row r="35" spans="1:15" s="92" customFormat="1" ht="12.75" x14ac:dyDescent="0.25">
      <c r="A35" s="134"/>
      <c r="B35" s="80"/>
      <c r="C35" s="89" t="s">
        <v>82</v>
      </c>
      <c r="D35" s="90" t="s">
        <v>75</v>
      </c>
      <c r="E35" s="91">
        <v>49.588000000000001</v>
      </c>
      <c r="F35" s="84"/>
      <c r="G35" s="84"/>
      <c r="H35" s="87"/>
      <c r="I35" s="86"/>
      <c r="J35" s="87"/>
      <c r="K35" s="84"/>
      <c r="L35" s="86"/>
    </row>
    <row r="36" spans="1:15" s="88" customFormat="1" ht="12.75" x14ac:dyDescent="0.25">
      <c r="A36" s="134"/>
      <c r="B36" s="80"/>
      <c r="C36" s="97" t="s">
        <v>94</v>
      </c>
      <c r="D36" s="98" t="s">
        <v>36</v>
      </c>
      <c r="E36" s="155">
        <v>54.708499999999994</v>
      </c>
      <c r="F36" s="84"/>
      <c r="G36" s="84"/>
      <c r="H36" s="85"/>
      <c r="I36" s="86"/>
      <c r="J36" s="87"/>
      <c r="K36" s="84"/>
      <c r="L36" s="86"/>
    </row>
    <row r="37" spans="1:15" ht="12.75" x14ac:dyDescent="0.25">
      <c r="A37" s="134"/>
      <c r="B37" s="147"/>
      <c r="C37" s="75" t="s">
        <v>320</v>
      </c>
      <c r="D37" s="73" t="s">
        <v>89</v>
      </c>
      <c r="E37" s="162">
        <v>3659.9</v>
      </c>
      <c r="F37" s="161"/>
      <c r="G37" s="95"/>
      <c r="H37" s="95"/>
      <c r="I37" s="95"/>
      <c r="J37" s="95"/>
      <c r="K37" s="95"/>
      <c r="L37" s="95"/>
    </row>
    <row r="38" spans="1:15" s="74" customFormat="1" ht="12.75" x14ac:dyDescent="0.25">
      <c r="A38" s="134"/>
      <c r="B38" s="80"/>
      <c r="C38" s="140" t="s">
        <v>95</v>
      </c>
      <c r="D38" s="141" t="s">
        <v>96</v>
      </c>
      <c r="E38" s="150">
        <v>13.798399999999999</v>
      </c>
      <c r="F38" s="84"/>
      <c r="G38" s="84"/>
      <c r="H38" s="87"/>
      <c r="I38" s="86"/>
      <c r="J38" s="87"/>
      <c r="K38" s="84"/>
      <c r="L38" s="86"/>
    </row>
    <row r="39" spans="1:15" s="74" customFormat="1" ht="12.75" x14ac:dyDescent="0.25">
      <c r="A39" s="134"/>
      <c r="B39" s="80"/>
      <c r="C39" s="140" t="s">
        <v>97</v>
      </c>
      <c r="D39" s="141" t="s">
        <v>36</v>
      </c>
      <c r="E39" s="150">
        <v>0.16170000000000001</v>
      </c>
      <c r="F39" s="84"/>
      <c r="G39" s="84"/>
      <c r="H39" s="87"/>
      <c r="I39" s="86"/>
      <c r="J39" s="87"/>
      <c r="K39" s="84"/>
      <c r="L39" s="86"/>
    </row>
    <row r="40" spans="1:15" s="74" customFormat="1" ht="12.75" x14ac:dyDescent="0.25">
      <c r="A40" s="134"/>
      <c r="B40" s="80"/>
      <c r="C40" s="140" t="s">
        <v>98</v>
      </c>
      <c r="D40" s="141" t="s">
        <v>99</v>
      </c>
      <c r="E40" s="150">
        <v>33.957000000000001</v>
      </c>
      <c r="F40" s="84"/>
      <c r="G40" s="84"/>
      <c r="H40" s="87"/>
      <c r="I40" s="86"/>
      <c r="J40" s="87"/>
      <c r="K40" s="84"/>
      <c r="L40" s="86"/>
    </row>
    <row r="41" spans="1:15" s="88" customFormat="1" ht="12.75" x14ac:dyDescent="0.25">
      <c r="A41" s="134"/>
      <c r="B41" s="80"/>
      <c r="C41" s="133" t="s">
        <v>100</v>
      </c>
      <c r="D41" s="141"/>
      <c r="E41" s="150"/>
      <c r="F41" s="84"/>
      <c r="G41" s="84"/>
      <c r="H41" s="85"/>
      <c r="I41" s="86"/>
      <c r="J41" s="87"/>
      <c r="K41" s="84"/>
      <c r="L41" s="86"/>
    </row>
    <row r="42" spans="1:15" s="88" customFormat="1" ht="38.25" x14ac:dyDescent="0.25">
      <c r="A42" s="134">
        <v>1</v>
      </c>
      <c r="B42" s="147" t="s">
        <v>101</v>
      </c>
      <c r="C42" s="114" t="s">
        <v>102</v>
      </c>
      <c r="D42" s="115" t="s">
        <v>78</v>
      </c>
      <c r="E42" s="185">
        <v>3.7389999999999999</v>
      </c>
      <c r="F42" s="84"/>
      <c r="G42" s="84"/>
      <c r="H42" s="85"/>
      <c r="I42" s="86"/>
      <c r="J42" s="87"/>
      <c r="K42" s="84"/>
      <c r="L42" s="86"/>
    </row>
    <row r="43" spans="1:15" s="144" customFormat="1" ht="12.75" x14ac:dyDescent="0.25">
      <c r="A43" s="134"/>
      <c r="B43" s="165"/>
      <c r="C43" s="75" t="s">
        <v>81</v>
      </c>
      <c r="D43" s="75" t="s">
        <v>71</v>
      </c>
      <c r="E43" s="162">
        <v>72.536599999999993</v>
      </c>
      <c r="F43" s="86"/>
      <c r="G43" s="86"/>
      <c r="H43" s="143"/>
      <c r="I43" s="143"/>
      <c r="J43" s="95"/>
      <c r="K43" s="84"/>
      <c r="L43" s="84"/>
    </row>
    <row r="44" spans="1:15" s="144" customFormat="1" ht="12.75" x14ac:dyDescent="0.25">
      <c r="A44" s="134"/>
      <c r="B44" s="165"/>
      <c r="C44" s="75" t="s">
        <v>103</v>
      </c>
      <c r="D44" s="75" t="s">
        <v>73</v>
      </c>
      <c r="E44" s="162">
        <v>7.8145099999999994</v>
      </c>
      <c r="F44" s="84"/>
      <c r="G44" s="84"/>
      <c r="H44" s="85"/>
      <c r="I44" s="86"/>
      <c r="J44" s="87"/>
      <c r="K44" s="84"/>
      <c r="L44" s="86"/>
    </row>
    <row r="45" spans="1:15" s="144" customFormat="1" ht="12.75" x14ac:dyDescent="0.25">
      <c r="A45" s="134"/>
      <c r="B45" s="73"/>
      <c r="C45" s="75" t="s">
        <v>82</v>
      </c>
      <c r="D45" s="73" t="s">
        <v>75</v>
      </c>
      <c r="E45" s="162">
        <v>7.8145099999999994</v>
      </c>
      <c r="F45" s="143"/>
      <c r="G45" s="143"/>
      <c r="H45" s="143"/>
      <c r="I45" s="143"/>
      <c r="J45" s="86"/>
      <c r="K45" s="86"/>
      <c r="L45" s="84"/>
    </row>
    <row r="46" spans="1:15" s="144" customFormat="1" ht="12.75" x14ac:dyDescent="0.25">
      <c r="A46" s="134"/>
      <c r="B46" s="73"/>
      <c r="C46" s="75" t="s">
        <v>449</v>
      </c>
      <c r="D46" s="73" t="s">
        <v>105</v>
      </c>
      <c r="E46" s="162">
        <v>1565.6</v>
      </c>
      <c r="F46" s="162"/>
      <c r="G46" s="143"/>
      <c r="H46" s="143"/>
      <c r="I46" s="143"/>
      <c r="J46" s="86"/>
      <c r="K46" s="86"/>
      <c r="L46" s="84"/>
      <c r="O46" s="186"/>
    </row>
    <row r="47" spans="1:15" ht="12.75" x14ac:dyDescent="0.25">
      <c r="A47" s="134"/>
      <c r="B47" s="147"/>
      <c r="C47" s="75" t="s">
        <v>106</v>
      </c>
      <c r="D47" s="73" t="s">
        <v>105</v>
      </c>
      <c r="E47" s="166">
        <v>2173.4</v>
      </c>
      <c r="F47" s="162"/>
      <c r="G47" s="95"/>
      <c r="H47" s="95"/>
      <c r="I47" s="95"/>
      <c r="J47" s="95"/>
      <c r="K47" s="95"/>
      <c r="L47" s="95"/>
    </row>
    <row r="48" spans="1:15" ht="12.75" x14ac:dyDescent="0.25">
      <c r="A48" s="134"/>
      <c r="B48" s="147"/>
      <c r="C48" s="75" t="s">
        <v>107</v>
      </c>
      <c r="D48" s="73" t="s">
        <v>105</v>
      </c>
      <c r="E48" s="166">
        <v>11.216999999999999</v>
      </c>
      <c r="F48" s="95"/>
      <c r="G48" s="95"/>
      <c r="H48" s="95"/>
      <c r="I48" s="95"/>
      <c r="J48" s="95"/>
      <c r="K48" s="95"/>
      <c r="L48" s="95"/>
    </row>
    <row r="49" spans="1:12" s="144" customFormat="1" ht="12.75" x14ac:dyDescent="0.25">
      <c r="A49" s="134"/>
      <c r="B49" s="73"/>
      <c r="C49" s="75" t="s">
        <v>90</v>
      </c>
      <c r="D49" s="73" t="s">
        <v>75</v>
      </c>
      <c r="E49" s="162">
        <v>10.394419999999998</v>
      </c>
      <c r="F49" s="143"/>
      <c r="G49" s="143"/>
      <c r="H49" s="143"/>
      <c r="I49" s="143"/>
      <c r="J49" s="86"/>
      <c r="K49" s="86"/>
      <c r="L49" s="84"/>
    </row>
    <row r="50" spans="1:12" s="88" customFormat="1" ht="38.25" x14ac:dyDescent="0.25">
      <c r="A50" s="134">
        <v>2</v>
      </c>
      <c r="B50" s="147" t="s">
        <v>108</v>
      </c>
      <c r="C50" s="114" t="s">
        <v>109</v>
      </c>
      <c r="D50" s="115" t="s">
        <v>96</v>
      </c>
      <c r="E50" s="187">
        <v>448</v>
      </c>
      <c r="F50" s="84"/>
      <c r="G50" s="84"/>
      <c r="H50" s="85"/>
      <c r="I50" s="86"/>
      <c r="J50" s="87"/>
      <c r="K50" s="84"/>
      <c r="L50" s="86"/>
    </row>
    <row r="51" spans="1:12" s="92" customFormat="1" ht="12.75" x14ac:dyDescent="0.25">
      <c r="A51" s="134"/>
      <c r="B51" s="80"/>
      <c r="C51" s="89" t="s">
        <v>70</v>
      </c>
      <c r="D51" s="90" t="s">
        <v>93</v>
      </c>
      <c r="E51" s="91">
        <v>50.176000000000002</v>
      </c>
      <c r="F51" s="84"/>
      <c r="G51" s="84"/>
      <c r="H51" s="87"/>
      <c r="I51" s="86"/>
      <c r="J51" s="87"/>
      <c r="K51" s="84"/>
      <c r="L51" s="86"/>
    </row>
    <row r="52" spans="1:12" s="92" customFormat="1" ht="12.75" x14ac:dyDescent="0.25">
      <c r="A52" s="134"/>
      <c r="B52" s="80"/>
      <c r="C52" s="89" t="s">
        <v>82</v>
      </c>
      <c r="D52" s="90" t="s">
        <v>75</v>
      </c>
      <c r="E52" s="91">
        <v>0.58240000000000003</v>
      </c>
      <c r="F52" s="84"/>
      <c r="G52" s="84"/>
      <c r="H52" s="87"/>
      <c r="I52" s="86"/>
      <c r="J52" s="87"/>
      <c r="K52" s="84"/>
      <c r="L52" s="86"/>
    </row>
    <row r="53" spans="1:12" s="88" customFormat="1" ht="12.75" x14ac:dyDescent="0.25">
      <c r="A53" s="134"/>
      <c r="B53" s="80"/>
      <c r="C53" s="140" t="s">
        <v>110</v>
      </c>
      <c r="D53" s="141" t="s">
        <v>96</v>
      </c>
      <c r="E53" s="150">
        <v>470.40000000000003</v>
      </c>
      <c r="F53" s="84"/>
      <c r="G53" s="84"/>
      <c r="H53" s="85"/>
      <c r="I53" s="86"/>
      <c r="J53" s="87"/>
      <c r="K53" s="84"/>
      <c r="L53" s="86"/>
    </row>
    <row r="54" spans="1:12" ht="38.25" x14ac:dyDescent="0.25">
      <c r="A54" s="134">
        <v>3</v>
      </c>
      <c r="B54" s="80" t="s">
        <v>111</v>
      </c>
      <c r="C54" s="138" t="s">
        <v>112</v>
      </c>
      <c r="D54" s="101" t="s">
        <v>96</v>
      </c>
      <c r="E54" s="101">
        <v>896</v>
      </c>
      <c r="F54" s="95"/>
      <c r="G54" s="95"/>
      <c r="H54" s="95"/>
      <c r="I54" s="95"/>
      <c r="J54" s="95"/>
      <c r="K54" s="95"/>
      <c r="L54" s="95"/>
    </row>
    <row r="55" spans="1:12" s="92" customFormat="1" ht="12.75" x14ac:dyDescent="0.25">
      <c r="A55" s="134"/>
      <c r="B55" s="107"/>
      <c r="C55" s="89" t="s">
        <v>70</v>
      </c>
      <c r="D55" s="90" t="s">
        <v>71</v>
      </c>
      <c r="E55" s="91">
        <v>609.28000000000009</v>
      </c>
      <c r="F55" s="84"/>
      <c r="G55" s="84"/>
      <c r="H55" s="87"/>
      <c r="I55" s="86"/>
      <c r="J55" s="87"/>
      <c r="K55" s="84"/>
      <c r="L55" s="86"/>
    </row>
    <row r="56" spans="1:12" s="92" customFormat="1" ht="12.75" x14ac:dyDescent="0.25">
      <c r="A56" s="134"/>
      <c r="B56" s="107"/>
      <c r="C56" s="89" t="s">
        <v>82</v>
      </c>
      <c r="D56" s="90" t="s">
        <v>75</v>
      </c>
      <c r="E56" s="91">
        <v>0.26879999999999998</v>
      </c>
      <c r="F56" s="84"/>
      <c r="G56" s="84"/>
      <c r="H56" s="87"/>
      <c r="I56" s="86"/>
      <c r="J56" s="87"/>
      <c r="K56" s="84"/>
      <c r="L56" s="86"/>
    </row>
    <row r="57" spans="1:12" s="88" customFormat="1" ht="12.75" x14ac:dyDescent="0.25">
      <c r="A57" s="134"/>
      <c r="B57" s="98"/>
      <c r="C57" s="158" t="s">
        <v>113</v>
      </c>
      <c r="D57" s="75" t="s">
        <v>105</v>
      </c>
      <c r="E57" s="159">
        <v>226.68799999999999</v>
      </c>
      <c r="F57" s="84"/>
      <c r="G57" s="84"/>
      <c r="H57" s="85"/>
      <c r="I57" s="86"/>
      <c r="J57" s="85"/>
      <c r="K57" s="84"/>
      <c r="L57" s="86"/>
    </row>
    <row r="58" spans="1:12" s="88" customFormat="1" ht="12.75" x14ac:dyDescent="0.25">
      <c r="A58" s="134"/>
      <c r="B58" s="98"/>
      <c r="C58" s="158" t="s">
        <v>114</v>
      </c>
      <c r="D58" s="75" t="s">
        <v>105</v>
      </c>
      <c r="E58" s="159">
        <v>24.192</v>
      </c>
      <c r="F58" s="84"/>
      <c r="G58" s="84"/>
      <c r="H58" s="85"/>
      <c r="I58" s="86"/>
      <c r="J58" s="85"/>
      <c r="K58" s="84"/>
      <c r="L58" s="86"/>
    </row>
    <row r="59" spans="1:12" s="88" customFormat="1" ht="12.75" x14ac:dyDescent="0.25">
      <c r="A59" s="134"/>
      <c r="B59" s="98"/>
      <c r="C59" s="158" t="s">
        <v>98</v>
      </c>
      <c r="D59" s="75" t="s">
        <v>99</v>
      </c>
      <c r="E59" s="159">
        <v>1.7023999999999999</v>
      </c>
      <c r="F59" s="84"/>
      <c r="G59" s="84"/>
      <c r="H59" s="85"/>
      <c r="I59" s="86"/>
      <c r="J59" s="85"/>
      <c r="K59" s="84"/>
      <c r="L59" s="86"/>
    </row>
    <row r="60" spans="1:12" s="88" customFormat="1" ht="12.75" x14ac:dyDescent="0.25">
      <c r="A60" s="134"/>
      <c r="B60" s="80"/>
      <c r="C60" s="133" t="s">
        <v>318</v>
      </c>
      <c r="D60" s="141"/>
      <c r="E60" s="150"/>
      <c r="F60" s="84"/>
      <c r="G60" s="84"/>
      <c r="H60" s="85"/>
      <c r="I60" s="86"/>
      <c r="J60" s="87"/>
      <c r="K60" s="84"/>
      <c r="L60" s="86"/>
    </row>
    <row r="61" spans="1:12" s="88" customFormat="1" ht="38.25" x14ac:dyDescent="0.25">
      <c r="A61" s="148">
        <v>1</v>
      </c>
      <c r="B61" s="80" t="s">
        <v>156</v>
      </c>
      <c r="C61" s="156" t="s">
        <v>319</v>
      </c>
      <c r="D61" s="147" t="s">
        <v>36</v>
      </c>
      <c r="E61" s="157">
        <v>15</v>
      </c>
      <c r="F61" s="84"/>
      <c r="G61" s="84"/>
      <c r="H61" s="85"/>
      <c r="I61" s="86"/>
      <c r="J61" s="85"/>
      <c r="K61" s="84"/>
      <c r="L61" s="86"/>
    </row>
    <row r="62" spans="1:12" s="92" customFormat="1" ht="12.75" x14ac:dyDescent="0.25">
      <c r="A62" s="107"/>
      <c r="B62" s="107"/>
      <c r="C62" s="89" t="s">
        <v>70</v>
      </c>
      <c r="D62" s="90" t="s">
        <v>71</v>
      </c>
      <c r="E62" s="91">
        <v>41.699999999999996</v>
      </c>
      <c r="F62" s="84"/>
      <c r="G62" s="84"/>
      <c r="H62" s="87"/>
      <c r="I62" s="86"/>
      <c r="J62" s="87"/>
      <c r="K62" s="84"/>
      <c r="L62" s="86"/>
    </row>
    <row r="63" spans="1:12" ht="12.75" x14ac:dyDescent="0.25">
      <c r="A63" s="134">
        <v>2</v>
      </c>
      <c r="B63" s="147" t="s">
        <v>158</v>
      </c>
      <c r="C63" s="138" t="s">
        <v>159</v>
      </c>
      <c r="D63" s="134" t="s">
        <v>84</v>
      </c>
      <c r="E63" s="153">
        <v>15</v>
      </c>
      <c r="F63" s="95"/>
      <c r="G63" s="95"/>
      <c r="H63" s="95"/>
      <c r="I63" s="95"/>
      <c r="J63" s="95"/>
      <c r="K63" s="95"/>
      <c r="L63" s="95"/>
    </row>
    <row r="64" spans="1:12" s="144" customFormat="1" ht="12.75" x14ac:dyDescent="0.25">
      <c r="A64" s="73"/>
      <c r="B64" s="165"/>
      <c r="C64" s="75" t="s">
        <v>81</v>
      </c>
      <c r="D64" s="75" t="s">
        <v>71</v>
      </c>
      <c r="E64" s="162">
        <v>13.05</v>
      </c>
      <c r="F64" s="86"/>
      <c r="G64" s="86"/>
      <c r="H64" s="143"/>
      <c r="I64" s="143"/>
      <c r="J64" s="143"/>
      <c r="K64" s="84"/>
      <c r="L64" s="84"/>
    </row>
    <row r="65" spans="1:12" ht="12.75" x14ac:dyDescent="0.25">
      <c r="A65" s="134">
        <v>3</v>
      </c>
      <c r="B65" s="134" t="s">
        <v>76</v>
      </c>
      <c r="C65" s="138" t="s">
        <v>77</v>
      </c>
      <c r="D65" s="134" t="s">
        <v>78</v>
      </c>
      <c r="E65" s="153">
        <v>25.5</v>
      </c>
      <c r="F65" s="95"/>
      <c r="G65" s="95"/>
      <c r="H65" s="95"/>
      <c r="I65" s="95"/>
      <c r="J65" s="95"/>
      <c r="K65" s="95"/>
      <c r="L65" s="95"/>
    </row>
    <row r="66" spans="1:12" s="88" customFormat="1" ht="38.25" x14ac:dyDescent="0.25">
      <c r="A66" s="148">
        <v>4</v>
      </c>
      <c r="B66" s="147" t="s">
        <v>331</v>
      </c>
      <c r="C66" s="156" t="s">
        <v>321</v>
      </c>
      <c r="D66" s="147" t="s">
        <v>36</v>
      </c>
      <c r="E66" s="157">
        <v>13.9</v>
      </c>
      <c r="F66" s="84"/>
      <c r="G66" s="84"/>
      <c r="H66" s="85"/>
      <c r="I66" s="86"/>
      <c r="J66" s="85"/>
      <c r="K66" s="84"/>
      <c r="L66" s="86"/>
    </row>
    <row r="67" spans="1:12" s="144" customFormat="1" ht="12.75" x14ac:dyDescent="0.25">
      <c r="A67" s="134"/>
      <c r="B67" s="165"/>
      <c r="C67" s="75" t="s">
        <v>81</v>
      </c>
      <c r="D67" s="75" t="s">
        <v>71</v>
      </c>
      <c r="E67" s="162">
        <v>52.542000000000002</v>
      </c>
      <c r="F67" s="86"/>
      <c r="G67" s="86"/>
      <c r="H67" s="143"/>
      <c r="I67" s="143"/>
      <c r="J67" s="95"/>
      <c r="K67" s="84"/>
      <c r="L67" s="84"/>
    </row>
    <row r="68" spans="1:12" s="144" customFormat="1" ht="12.75" x14ac:dyDescent="0.25">
      <c r="A68" s="134"/>
      <c r="B68" s="73"/>
      <c r="C68" s="75" t="s">
        <v>82</v>
      </c>
      <c r="D68" s="73" t="s">
        <v>75</v>
      </c>
      <c r="E68" s="162">
        <v>12.788</v>
      </c>
      <c r="F68" s="143"/>
      <c r="G68" s="143"/>
      <c r="H68" s="143"/>
      <c r="I68" s="143"/>
      <c r="J68" s="86"/>
      <c r="K68" s="86"/>
      <c r="L68" s="84"/>
    </row>
    <row r="69" spans="1:12" s="144" customFormat="1" ht="12.75" x14ac:dyDescent="0.25">
      <c r="A69" s="134"/>
      <c r="B69" s="73"/>
      <c r="C69" s="75" t="s">
        <v>83</v>
      </c>
      <c r="D69" s="73" t="s">
        <v>84</v>
      </c>
      <c r="E69" s="162">
        <v>14.108499999999999</v>
      </c>
      <c r="F69" s="143"/>
      <c r="G69" s="143"/>
      <c r="H69" s="143"/>
      <c r="I69" s="143"/>
      <c r="J69" s="86"/>
      <c r="K69" s="86"/>
      <c r="L69" s="84"/>
    </row>
    <row r="70" spans="1:12" ht="12.75" x14ac:dyDescent="0.25">
      <c r="A70" s="134"/>
      <c r="B70" s="147"/>
      <c r="C70" s="75" t="s">
        <v>320</v>
      </c>
      <c r="D70" s="73" t="s">
        <v>89</v>
      </c>
      <c r="E70" s="162">
        <v>300</v>
      </c>
      <c r="F70" s="95"/>
      <c r="G70" s="95"/>
      <c r="H70" s="95"/>
      <c r="I70" s="95"/>
      <c r="J70" s="95"/>
      <c r="K70" s="95"/>
      <c r="L70" s="95"/>
    </row>
    <row r="71" spans="1:12" ht="12.75" x14ac:dyDescent="0.25">
      <c r="A71" s="134"/>
      <c r="B71" s="147"/>
      <c r="C71" s="75" t="s">
        <v>322</v>
      </c>
      <c r="D71" s="73" t="s">
        <v>89</v>
      </c>
      <c r="E71" s="162">
        <v>128</v>
      </c>
      <c r="F71" s="161"/>
      <c r="G71" s="95"/>
      <c r="H71" s="95"/>
      <c r="I71" s="95"/>
      <c r="J71" s="95"/>
      <c r="K71" s="95"/>
      <c r="L71" s="95"/>
    </row>
    <row r="72" spans="1:12" ht="12.75" x14ac:dyDescent="0.25">
      <c r="A72" s="134"/>
      <c r="B72" s="147"/>
      <c r="C72" s="75" t="s">
        <v>85</v>
      </c>
      <c r="D72" s="73" t="s">
        <v>86</v>
      </c>
      <c r="E72" s="166">
        <v>9.7716999999999992</v>
      </c>
      <c r="F72" s="95"/>
      <c r="G72" s="95"/>
      <c r="H72" s="95"/>
      <c r="I72" s="95"/>
      <c r="J72" s="95"/>
      <c r="K72" s="95"/>
      <c r="L72" s="95"/>
    </row>
    <row r="73" spans="1:12" ht="12.75" x14ac:dyDescent="0.25">
      <c r="A73" s="134"/>
      <c r="B73" s="147"/>
      <c r="C73" s="75" t="s">
        <v>87</v>
      </c>
      <c r="D73" s="73" t="s">
        <v>84</v>
      </c>
      <c r="E73" s="166">
        <v>0.15846000000000002</v>
      </c>
      <c r="F73" s="95"/>
      <c r="G73" s="95"/>
      <c r="H73" s="95"/>
      <c r="I73" s="95"/>
      <c r="J73" s="95"/>
      <c r="K73" s="95"/>
      <c r="L73" s="95"/>
    </row>
    <row r="74" spans="1:12" s="144" customFormat="1" ht="12.75" x14ac:dyDescent="0.25">
      <c r="A74" s="134"/>
      <c r="B74" s="73"/>
      <c r="C74" s="75" t="s">
        <v>90</v>
      </c>
      <c r="D74" s="73" t="s">
        <v>75</v>
      </c>
      <c r="E74" s="162">
        <v>8.34</v>
      </c>
      <c r="F74" s="143"/>
      <c r="G74" s="143"/>
      <c r="H74" s="143"/>
      <c r="I74" s="143"/>
      <c r="J74" s="86"/>
      <c r="K74" s="86"/>
      <c r="L74" s="84"/>
    </row>
    <row r="75" spans="1:12" s="88" customFormat="1" ht="38.25" x14ac:dyDescent="0.25">
      <c r="A75" s="148">
        <v>5</v>
      </c>
      <c r="B75" s="147" t="s">
        <v>332</v>
      </c>
      <c r="C75" s="156" t="s">
        <v>323</v>
      </c>
      <c r="D75" s="147" t="s">
        <v>36</v>
      </c>
      <c r="E75" s="157">
        <v>2.38</v>
      </c>
      <c r="F75" s="84"/>
      <c r="G75" s="84"/>
      <c r="H75" s="85"/>
      <c r="I75" s="86"/>
      <c r="J75" s="85"/>
      <c r="K75" s="84"/>
      <c r="L75" s="86"/>
    </row>
    <row r="76" spans="1:12" s="144" customFormat="1" ht="12.75" x14ac:dyDescent="0.25">
      <c r="A76" s="134"/>
      <c r="B76" s="165"/>
      <c r="C76" s="75" t="s">
        <v>81</v>
      </c>
      <c r="D76" s="75" t="s">
        <v>71</v>
      </c>
      <c r="E76" s="162">
        <v>20.325199999999999</v>
      </c>
      <c r="F76" s="86"/>
      <c r="G76" s="86"/>
      <c r="H76" s="143"/>
      <c r="I76" s="143"/>
      <c r="J76" s="95"/>
      <c r="K76" s="84"/>
      <c r="L76" s="84"/>
    </row>
    <row r="77" spans="1:12" s="144" customFormat="1" ht="12.75" x14ac:dyDescent="0.25">
      <c r="A77" s="134"/>
      <c r="B77" s="73"/>
      <c r="C77" s="75" t="s">
        <v>82</v>
      </c>
      <c r="D77" s="73" t="s">
        <v>75</v>
      </c>
      <c r="E77" s="162">
        <v>2.5228000000000002</v>
      </c>
      <c r="F77" s="143"/>
      <c r="G77" s="143"/>
      <c r="H77" s="143"/>
      <c r="I77" s="143"/>
      <c r="J77" s="86"/>
      <c r="K77" s="86"/>
      <c r="L77" s="84"/>
    </row>
    <row r="78" spans="1:12" s="144" customFormat="1" ht="12.75" x14ac:dyDescent="0.25">
      <c r="A78" s="134"/>
      <c r="B78" s="73"/>
      <c r="C78" s="75" t="s">
        <v>83</v>
      </c>
      <c r="D78" s="73" t="s">
        <v>84</v>
      </c>
      <c r="E78" s="162">
        <v>2.4156999999999997</v>
      </c>
      <c r="F78" s="143"/>
      <c r="G78" s="143"/>
      <c r="H78" s="143"/>
      <c r="I78" s="143"/>
      <c r="J78" s="86"/>
      <c r="K78" s="86"/>
      <c r="L78" s="84"/>
    </row>
    <row r="79" spans="1:12" ht="12.75" x14ac:dyDescent="0.25">
      <c r="A79" s="134"/>
      <c r="B79" s="147"/>
      <c r="C79" s="75" t="s">
        <v>320</v>
      </c>
      <c r="D79" s="73" t="s">
        <v>89</v>
      </c>
      <c r="E79" s="162">
        <v>281</v>
      </c>
      <c r="F79" s="95"/>
      <c r="G79" s="95"/>
      <c r="H79" s="95"/>
      <c r="I79" s="95"/>
      <c r="J79" s="95"/>
      <c r="K79" s="95"/>
      <c r="L79" s="95"/>
    </row>
    <row r="80" spans="1:12" ht="12.75" x14ac:dyDescent="0.25">
      <c r="A80" s="134"/>
      <c r="B80" s="147"/>
      <c r="C80" s="75" t="s">
        <v>322</v>
      </c>
      <c r="D80" s="73" t="s">
        <v>89</v>
      </c>
      <c r="E80" s="162">
        <v>253</v>
      </c>
      <c r="F80" s="161"/>
      <c r="G80" s="95"/>
      <c r="H80" s="95"/>
      <c r="I80" s="95"/>
      <c r="J80" s="95"/>
      <c r="K80" s="95"/>
      <c r="L80" s="95"/>
    </row>
    <row r="81" spans="1:13" ht="12.75" x14ac:dyDescent="0.25">
      <c r="A81" s="134"/>
      <c r="B81" s="147"/>
      <c r="C81" s="75" t="s">
        <v>85</v>
      </c>
      <c r="D81" s="73" t="s">
        <v>86</v>
      </c>
      <c r="E81" s="166">
        <v>3.3319999999999999</v>
      </c>
      <c r="F81" s="95"/>
      <c r="G81" s="95"/>
      <c r="H81" s="95"/>
      <c r="I81" s="95"/>
      <c r="J81" s="95"/>
      <c r="K81" s="95"/>
      <c r="L81" s="95"/>
    </row>
    <row r="82" spans="1:13" ht="12.75" x14ac:dyDescent="0.25">
      <c r="A82" s="134"/>
      <c r="B82" s="147"/>
      <c r="C82" s="75" t="s">
        <v>87</v>
      </c>
      <c r="D82" s="73" t="s">
        <v>84</v>
      </c>
      <c r="E82" s="166">
        <v>3.4509999999999999E-2</v>
      </c>
      <c r="F82" s="95"/>
      <c r="G82" s="95"/>
      <c r="H82" s="95"/>
      <c r="I82" s="95"/>
      <c r="J82" s="95"/>
      <c r="K82" s="95"/>
      <c r="L82" s="95"/>
    </row>
    <row r="83" spans="1:13" s="144" customFormat="1" ht="12.75" x14ac:dyDescent="0.25">
      <c r="A83" s="134"/>
      <c r="B83" s="73"/>
      <c r="C83" s="75" t="s">
        <v>90</v>
      </c>
      <c r="D83" s="73" t="s">
        <v>75</v>
      </c>
      <c r="E83" s="162">
        <v>1.7611999999999999</v>
      </c>
      <c r="F83" s="143"/>
      <c r="G83" s="143"/>
      <c r="H83" s="143"/>
      <c r="I83" s="143"/>
      <c r="J83" s="86"/>
      <c r="K83" s="86"/>
      <c r="L83" s="84"/>
    </row>
    <row r="84" spans="1:13" s="125" customFormat="1" ht="12.75" x14ac:dyDescent="0.25">
      <c r="A84" s="134"/>
      <c r="B84" s="80"/>
      <c r="C84" s="121" t="s">
        <v>65</v>
      </c>
      <c r="D84" s="122"/>
      <c r="E84" s="123"/>
      <c r="F84" s="85"/>
      <c r="G84" s="124"/>
      <c r="H84" s="85"/>
      <c r="I84" s="124"/>
      <c r="J84" s="87"/>
      <c r="K84" s="124"/>
      <c r="L84" s="124"/>
    </row>
    <row r="85" spans="1:13" s="125" customFormat="1" ht="12.75" x14ac:dyDescent="0.25">
      <c r="A85" s="134"/>
      <c r="B85" s="80"/>
      <c r="C85" s="121" t="s">
        <v>115</v>
      </c>
      <c r="D85" s="126">
        <v>0.03</v>
      </c>
      <c r="E85" s="123"/>
      <c r="F85" s="85"/>
      <c r="G85" s="124"/>
      <c r="H85" s="85"/>
      <c r="I85" s="124"/>
      <c r="J85" s="87"/>
      <c r="K85" s="124"/>
      <c r="L85" s="124"/>
    </row>
    <row r="86" spans="1:13" s="125" customFormat="1" ht="12.75" x14ac:dyDescent="0.25">
      <c r="A86" s="134"/>
      <c r="B86" s="80"/>
      <c r="C86" s="121" t="s">
        <v>116</v>
      </c>
      <c r="D86" s="122"/>
      <c r="E86" s="123"/>
      <c r="F86" s="85"/>
      <c r="G86" s="124"/>
      <c r="H86" s="85"/>
      <c r="I86" s="124"/>
      <c r="J86" s="87"/>
      <c r="K86" s="124"/>
      <c r="L86" s="128"/>
    </row>
    <row r="87" spans="1:13" s="125" customFormat="1" ht="25.5" x14ac:dyDescent="0.25">
      <c r="A87" s="96"/>
      <c r="B87" s="80"/>
      <c r="C87" s="121" t="s">
        <v>117</v>
      </c>
      <c r="D87" s="127"/>
      <c r="E87" s="123"/>
      <c r="F87" s="85"/>
      <c r="G87" s="124"/>
      <c r="H87" s="85"/>
      <c r="I87" s="128"/>
      <c r="J87" s="85"/>
      <c r="K87" s="124"/>
      <c r="L87" s="128"/>
    </row>
    <row r="88" spans="1:13" s="125" customFormat="1" ht="12.75" x14ac:dyDescent="0.25">
      <c r="A88" s="96"/>
      <c r="B88" s="80"/>
      <c r="C88" s="121" t="s">
        <v>118</v>
      </c>
      <c r="D88" s="127"/>
      <c r="E88" s="123"/>
      <c r="F88" s="85"/>
      <c r="G88" s="124"/>
      <c r="H88" s="85"/>
      <c r="I88" s="128"/>
      <c r="J88" s="85"/>
      <c r="K88" s="124"/>
      <c r="L88" s="128"/>
    </row>
    <row r="89" spans="1:13" s="125" customFormat="1" ht="12.75" x14ac:dyDescent="0.25">
      <c r="A89" s="96"/>
      <c r="B89" s="80"/>
      <c r="C89" s="121" t="s">
        <v>65</v>
      </c>
      <c r="D89" s="127"/>
      <c r="E89" s="123"/>
      <c r="F89" s="85"/>
      <c r="G89" s="124"/>
      <c r="H89" s="85"/>
      <c r="I89" s="128"/>
      <c r="J89" s="85"/>
      <c r="K89" s="124"/>
      <c r="L89" s="128"/>
    </row>
    <row r="90" spans="1:13" s="125" customFormat="1" ht="12.75" x14ac:dyDescent="0.25">
      <c r="A90" s="96"/>
      <c r="B90" s="80"/>
      <c r="C90" s="121" t="s">
        <v>119</v>
      </c>
      <c r="D90" s="127"/>
      <c r="E90" s="123"/>
      <c r="F90" s="85"/>
      <c r="G90" s="124"/>
      <c r="H90" s="85"/>
      <c r="I90" s="128"/>
      <c r="J90" s="85"/>
      <c r="K90" s="124"/>
      <c r="L90" s="128"/>
    </row>
    <row r="91" spans="1:13" s="125" customFormat="1" ht="12.75" x14ac:dyDescent="0.25">
      <c r="A91" s="96"/>
      <c r="B91" s="80"/>
      <c r="C91" s="121" t="s">
        <v>120</v>
      </c>
      <c r="D91" s="127"/>
      <c r="E91" s="123"/>
      <c r="F91" s="85"/>
      <c r="G91" s="124"/>
      <c r="H91" s="85"/>
      <c r="I91" s="128"/>
      <c r="J91" s="85"/>
      <c r="K91" s="124"/>
      <c r="L91" s="128"/>
    </row>
    <row r="92" spans="1:13" x14ac:dyDescent="0.25">
      <c r="A92" s="88"/>
      <c r="B92" s="88"/>
      <c r="C92" s="88"/>
      <c r="D92" s="88"/>
      <c r="E92" s="88"/>
      <c r="M92" s="188"/>
    </row>
    <row r="93" spans="1:13" x14ac:dyDescent="0.25">
      <c r="A93" s="88"/>
      <c r="B93" s="88"/>
      <c r="C93" s="88"/>
      <c r="D93" s="88"/>
      <c r="E93" s="88"/>
    </row>
    <row r="94" spans="1:13" ht="12.75" x14ac:dyDescent="0.25">
      <c r="A94" s="88"/>
      <c r="B94" s="88"/>
      <c r="C94" s="129"/>
      <c r="D94" s="88"/>
      <c r="E94" s="88"/>
      <c r="G94" s="130"/>
    </row>
    <row r="95" spans="1:13" x14ac:dyDescent="0.25">
      <c r="A95" s="88"/>
      <c r="B95" s="88"/>
      <c r="C95" s="88"/>
      <c r="D95" s="88"/>
      <c r="E95" s="88"/>
    </row>
    <row r="96" spans="1:13" x14ac:dyDescent="0.25">
      <c r="A96" s="88"/>
      <c r="B96" s="88"/>
      <c r="C96" s="88"/>
      <c r="D96" s="88"/>
      <c r="E96" s="88"/>
    </row>
    <row r="97" spans="1:5" x14ac:dyDescent="0.25">
      <c r="A97" s="88"/>
      <c r="B97" s="88"/>
      <c r="C97" s="88"/>
      <c r="D97" s="88"/>
      <c r="E97" s="88"/>
    </row>
    <row r="98" spans="1:5" x14ac:dyDescent="0.25">
      <c r="A98" s="88"/>
      <c r="B98" s="88"/>
      <c r="C98" s="88"/>
      <c r="D98" s="88"/>
      <c r="E98" s="88"/>
    </row>
    <row r="99" spans="1:5" x14ac:dyDescent="0.25">
      <c r="A99" s="88"/>
      <c r="B99" s="88"/>
      <c r="C99" s="88"/>
      <c r="D99" s="88"/>
      <c r="E99" s="88"/>
    </row>
    <row r="100" spans="1:5" x14ac:dyDescent="0.25">
      <c r="A100" s="88"/>
      <c r="B100" s="88"/>
      <c r="C100" s="88"/>
      <c r="D100" s="88"/>
      <c r="E100" s="88"/>
    </row>
    <row r="101" spans="1:5" x14ac:dyDescent="0.25">
      <c r="A101" s="88"/>
      <c r="B101" s="88"/>
      <c r="C101" s="88"/>
      <c r="D101" s="88"/>
      <c r="E101" s="88"/>
    </row>
    <row r="102" spans="1:5" x14ac:dyDescent="0.25">
      <c r="A102" s="88"/>
      <c r="B102" s="88"/>
      <c r="C102" s="88"/>
      <c r="D102" s="88"/>
      <c r="E102" s="88"/>
    </row>
    <row r="103" spans="1:5" x14ac:dyDescent="0.25">
      <c r="A103" s="88"/>
      <c r="B103" s="88"/>
      <c r="C103" s="88"/>
      <c r="D103" s="88"/>
      <c r="E103" s="88"/>
    </row>
    <row r="104" spans="1:5" x14ac:dyDescent="0.25">
      <c r="A104" s="88"/>
      <c r="B104" s="88"/>
      <c r="C104" s="88"/>
      <c r="D104" s="88"/>
      <c r="E104" s="88"/>
    </row>
    <row r="105" spans="1:5" x14ac:dyDescent="0.25">
      <c r="A105" s="88"/>
      <c r="B105" s="88"/>
      <c r="C105" s="88"/>
      <c r="D105" s="88"/>
      <c r="E105" s="88"/>
    </row>
    <row r="106" spans="1:5" x14ac:dyDescent="0.25">
      <c r="A106" s="88"/>
      <c r="B106" s="88"/>
      <c r="C106" s="88"/>
      <c r="D106" s="88"/>
      <c r="E106" s="88"/>
    </row>
    <row r="107" spans="1:5" x14ac:dyDescent="0.25">
      <c r="A107" s="88"/>
      <c r="B107" s="88"/>
      <c r="C107" s="88"/>
      <c r="D107" s="88"/>
      <c r="E107" s="88"/>
    </row>
    <row r="108" spans="1:5" x14ac:dyDescent="0.25">
      <c r="A108" s="71"/>
      <c r="B108" s="71"/>
    </row>
    <row r="109" spans="1:5" x14ac:dyDescent="0.25">
      <c r="A109" s="71"/>
      <c r="B109" s="71"/>
    </row>
    <row r="110" spans="1:5" x14ac:dyDescent="0.25">
      <c r="A110" s="71"/>
      <c r="B110" s="71"/>
    </row>
    <row r="111" spans="1:5" x14ac:dyDescent="0.25">
      <c r="A111" s="71"/>
      <c r="B111" s="71"/>
    </row>
    <row r="112" spans="1:5" x14ac:dyDescent="0.25">
      <c r="A112" s="71"/>
      <c r="B112" s="71"/>
    </row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</sheetData>
  <autoFilter ref="A9:O91"/>
  <mergeCells count="10">
    <mergeCell ref="F7:G7"/>
    <mergeCell ref="J7:K7"/>
    <mergeCell ref="A1:L1"/>
    <mergeCell ref="A3:L3"/>
    <mergeCell ref="A5:L5"/>
    <mergeCell ref="A7:A8"/>
    <mergeCell ref="B7:B8"/>
    <mergeCell ref="C7:C8"/>
    <mergeCell ref="D7:D8"/>
    <mergeCell ref="E7:E8"/>
  </mergeCells>
  <pageMargins left="0.17" right="0.1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0"/>
  <sheetViews>
    <sheetView view="pageBreakPreview" topLeftCell="A24" zoomScale="120" zoomScaleNormal="100" zoomScaleSheetLayoutView="120" workbookViewId="0">
      <selection activeCell="O261" sqref="O261"/>
    </sheetView>
  </sheetViews>
  <sheetFormatPr defaultColWidth="9.140625" defaultRowHeight="12" x14ac:dyDescent="0.25"/>
  <cols>
    <col min="1" max="1" width="4.140625" style="184" customWidth="1"/>
    <col min="2" max="2" width="8.42578125" style="184" customWidth="1"/>
    <col min="3" max="3" width="43.28515625" style="71" customWidth="1"/>
    <col min="4" max="4" width="8.85546875" style="71" customWidth="1"/>
    <col min="5" max="5" width="9.42578125" style="71" customWidth="1"/>
    <col min="6" max="6" width="9.140625" style="71"/>
    <col min="7" max="7" width="11.5703125" style="71" customWidth="1"/>
    <col min="8" max="8" width="8.42578125" style="71" customWidth="1"/>
    <col min="9" max="9" width="9.7109375" style="71" customWidth="1"/>
    <col min="10" max="10" width="7.85546875" style="71" customWidth="1"/>
    <col min="11" max="11" width="10" style="71" customWidth="1"/>
    <col min="12" max="12" width="11.42578125" style="71" customWidth="1"/>
    <col min="13" max="13" width="11.28515625" style="71" bestFit="1" customWidth="1"/>
    <col min="14" max="15" width="9.140625" style="71"/>
    <col min="16" max="16" width="10.7109375" style="71" bestFit="1" customWidth="1"/>
    <col min="17" max="16384" width="9.140625" style="71"/>
  </cols>
  <sheetData>
    <row r="1" spans="1:12" s="66" customFormat="1" ht="12.75" x14ac:dyDescent="0.25">
      <c r="A1" s="217" t="s">
        <v>239</v>
      </c>
      <c r="B1" s="217"/>
      <c r="C1" s="217"/>
      <c r="D1" s="217"/>
      <c r="E1" s="217"/>
      <c r="F1" s="218"/>
      <c r="G1" s="218"/>
      <c r="H1" s="218"/>
      <c r="I1" s="218"/>
      <c r="J1" s="218"/>
      <c r="K1" s="218"/>
      <c r="L1" s="218"/>
    </row>
    <row r="2" spans="1:12" s="66" customFormat="1" x14ac:dyDescent="0.25">
      <c r="A2" s="67"/>
      <c r="B2" s="67"/>
      <c r="C2" s="67"/>
      <c r="D2" s="67"/>
      <c r="E2" s="67"/>
      <c r="F2" s="68"/>
      <c r="G2" s="68"/>
      <c r="H2" s="68"/>
      <c r="I2" s="68"/>
      <c r="J2" s="68"/>
      <c r="K2" s="68"/>
      <c r="L2" s="68"/>
    </row>
    <row r="3" spans="1:12" s="69" customFormat="1" x14ac:dyDescent="0.25">
      <c r="A3" s="219" t="s">
        <v>121</v>
      </c>
      <c r="B3" s="219"/>
      <c r="C3" s="219"/>
      <c r="D3" s="219"/>
      <c r="E3" s="219"/>
      <c r="F3" s="220"/>
      <c r="G3" s="220"/>
      <c r="H3" s="220"/>
      <c r="I3" s="220"/>
      <c r="J3" s="220"/>
      <c r="K3" s="220"/>
      <c r="L3" s="220"/>
    </row>
    <row r="4" spans="1:12" s="69" customFormat="1" x14ac:dyDescent="0.25">
      <c r="A4" s="67"/>
      <c r="B4" s="67"/>
      <c r="C4" s="67"/>
      <c r="D4" s="67"/>
      <c r="E4" s="67"/>
      <c r="F4" s="132"/>
      <c r="G4" s="132"/>
      <c r="H4" s="132"/>
      <c r="I4" s="132"/>
      <c r="J4" s="132"/>
      <c r="K4" s="132"/>
      <c r="L4" s="132"/>
    </row>
    <row r="5" spans="1:12" s="69" customFormat="1" x14ac:dyDescent="0.25">
      <c r="A5" s="219" t="s">
        <v>122</v>
      </c>
      <c r="B5" s="219"/>
      <c r="C5" s="219"/>
      <c r="D5" s="219"/>
      <c r="E5" s="219"/>
      <c r="F5" s="220"/>
      <c r="G5" s="220"/>
      <c r="H5" s="220"/>
      <c r="I5" s="220"/>
      <c r="J5" s="220"/>
      <c r="K5" s="220"/>
      <c r="L5" s="220"/>
    </row>
    <row r="6" spans="1:12" x14ac:dyDescent="0.25">
      <c r="A6" s="67"/>
      <c r="B6" s="67"/>
      <c r="C6" s="67"/>
      <c r="D6" s="67"/>
      <c r="E6" s="67"/>
      <c r="F6" s="70"/>
      <c r="G6" s="70"/>
      <c r="H6" s="70"/>
      <c r="I6" s="70"/>
      <c r="J6" s="70"/>
      <c r="K6" s="70"/>
      <c r="L6" s="70"/>
    </row>
    <row r="7" spans="1:12" s="74" customFormat="1" ht="12.75" customHeight="1" x14ac:dyDescent="0.25">
      <c r="A7" s="221" t="s">
        <v>55</v>
      </c>
      <c r="B7" s="222" t="s">
        <v>56</v>
      </c>
      <c r="C7" s="221" t="s">
        <v>57</v>
      </c>
      <c r="D7" s="221" t="s">
        <v>58</v>
      </c>
      <c r="E7" s="224" t="s">
        <v>59</v>
      </c>
      <c r="F7" s="214" t="s">
        <v>60</v>
      </c>
      <c r="G7" s="214"/>
      <c r="H7" s="72" t="s">
        <v>61</v>
      </c>
      <c r="I7" s="72"/>
      <c r="J7" s="215" t="s">
        <v>62</v>
      </c>
      <c r="K7" s="216"/>
      <c r="L7" s="73" t="s">
        <v>63</v>
      </c>
    </row>
    <row r="8" spans="1:12" s="74" customFormat="1" ht="12.75" x14ac:dyDescent="0.25">
      <c r="A8" s="221"/>
      <c r="B8" s="223"/>
      <c r="C8" s="221"/>
      <c r="D8" s="221"/>
      <c r="E8" s="225"/>
      <c r="F8" s="72" t="s">
        <v>64</v>
      </c>
      <c r="G8" s="72" t="s">
        <v>65</v>
      </c>
      <c r="H8" s="72" t="s">
        <v>64</v>
      </c>
      <c r="I8" s="72" t="s">
        <v>65</v>
      </c>
      <c r="J8" s="72" t="s">
        <v>64</v>
      </c>
      <c r="K8" s="72" t="s">
        <v>66</v>
      </c>
      <c r="L8" s="73" t="s">
        <v>67</v>
      </c>
    </row>
    <row r="9" spans="1:12" s="74" customFormat="1" ht="12.75" x14ac:dyDescent="0.25">
      <c r="A9" s="75">
        <v>1</v>
      </c>
      <c r="B9" s="75">
        <v>2</v>
      </c>
      <c r="C9" s="75">
        <v>3</v>
      </c>
      <c r="D9" s="75">
        <v>4</v>
      </c>
      <c r="E9" s="75">
        <v>6</v>
      </c>
      <c r="F9" s="75">
        <v>7</v>
      </c>
      <c r="G9" s="75">
        <v>8</v>
      </c>
      <c r="H9" s="75">
        <v>9</v>
      </c>
      <c r="I9" s="75">
        <v>10</v>
      </c>
      <c r="J9" s="75">
        <v>11</v>
      </c>
      <c r="K9" s="75">
        <v>12</v>
      </c>
      <c r="L9" s="75">
        <v>13</v>
      </c>
    </row>
    <row r="10" spans="1:12" s="74" customFormat="1" ht="12.75" x14ac:dyDescent="0.25">
      <c r="A10" s="75"/>
      <c r="B10" s="75"/>
      <c r="C10" s="133" t="s">
        <v>269</v>
      </c>
      <c r="D10" s="75"/>
      <c r="E10" s="75"/>
      <c r="F10" s="75"/>
      <c r="G10" s="75"/>
      <c r="H10" s="75"/>
      <c r="I10" s="75"/>
      <c r="J10" s="75"/>
      <c r="K10" s="75"/>
      <c r="L10" s="75"/>
    </row>
    <row r="11" spans="1:12" s="92" customFormat="1" ht="38.25" x14ac:dyDescent="0.25">
      <c r="A11" s="134">
        <v>1</v>
      </c>
      <c r="B11" s="80" t="s">
        <v>261</v>
      </c>
      <c r="C11" s="135" t="s">
        <v>259</v>
      </c>
      <c r="D11" s="136" t="s">
        <v>260</v>
      </c>
      <c r="E11" s="137">
        <v>10</v>
      </c>
      <c r="F11" s="84"/>
      <c r="G11" s="84"/>
      <c r="H11" s="87"/>
      <c r="I11" s="86"/>
      <c r="J11" s="87"/>
      <c r="K11" s="84"/>
      <c r="L11" s="86"/>
    </row>
    <row r="12" spans="1:12" s="92" customFormat="1" ht="12.75" x14ac:dyDescent="0.25">
      <c r="A12" s="79"/>
      <c r="B12" s="113"/>
      <c r="C12" s="89" t="s">
        <v>262</v>
      </c>
      <c r="D12" s="90" t="s">
        <v>73</v>
      </c>
      <c r="E12" s="91">
        <v>12</v>
      </c>
      <c r="F12" s="84"/>
      <c r="G12" s="84"/>
      <c r="H12" s="87"/>
      <c r="I12" s="86"/>
      <c r="J12" s="87"/>
      <c r="K12" s="84"/>
      <c r="L12" s="86"/>
    </row>
    <row r="13" spans="1:12" ht="38.25" x14ac:dyDescent="0.25">
      <c r="A13" s="134">
        <v>2</v>
      </c>
      <c r="B13" s="80" t="s">
        <v>123</v>
      </c>
      <c r="C13" s="138" t="s">
        <v>267</v>
      </c>
      <c r="D13" s="115" t="s">
        <v>36</v>
      </c>
      <c r="E13" s="139">
        <v>357.3</v>
      </c>
      <c r="F13" s="95"/>
      <c r="G13" s="95"/>
      <c r="H13" s="95"/>
      <c r="I13" s="95"/>
      <c r="J13" s="95"/>
      <c r="K13" s="95"/>
      <c r="L13" s="95"/>
    </row>
    <row r="14" spans="1:12" s="92" customFormat="1" ht="12.75" x14ac:dyDescent="0.25">
      <c r="A14" s="107"/>
      <c r="B14" s="80"/>
      <c r="C14" s="89" t="s">
        <v>70</v>
      </c>
      <c r="D14" s="90" t="s">
        <v>93</v>
      </c>
      <c r="E14" s="91">
        <v>1071.9000000000001</v>
      </c>
      <c r="F14" s="84"/>
      <c r="G14" s="84"/>
      <c r="H14" s="87"/>
      <c r="I14" s="86"/>
      <c r="J14" s="87"/>
      <c r="K14" s="84"/>
      <c r="L14" s="86"/>
    </row>
    <row r="15" spans="1:12" s="88" customFormat="1" ht="12.75" x14ac:dyDescent="0.25">
      <c r="A15" s="134"/>
      <c r="B15" s="80"/>
      <c r="C15" s="140" t="s">
        <v>124</v>
      </c>
      <c r="D15" s="141" t="s">
        <v>36</v>
      </c>
      <c r="E15" s="91">
        <v>400.17600000000004</v>
      </c>
      <c r="F15" s="84"/>
      <c r="G15" s="84"/>
      <c r="H15" s="85"/>
      <c r="I15" s="86"/>
      <c r="J15" s="87"/>
      <c r="K15" s="84"/>
      <c r="L15" s="86"/>
    </row>
    <row r="16" spans="1:12" s="144" customFormat="1" ht="12.75" x14ac:dyDescent="0.25">
      <c r="A16" s="134"/>
      <c r="B16" s="73"/>
      <c r="C16" s="142" t="s">
        <v>90</v>
      </c>
      <c r="D16" s="73" t="s">
        <v>75</v>
      </c>
      <c r="E16" s="91">
        <v>3.5730000000000004</v>
      </c>
      <c r="F16" s="143"/>
      <c r="G16" s="143"/>
      <c r="H16" s="143"/>
      <c r="I16" s="143"/>
      <c r="J16" s="86"/>
      <c r="K16" s="86"/>
      <c r="L16" s="84"/>
    </row>
    <row r="17" spans="1:12" ht="38.25" x14ac:dyDescent="0.25">
      <c r="A17" s="134">
        <v>3</v>
      </c>
      <c r="B17" s="80" t="s">
        <v>125</v>
      </c>
      <c r="C17" s="138" t="s">
        <v>257</v>
      </c>
      <c r="D17" s="145" t="s">
        <v>96</v>
      </c>
      <c r="E17" s="139">
        <v>3572.9</v>
      </c>
      <c r="F17" s="95"/>
      <c r="G17" s="95"/>
      <c r="H17" s="95"/>
      <c r="I17" s="95"/>
      <c r="J17" s="95"/>
      <c r="K17" s="95"/>
      <c r="L17" s="95"/>
    </row>
    <row r="18" spans="1:12" s="92" customFormat="1" ht="12.75" x14ac:dyDescent="0.25">
      <c r="A18" s="80"/>
      <c r="B18" s="107"/>
      <c r="C18" s="89" t="s">
        <v>70</v>
      </c>
      <c r="D18" s="90" t="s">
        <v>71</v>
      </c>
      <c r="E18" s="91">
        <v>2997.6630999999998</v>
      </c>
      <c r="F18" s="84"/>
      <c r="G18" s="84"/>
      <c r="H18" s="87"/>
      <c r="I18" s="86"/>
      <c r="J18" s="87"/>
      <c r="K18" s="84"/>
      <c r="L18" s="86"/>
    </row>
    <row r="19" spans="1:12" s="92" customFormat="1" ht="12.75" x14ac:dyDescent="0.25">
      <c r="A19" s="80"/>
      <c r="B19" s="107"/>
      <c r="C19" s="89" t="s">
        <v>82</v>
      </c>
      <c r="D19" s="90" t="s">
        <v>75</v>
      </c>
      <c r="E19" s="91">
        <v>289.4049</v>
      </c>
      <c r="F19" s="84"/>
      <c r="G19" s="84"/>
      <c r="H19" s="87"/>
      <c r="I19" s="86"/>
      <c r="J19" s="87"/>
      <c r="K19" s="84"/>
      <c r="L19" s="86"/>
    </row>
    <row r="20" spans="1:12" s="88" customFormat="1" ht="12.75" x14ac:dyDescent="0.25">
      <c r="A20" s="134"/>
      <c r="B20" s="80"/>
      <c r="C20" s="140" t="s">
        <v>124</v>
      </c>
      <c r="D20" s="141" t="s">
        <v>36</v>
      </c>
      <c r="E20" s="91">
        <v>57.166400000000003</v>
      </c>
      <c r="F20" s="84"/>
      <c r="G20" s="84"/>
      <c r="H20" s="85"/>
      <c r="I20" s="86"/>
      <c r="J20" s="87"/>
      <c r="K20" s="84"/>
      <c r="L20" s="86"/>
    </row>
    <row r="21" spans="1:12" s="92" customFormat="1" ht="12.75" x14ac:dyDescent="0.25">
      <c r="A21" s="107"/>
      <c r="B21" s="80"/>
      <c r="C21" s="146" t="s">
        <v>410</v>
      </c>
      <c r="D21" s="90" t="s">
        <v>36</v>
      </c>
      <c r="E21" s="91">
        <v>357.3</v>
      </c>
      <c r="F21" s="84"/>
      <c r="G21" s="84"/>
      <c r="H21" s="87"/>
      <c r="I21" s="86"/>
      <c r="J21" s="87"/>
      <c r="K21" s="84"/>
      <c r="L21" s="86"/>
    </row>
    <row r="22" spans="1:12" s="88" customFormat="1" ht="12.75" x14ac:dyDescent="0.25">
      <c r="A22" s="141"/>
      <c r="B22" s="147"/>
      <c r="C22" s="146" t="s">
        <v>258</v>
      </c>
      <c r="D22" s="141" t="s">
        <v>96</v>
      </c>
      <c r="E22" s="91">
        <v>3572.9</v>
      </c>
      <c r="F22" s="84"/>
      <c r="G22" s="84"/>
      <c r="H22" s="85"/>
      <c r="I22" s="86"/>
      <c r="J22" s="87"/>
      <c r="K22" s="84"/>
      <c r="L22" s="86"/>
    </row>
    <row r="23" spans="1:12" s="74" customFormat="1" ht="12.75" x14ac:dyDescent="0.25">
      <c r="A23" s="75"/>
      <c r="B23" s="75"/>
      <c r="C23" s="133" t="s">
        <v>270</v>
      </c>
      <c r="D23" s="75"/>
      <c r="E23" s="75"/>
      <c r="F23" s="75"/>
      <c r="G23" s="75"/>
      <c r="H23" s="75"/>
      <c r="I23" s="75"/>
      <c r="J23" s="75"/>
      <c r="K23" s="75"/>
      <c r="L23" s="75"/>
    </row>
    <row r="24" spans="1:12" s="88" customFormat="1" ht="38.25" x14ac:dyDescent="0.25">
      <c r="A24" s="148">
        <v>3</v>
      </c>
      <c r="B24" s="80" t="s">
        <v>127</v>
      </c>
      <c r="C24" s="138" t="s">
        <v>271</v>
      </c>
      <c r="D24" s="148" t="s">
        <v>96</v>
      </c>
      <c r="E24" s="149">
        <v>539.1</v>
      </c>
      <c r="F24" s="84"/>
      <c r="G24" s="84"/>
      <c r="H24" s="85"/>
      <c r="I24" s="86"/>
      <c r="J24" s="87"/>
      <c r="K24" s="84"/>
      <c r="L24" s="86"/>
    </row>
    <row r="25" spans="1:12" s="92" customFormat="1" ht="12.75" x14ac:dyDescent="0.25">
      <c r="A25" s="80"/>
      <c r="B25" s="107"/>
      <c r="C25" s="89" t="s">
        <v>70</v>
      </c>
      <c r="D25" s="90" t="s">
        <v>71</v>
      </c>
      <c r="E25" s="91">
        <v>407.02050000000003</v>
      </c>
      <c r="F25" s="84"/>
      <c r="G25" s="84"/>
      <c r="H25" s="87"/>
      <c r="I25" s="86"/>
      <c r="J25" s="87"/>
      <c r="K25" s="84"/>
      <c r="L25" s="86"/>
    </row>
    <row r="26" spans="1:12" s="92" customFormat="1" ht="12.75" x14ac:dyDescent="0.25">
      <c r="A26" s="80"/>
      <c r="B26" s="107"/>
      <c r="C26" s="89" t="s">
        <v>82</v>
      </c>
      <c r="D26" s="90" t="s">
        <v>75</v>
      </c>
      <c r="E26" s="91">
        <v>4.0432500000000005</v>
      </c>
      <c r="F26" s="84"/>
      <c r="G26" s="84"/>
      <c r="H26" s="87"/>
      <c r="I26" s="86"/>
      <c r="J26" s="87"/>
      <c r="K26" s="84"/>
      <c r="L26" s="86"/>
    </row>
    <row r="27" spans="1:12" s="88" customFormat="1" ht="12.75" x14ac:dyDescent="0.25">
      <c r="A27" s="134"/>
      <c r="B27" s="80"/>
      <c r="C27" s="140" t="s">
        <v>270</v>
      </c>
      <c r="D27" s="141" t="s">
        <v>96</v>
      </c>
      <c r="E27" s="150">
        <v>549.88200000000006</v>
      </c>
      <c r="F27" s="84"/>
      <c r="G27" s="84"/>
      <c r="H27" s="85"/>
      <c r="I27" s="86"/>
      <c r="J27" s="87"/>
      <c r="K27" s="84"/>
      <c r="L27" s="86"/>
    </row>
    <row r="28" spans="1:12" s="92" customFormat="1" ht="12.75" x14ac:dyDescent="0.25">
      <c r="A28" s="134"/>
      <c r="B28" s="80"/>
      <c r="C28" s="146" t="s">
        <v>128</v>
      </c>
      <c r="D28" s="90" t="s">
        <v>105</v>
      </c>
      <c r="E28" s="91">
        <v>269.55</v>
      </c>
      <c r="F28" s="84"/>
      <c r="G28" s="84"/>
      <c r="H28" s="87"/>
      <c r="I28" s="86"/>
      <c r="J28" s="87"/>
      <c r="K28" s="84"/>
      <c r="L28" s="86"/>
    </row>
    <row r="29" spans="1:12" s="88" customFormat="1" ht="12.75" x14ac:dyDescent="0.25">
      <c r="A29" s="134"/>
      <c r="B29" s="80"/>
      <c r="C29" s="140" t="s">
        <v>124</v>
      </c>
      <c r="D29" s="141" t="s">
        <v>36</v>
      </c>
      <c r="E29" s="91">
        <v>10.997640000000002</v>
      </c>
      <c r="F29" s="84"/>
      <c r="G29" s="84"/>
      <c r="H29" s="85"/>
      <c r="I29" s="86"/>
      <c r="J29" s="87"/>
      <c r="K29" s="84"/>
      <c r="L29" s="86"/>
    </row>
    <row r="30" spans="1:12" s="92" customFormat="1" ht="38.25" x14ac:dyDescent="0.25">
      <c r="A30" s="134">
        <v>4</v>
      </c>
      <c r="B30" s="80" t="s">
        <v>129</v>
      </c>
      <c r="C30" s="135" t="s">
        <v>130</v>
      </c>
      <c r="D30" s="136" t="s">
        <v>131</v>
      </c>
      <c r="E30" s="137">
        <v>20.681999999999999</v>
      </c>
      <c r="F30" s="84"/>
      <c r="G30" s="84"/>
      <c r="H30" s="87"/>
      <c r="I30" s="86"/>
      <c r="J30" s="87"/>
      <c r="K30" s="84"/>
      <c r="L30" s="86"/>
    </row>
    <row r="31" spans="1:12" s="92" customFormat="1" ht="12.75" x14ac:dyDescent="0.25">
      <c r="A31" s="134"/>
      <c r="B31" s="107"/>
      <c r="C31" s="89" t="s">
        <v>70</v>
      </c>
      <c r="D31" s="90" t="s">
        <v>71</v>
      </c>
      <c r="E31" s="91">
        <v>1530.4679999999998</v>
      </c>
      <c r="F31" s="84"/>
      <c r="G31" s="84"/>
      <c r="H31" s="87"/>
      <c r="I31" s="86"/>
      <c r="J31" s="87"/>
      <c r="K31" s="84"/>
      <c r="L31" s="86"/>
    </row>
    <row r="32" spans="1:12" s="92" customFormat="1" ht="12.75" x14ac:dyDescent="0.25">
      <c r="A32" s="134"/>
      <c r="B32" s="80"/>
      <c r="C32" s="89" t="s">
        <v>132</v>
      </c>
      <c r="D32" s="90" t="s">
        <v>75</v>
      </c>
      <c r="E32" s="91">
        <v>14.684219999999998</v>
      </c>
      <c r="F32" s="84"/>
      <c r="G32" s="84"/>
      <c r="H32" s="87"/>
      <c r="I32" s="86"/>
      <c r="J32" s="87"/>
      <c r="K32" s="84"/>
      <c r="L32" s="86"/>
    </row>
    <row r="33" spans="1:12" s="92" customFormat="1" ht="12.75" x14ac:dyDescent="0.25">
      <c r="A33" s="134"/>
      <c r="B33" s="80"/>
      <c r="C33" s="89" t="s">
        <v>133</v>
      </c>
      <c r="D33" s="90" t="s">
        <v>134</v>
      </c>
      <c r="E33" s="91">
        <v>2068.1999999999998</v>
      </c>
      <c r="F33" s="84"/>
      <c r="G33" s="84"/>
      <c r="H33" s="87"/>
      <c r="I33" s="86"/>
      <c r="J33" s="87"/>
      <c r="K33" s="84"/>
      <c r="L33" s="86"/>
    </row>
    <row r="34" spans="1:12" s="92" customFormat="1" ht="12.75" x14ac:dyDescent="0.25">
      <c r="A34" s="134"/>
      <c r="B34" s="80"/>
      <c r="C34" s="89" t="s">
        <v>135</v>
      </c>
      <c r="D34" s="90" t="s">
        <v>84</v>
      </c>
      <c r="E34" s="91">
        <v>122.02379999999999</v>
      </c>
      <c r="F34" s="84"/>
      <c r="G34" s="84"/>
      <c r="H34" s="87"/>
      <c r="I34" s="86"/>
      <c r="J34" s="87"/>
      <c r="K34" s="84"/>
      <c r="L34" s="86"/>
    </row>
    <row r="35" spans="1:12" s="92" customFormat="1" ht="12.75" x14ac:dyDescent="0.25">
      <c r="A35" s="134"/>
      <c r="B35" s="80"/>
      <c r="C35" s="89" t="s">
        <v>136</v>
      </c>
      <c r="D35" s="90" t="s">
        <v>84</v>
      </c>
      <c r="E35" s="91">
        <v>1.2409199999999998</v>
      </c>
      <c r="F35" s="84"/>
      <c r="G35" s="84"/>
      <c r="H35" s="87"/>
      <c r="I35" s="86"/>
      <c r="J35" s="87"/>
      <c r="K35" s="84"/>
      <c r="L35" s="86"/>
    </row>
    <row r="36" spans="1:12" s="92" customFormat="1" ht="12.75" x14ac:dyDescent="0.25">
      <c r="A36" s="134"/>
      <c r="B36" s="80"/>
      <c r="C36" s="89" t="s">
        <v>137</v>
      </c>
      <c r="D36" s="90" t="s">
        <v>75</v>
      </c>
      <c r="E36" s="91">
        <v>198.54719999999998</v>
      </c>
      <c r="F36" s="84"/>
      <c r="G36" s="84"/>
      <c r="H36" s="87"/>
      <c r="I36" s="86"/>
      <c r="J36" s="87"/>
      <c r="K36" s="84"/>
      <c r="L36" s="86"/>
    </row>
    <row r="37" spans="1:12" s="74" customFormat="1" ht="12.75" x14ac:dyDescent="0.25">
      <c r="A37" s="134"/>
      <c r="B37" s="75"/>
      <c r="C37" s="133" t="s">
        <v>275</v>
      </c>
      <c r="D37" s="75"/>
      <c r="E37" s="75"/>
      <c r="F37" s="75"/>
      <c r="G37" s="75"/>
      <c r="H37" s="75"/>
      <c r="I37" s="75"/>
      <c r="J37" s="75"/>
      <c r="K37" s="75"/>
      <c r="L37" s="75"/>
    </row>
    <row r="38" spans="1:12" s="88" customFormat="1" ht="38.25" x14ac:dyDescent="0.25">
      <c r="A38" s="134">
        <v>1</v>
      </c>
      <c r="B38" s="80" t="s">
        <v>68</v>
      </c>
      <c r="C38" s="151" t="s">
        <v>69</v>
      </c>
      <c r="D38" s="115" t="s">
        <v>36</v>
      </c>
      <c r="E38" s="149">
        <v>288</v>
      </c>
      <c r="F38" s="152"/>
      <c r="G38" s="84"/>
      <c r="H38" s="85"/>
      <c r="I38" s="86"/>
      <c r="J38" s="87"/>
      <c r="K38" s="84"/>
      <c r="L38" s="86"/>
    </row>
    <row r="39" spans="1:12" s="92" customFormat="1" ht="12.75" x14ac:dyDescent="0.25">
      <c r="A39" s="134"/>
      <c r="B39" s="107"/>
      <c r="C39" s="89" t="s">
        <v>70</v>
      </c>
      <c r="D39" s="90" t="s">
        <v>71</v>
      </c>
      <c r="E39" s="91">
        <v>3.8016000000000001</v>
      </c>
      <c r="F39" s="84"/>
      <c r="G39" s="84"/>
      <c r="H39" s="87"/>
      <c r="I39" s="86"/>
      <c r="J39" s="87"/>
      <c r="K39" s="84"/>
      <c r="L39" s="86"/>
    </row>
    <row r="40" spans="1:12" s="92" customFormat="1" ht="12.75" x14ac:dyDescent="0.25">
      <c r="A40" s="134"/>
      <c r="B40" s="107"/>
      <c r="C40" s="89" t="s">
        <v>72</v>
      </c>
      <c r="D40" s="90" t="s">
        <v>73</v>
      </c>
      <c r="E40" s="91">
        <v>8.4959999999999987</v>
      </c>
      <c r="F40" s="84"/>
      <c r="G40" s="84"/>
      <c r="H40" s="87"/>
      <c r="I40" s="86"/>
      <c r="J40" s="87"/>
      <c r="K40" s="84"/>
      <c r="L40" s="86"/>
    </row>
    <row r="41" spans="1:12" s="92" customFormat="1" ht="12.75" x14ac:dyDescent="0.25">
      <c r="A41" s="134"/>
      <c r="B41" s="80"/>
      <c r="C41" s="89" t="s">
        <v>74</v>
      </c>
      <c r="D41" s="90" t="s">
        <v>75</v>
      </c>
      <c r="E41" s="91">
        <v>0.6048</v>
      </c>
      <c r="F41" s="84"/>
      <c r="G41" s="84"/>
      <c r="H41" s="87"/>
      <c r="I41" s="86"/>
      <c r="J41" s="87"/>
      <c r="K41" s="84"/>
      <c r="L41" s="86"/>
    </row>
    <row r="42" spans="1:12" ht="12.75" x14ac:dyDescent="0.25">
      <c r="A42" s="134">
        <v>2</v>
      </c>
      <c r="B42" s="134" t="s">
        <v>76</v>
      </c>
      <c r="C42" s="138" t="s">
        <v>77</v>
      </c>
      <c r="D42" s="134" t="s">
        <v>78</v>
      </c>
      <c r="E42" s="153">
        <v>489</v>
      </c>
      <c r="F42" s="95"/>
      <c r="G42" s="95"/>
      <c r="H42" s="95"/>
      <c r="I42" s="95"/>
      <c r="J42" s="95"/>
      <c r="K42" s="95"/>
      <c r="L42" s="95"/>
    </row>
    <row r="43" spans="1:12" ht="12.75" x14ac:dyDescent="0.25">
      <c r="A43" s="134">
        <v>3</v>
      </c>
      <c r="B43" s="154" t="s">
        <v>420</v>
      </c>
      <c r="C43" s="138" t="s">
        <v>411</v>
      </c>
      <c r="D43" s="115" t="s">
        <v>36</v>
      </c>
      <c r="E43" s="139">
        <v>288</v>
      </c>
      <c r="F43" s="95"/>
      <c r="G43" s="95"/>
      <c r="H43" s="95"/>
      <c r="I43" s="95"/>
      <c r="J43" s="95"/>
      <c r="K43" s="95"/>
      <c r="L43" s="95"/>
    </row>
    <row r="44" spans="1:12" s="92" customFormat="1" ht="12.75" x14ac:dyDescent="0.25">
      <c r="A44" s="134"/>
      <c r="B44" s="80"/>
      <c r="C44" s="89" t="s">
        <v>70</v>
      </c>
      <c r="D44" s="90" t="s">
        <v>93</v>
      </c>
      <c r="E44" s="91">
        <v>1.5839999999999999</v>
      </c>
      <c r="F44" s="84"/>
      <c r="G44" s="84"/>
      <c r="H44" s="87"/>
      <c r="I44" s="86"/>
      <c r="J44" s="87"/>
      <c r="K44" s="84"/>
      <c r="L44" s="86"/>
    </row>
    <row r="45" spans="1:12" s="92" customFormat="1" ht="12.75" x14ac:dyDescent="0.25">
      <c r="A45" s="134"/>
      <c r="B45" s="80"/>
      <c r="C45" s="89" t="s">
        <v>419</v>
      </c>
      <c r="D45" s="90" t="s">
        <v>418</v>
      </c>
      <c r="E45" s="91">
        <v>9.7631999999999994</v>
      </c>
      <c r="F45" s="84"/>
      <c r="G45" s="84"/>
      <c r="H45" s="87"/>
      <c r="I45" s="86"/>
      <c r="J45" s="87"/>
      <c r="K45" s="84"/>
      <c r="L45" s="86"/>
    </row>
    <row r="46" spans="1:12" s="88" customFormat="1" ht="12.75" x14ac:dyDescent="0.25">
      <c r="A46" s="134"/>
      <c r="B46" s="80"/>
      <c r="C46" s="140" t="s">
        <v>124</v>
      </c>
      <c r="D46" s="141" t="s">
        <v>36</v>
      </c>
      <c r="E46" s="91">
        <v>331.2</v>
      </c>
      <c r="F46" s="84"/>
      <c r="G46" s="84"/>
      <c r="H46" s="85"/>
      <c r="I46" s="86"/>
      <c r="J46" s="87"/>
      <c r="K46" s="84"/>
      <c r="L46" s="86"/>
    </row>
    <row r="47" spans="1:12" s="144" customFormat="1" ht="12.75" x14ac:dyDescent="0.25">
      <c r="A47" s="134"/>
      <c r="B47" s="73"/>
      <c r="C47" s="142" t="s">
        <v>90</v>
      </c>
      <c r="D47" s="73" t="s">
        <v>75</v>
      </c>
      <c r="E47" s="91">
        <v>0</v>
      </c>
      <c r="F47" s="143"/>
      <c r="G47" s="143"/>
      <c r="H47" s="143"/>
      <c r="I47" s="143"/>
      <c r="J47" s="86"/>
      <c r="K47" s="86"/>
      <c r="L47" s="84"/>
    </row>
    <row r="48" spans="1:12" ht="38.25" x14ac:dyDescent="0.25">
      <c r="A48" s="134">
        <v>4</v>
      </c>
      <c r="B48" s="80" t="s">
        <v>263</v>
      </c>
      <c r="C48" s="138" t="s">
        <v>277</v>
      </c>
      <c r="D48" s="115" t="s">
        <v>36</v>
      </c>
      <c r="E48" s="139">
        <v>0.04</v>
      </c>
      <c r="F48" s="95"/>
      <c r="G48" s="95"/>
      <c r="H48" s="95"/>
      <c r="I48" s="95"/>
      <c r="J48" s="95"/>
      <c r="K48" s="95"/>
      <c r="L48" s="95"/>
    </row>
    <row r="49" spans="1:12" s="92" customFormat="1" ht="12.75" x14ac:dyDescent="0.25">
      <c r="A49" s="134"/>
      <c r="B49" s="80"/>
      <c r="C49" s="89" t="s">
        <v>70</v>
      </c>
      <c r="D49" s="90" t="s">
        <v>93</v>
      </c>
      <c r="E49" s="91">
        <v>3.56E-2</v>
      </c>
      <c r="F49" s="84"/>
      <c r="G49" s="84"/>
      <c r="H49" s="87"/>
      <c r="I49" s="86"/>
      <c r="J49" s="87"/>
      <c r="K49" s="84"/>
      <c r="L49" s="86"/>
    </row>
    <row r="50" spans="1:12" s="88" customFormat="1" ht="12.75" x14ac:dyDescent="0.25">
      <c r="A50" s="134"/>
      <c r="B50" s="80"/>
      <c r="C50" s="140" t="s">
        <v>126</v>
      </c>
      <c r="D50" s="141" t="s">
        <v>36</v>
      </c>
      <c r="E50" s="91">
        <v>4.5999999999999999E-2</v>
      </c>
      <c r="F50" s="84"/>
      <c r="G50" s="84"/>
      <c r="H50" s="85"/>
      <c r="I50" s="86"/>
      <c r="J50" s="87"/>
      <c r="K50" s="84"/>
      <c r="L50" s="86"/>
    </row>
    <row r="51" spans="1:12" s="144" customFormat="1" ht="12.75" x14ac:dyDescent="0.25">
      <c r="A51" s="134"/>
      <c r="B51" s="73"/>
      <c r="C51" s="142" t="s">
        <v>90</v>
      </c>
      <c r="D51" s="73" t="s">
        <v>75</v>
      </c>
      <c r="E51" s="91">
        <v>8.0000000000000004E-4</v>
      </c>
      <c r="F51" s="143"/>
      <c r="G51" s="143"/>
      <c r="H51" s="143"/>
      <c r="I51" s="143"/>
      <c r="J51" s="86"/>
      <c r="K51" s="86"/>
      <c r="L51" s="84"/>
    </row>
    <row r="52" spans="1:12" s="88" customFormat="1" ht="38.25" x14ac:dyDescent="0.25">
      <c r="A52" s="134">
        <v>5</v>
      </c>
      <c r="B52" s="80" t="s">
        <v>91</v>
      </c>
      <c r="C52" s="100" t="s">
        <v>278</v>
      </c>
      <c r="D52" s="101" t="s">
        <v>36</v>
      </c>
      <c r="E52" s="101">
        <v>0.22</v>
      </c>
      <c r="F52" s="84"/>
      <c r="G52" s="84"/>
      <c r="H52" s="85"/>
      <c r="I52" s="86"/>
      <c r="J52" s="85"/>
      <c r="K52" s="84"/>
      <c r="L52" s="86"/>
    </row>
    <row r="53" spans="1:12" s="92" customFormat="1" ht="12.75" x14ac:dyDescent="0.25">
      <c r="A53" s="134"/>
      <c r="B53" s="80"/>
      <c r="C53" s="89" t="s">
        <v>70</v>
      </c>
      <c r="D53" s="90" t="s">
        <v>93</v>
      </c>
      <c r="E53" s="91">
        <v>0.84260000000000002</v>
      </c>
      <c r="F53" s="84"/>
      <c r="G53" s="84"/>
      <c r="H53" s="87"/>
      <c r="I53" s="86"/>
      <c r="J53" s="87"/>
      <c r="K53" s="84"/>
      <c r="L53" s="86"/>
    </row>
    <row r="54" spans="1:12" s="92" customFormat="1" ht="12.75" x14ac:dyDescent="0.25">
      <c r="A54" s="134"/>
      <c r="B54" s="80"/>
      <c r="C54" s="89" t="s">
        <v>82</v>
      </c>
      <c r="D54" s="90" t="s">
        <v>75</v>
      </c>
      <c r="E54" s="91">
        <v>0.2024</v>
      </c>
      <c r="F54" s="84"/>
      <c r="G54" s="84"/>
      <c r="H54" s="87"/>
      <c r="I54" s="86"/>
      <c r="J54" s="87"/>
      <c r="K54" s="84"/>
      <c r="L54" s="86"/>
    </row>
    <row r="55" spans="1:12" s="88" customFormat="1" ht="12.75" x14ac:dyDescent="0.25">
      <c r="A55" s="134"/>
      <c r="B55" s="80"/>
      <c r="C55" s="97" t="s">
        <v>94</v>
      </c>
      <c r="D55" s="98" t="s">
        <v>36</v>
      </c>
      <c r="E55" s="155">
        <v>0.22329999999999997</v>
      </c>
      <c r="F55" s="84"/>
      <c r="G55" s="84"/>
      <c r="H55" s="85"/>
      <c r="I55" s="86"/>
      <c r="J55" s="87"/>
      <c r="K55" s="84"/>
      <c r="L55" s="86"/>
    </row>
    <row r="56" spans="1:12" s="74" customFormat="1" ht="12.75" x14ac:dyDescent="0.25">
      <c r="A56" s="134"/>
      <c r="B56" s="80"/>
      <c r="C56" s="140" t="s">
        <v>95</v>
      </c>
      <c r="D56" s="141" t="s">
        <v>96</v>
      </c>
      <c r="E56" s="150">
        <v>5.6320000000000002E-2</v>
      </c>
      <c r="F56" s="84"/>
      <c r="G56" s="84"/>
      <c r="H56" s="87"/>
      <c r="I56" s="86"/>
      <c r="J56" s="87"/>
      <c r="K56" s="84"/>
      <c r="L56" s="86"/>
    </row>
    <row r="57" spans="1:12" s="74" customFormat="1" ht="12.75" x14ac:dyDescent="0.25">
      <c r="A57" s="134"/>
      <c r="B57" s="80"/>
      <c r="C57" s="140" t="s">
        <v>97</v>
      </c>
      <c r="D57" s="141" t="s">
        <v>36</v>
      </c>
      <c r="E57" s="150">
        <v>6.6E-4</v>
      </c>
      <c r="F57" s="84"/>
      <c r="G57" s="84"/>
      <c r="H57" s="87"/>
      <c r="I57" s="86"/>
      <c r="J57" s="87"/>
      <c r="K57" s="84"/>
      <c r="L57" s="86"/>
    </row>
    <row r="58" spans="1:12" s="74" customFormat="1" ht="12.75" x14ac:dyDescent="0.25">
      <c r="A58" s="134"/>
      <c r="B58" s="80"/>
      <c r="C58" s="140" t="s">
        <v>98</v>
      </c>
      <c r="D58" s="141" t="s">
        <v>99</v>
      </c>
      <c r="E58" s="150">
        <v>0.1386</v>
      </c>
      <c r="F58" s="84"/>
      <c r="G58" s="84"/>
      <c r="H58" s="87"/>
      <c r="I58" s="86"/>
      <c r="J58" s="87"/>
      <c r="K58" s="84"/>
      <c r="L58" s="86"/>
    </row>
    <row r="59" spans="1:12" s="88" customFormat="1" ht="38.25" x14ac:dyDescent="0.25">
      <c r="A59" s="134">
        <v>6</v>
      </c>
      <c r="B59" s="80" t="s">
        <v>146</v>
      </c>
      <c r="C59" s="156" t="s">
        <v>421</v>
      </c>
      <c r="D59" s="147" t="s">
        <v>148</v>
      </c>
      <c r="E59" s="157">
        <v>13.6</v>
      </c>
      <c r="F59" s="84"/>
      <c r="G59" s="84"/>
      <c r="H59" s="85"/>
      <c r="I59" s="86"/>
      <c r="J59" s="85"/>
      <c r="K59" s="84"/>
      <c r="L59" s="86"/>
    </row>
    <row r="60" spans="1:12" s="92" customFormat="1" ht="12.75" x14ac:dyDescent="0.25">
      <c r="A60" s="134"/>
      <c r="B60" s="107"/>
      <c r="C60" s="89" t="s">
        <v>70</v>
      </c>
      <c r="D60" s="90" t="s">
        <v>71</v>
      </c>
      <c r="E60" s="91">
        <v>10.4312</v>
      </c>
      <c r="F60" s="84"/>
      <c r="G60" s="84"/>
      <c r="H60" s="87"/>
      <c r="I60" s="86"/>
      <c r="J60" s="87"/>
      <c r="K60" s="84"/>
      <c r="L60" s="86"/>
    </row>
    <row r="61" spans="1:12" s="92" customFormat="1" ht="12.75" x14ac:dyDescent="0.25">
      <c r="A61" s="134"/>
      <c r="B61" s="107"/>
      <c r="C61" s="89" t="s">
        <v>82</v>
      </c>
      <c r="D61" s="90" t="s">
        <v>75</v>
      </c>
      <c r="E61" s="91">
        <v>0.70855999999999997</v>
      </c>
      <c r="F61" s="84"/>
      <c r="G61" s="84"/>
      <c r="H61" s="87"/>
      <c r="I61" s="86"/>
      <c r="J61" s="87"/>
      <c r="K61" s="84"/>
      <c r="L61" s="86"/>
    </row>
    <row r="62" spans="1:12" ht="12.75" x14ac:dyDescent="0.25">
      <c r="A62" s="134"/>
      <c r="B62" s="76"/>
      <c r="C62" s="94" t="s">
        <v>279</v>
      </c>
      <c r="D62" s="98" t="s">
        <v>148</v>
      </c>
      <c r="E62" s="76">
        <v>13.6</v>
      </c>
      <c r="F62" s="95"/>
      <c r="G62" s="95"/>
      <c r="H62" s="95"/>
      <c r="I62" s="95"/>
      <c r="J62" s="95"/>
      <c r="K62" s="95"/>
      <c r="L62" s="95"/>
    </row>
    <row r="63" spans="1:12" s="88" customFormat="1" ht="12.75" x14ac:dyDescent="0.25">
      <c r="A63" s="134"/>
      <c r="B63" s="98"/>
      <c r="C63" s="158" t="s">
        <v>98</v>
      </c>
      <c r="D63" s="75" t="s">
        <v>99</v>
      </c>
      <c r="E63" s="159">
        <v>0.46783999999999998</v>
      </c>
      <c r="F63" s="84"/>
      <c r="G63" s="84"/>
      <c r="H63" s="85"/>
      <c r="I63" s="86"/>
      <c r="J63" s="85"/>
      <c r="K63" s="84"/>
      <c r="L63" s="86"/>
    </row>
    <row r="64" spans="1:12" s="88" customFormat="1" ht="38.25" x14ac:dyDescent="0.25">
      <c r="A64" s="134">
        <v>7</v>
      </c>
      <c r="B64" s="80" t="s">
        <v>111</v>
      </c>
      <c r="C64" s="100" t="s">
        <v>154</v>
      </c>
      <c r="D64" s="148" t="s">
        <v>96</v>
      </c>
      <c r="E64" s="160">
        <v>4.2699999999999996</v>
      </c>
      <c r="F64" s="84"/>
      <c r="G64" s="84"/>
      <c r="H64" s="85"/>
      <c r="I64" s="86"/>
      <c r="J64" s="87"/>
      <c r="K64" s="84"/>
      <c r="L64" s="86"/>
    </row>
    <row r="65" spans="1:12" s="92" customFormat="1" ht="12.75" x14ac:dyDescent="0.25">
      <c r="A65" s="134"/>
      <c r="B65" s="107"/>
      <c r="C65" s="89" t="s">
        <v>70</v>
      </c>
      <c r="D65" s="90" t="s">
        <v>71</v>
      </c>
      <c r="E65" s="91">
        <v>2.9036</v>
      </c>
      <c r="F65" s="84"/>
      <c r="G65" s="84"/>
      <c r="H65" s="87"/>
      <c r="I65" s="86"/>
      <c r="J65" s="87"/>
      <c r="K65" s="84"/>
      <c r="L65" s="86"/>
    </row>
    <row r="66" spans="1:12" s="92" customFormat="1" ht="12.75" x14ac:dyDescent="0.25">
      <c r="A66" s="134"/>
      <c r="B66" s="107"/>
      <c r="C66" s="89" t="s">
        <v>82</v>
      </c>
      <c r="D66" s="90" t="s">
        <v>75</v>
      </c>
      <c r="E66" s="91">
        <v>1.2809999999999998E-3</v>
      </c>
      <c r="F66" s="84"/>
      <c r="G66" s="84"/>
      <c r="H66" s="87"/>
      <c r="I66" s="86"/>
      <c r="J66" s="87"/>
      <c r="K66" s="84"/>
      <c r="L66" s="86"/>
    </row>
    <row r="67" spans="1:12" s="88" customFormat="1" ht="12.75" x14ac:dyDescent="0.25">
      <c r="A67" s="134"/>
      <c r="B67" s="98"/>
      <c r="C67" s="158" t="s">
        <v>113</v>
      </c>
      <c r="D67" s="75" t="s">
        <v>105</v>
      </c>
      <c r="E67" s="159">
        <v>1.0803099999999999</v>
      </c>
      <c r="F67" s="84"/>
      <c r="G67" s="84"/>
      <c r="H67" s="85"/>
      <c r="I67" s="86"/>
      <c r="J67" s="85"/>
      <c r="K67" s="84"/>
      <c r="L67" s="86"/>
    </row>
    <row r="68" spans="1:12" s="88" customFormat="1" ht="12.75" x14ac:dyDescent="0.25">
      <c r="A68" s="134"/>
      <c r="B68" s="98"/>
      <c r="C68" s="158" t="s">
        <v>114</v>
      </c>
      <c r="D68" s="75" t="s">
        <v>105</v>
      </c>
      <c r="E68" s="159">
        <v>0.11528999999999999</v>
      </c>
      <c r="F68" s="84"/>
      <c r="G68" s="84"/>
      <c r="H68" s="85"/>
      <c r="I68" s="86"/>
      <c r="J68" s="85"/>
      <c r="K68" s="84"/>
      <c r="L68" s="86"/>
    </row>
    <row r="69" spans="1:12" s="88" customFormat="1" ht="12.75" x14ac:dyDescent="0.25">
      <c r="A69" s="134"/>
      <c r="B69" s="98"/>
      <c r="C69" s="158" t="s">
        <v>98</v>
      </c>
      <c r="D69" s="75" t="s">
        <v>99</v>
      </c>
      <c r="E69" s="159">
        <v>8.1129999999999987E-3</v>
      </c>
      <c r="F69" s="84"/>
      <c r="G69" s="84"/>
      <c r="H69" s="85"/>
      <c r="I69" s="86"/>
      <c r="J69" s="85"/>
      <c r="K69" s="84"/>
      <c r="L69" s="86"/>
    </row>
    <row r="70" spans="1:12" s="74" customFormat="1" ht="12.75" x14ac:dyDescent="0.25">
      <c r="A70" s="134"/>
      <c r="B70" s="75"/>
      <c r="C70" s="133" t="s">
        <v>281</v>
      </c>
      <c r="D70" s="75"/>
      <c r="E70" s="75"/>
      <c r="F70" s="75"/>
      <c r="G70" s="75"/>
      <c r="H70" s="75"/>
      <c r="I70" s="75"/>
      <c r="J70" s="75"/>
      <c r="K70" s="75"/>
      <c r="L70" s="75"/>
    </row>
    <row r="71" spans="1:12" ht="38.25" x14ac:dyDescent="0.25">
      <c r="A71" s="134">
        <v>1</v>
      </c>
      <c r="B71" s="80" t="s">
        <v>138</v>
      </c>
      <c r="C71" s="100" t="s">
        <v>412</v>
      </c>
      <c r="D71" s="101" t="s">
        <v>36</v>
      </c>
      <c r="E71" s="101">
        <v>31.2</v>
      </c>
      <c r="F71" s="95"/>
      <c r="G71" s="95"/>
      <c r="H71" s="95"/>
      <c r="I71" s="95"/>
      <c r="J71" s="95"/>
      <c r="K71" s="95"/>
      <c r="L71" s="95"/>
    </row>
    <row r="72" spans="1:12" s="92" customFormat="1" ht="12.75" x14ac:dyDescent="0.25">
      <c r="A72" s="134"/>
      <c r="B72" s="107"/>
      <c r="C72" s="89" t="s">
        <v>70</v>
      </c>
      <c r="D72" s="90" t="s">
        <v>71</v>
      </c>
      <c r="E72" s="91">
        <v>109.824</v>
      </c>
      <c r="F72" s="84"/>
      <c r="G72" s="84"/>
      <c r="H72" s="87"/>
      <c r="I72" s="86"/>
      <c r="J72" s="87"/>
      <c r="K72" s="84"/>
      <c r="L72" s="86"/>
    </row>
    <row r="73" spans="1:12" s="92" customFormat="1" ht="12.75" x14ac:dyDescent="0.25">
      <c r="A73" s="134"/>
      <c r="B73" s="107"/>
      <c r="C73" s="89" t="s">
        <v>82</v>
      </c>
      <c r="D73" s="90" t="s">
        <v>75</v>
      </c>
      <c r="E73" s="91">
        <v>33.072000000000003</v>
      </c>
      <c r="F73" s="84"/>
      <c r="G73" s="84"/>
      <c r="H73" s="87"/>
      <c r="I73" s="86"/>
      <c r="J73" s="87"/>
      <c r="K73" s="84"/>
      <c r="L73" s="86"/>
    </row>
    <row r="74" spans="1:12" s="88" customFormat="1" ht="12.75" x14ac:dyDescent="0.25">
      <c r="A74" s="134"/>
      <c r="B74" s="80"/>
      <c r="C74" s="94" t="s">
        <v>126</v>
      </c>
      <c r="D74" s="98" t="s">
        <v>36</v>
      </c>
      <c r="E74" s="99">
        <v>38.688000000000002</v>
      </c>
      <c r="F74" s="95"/>
      <c r="G74" s="84"/>
      <c r="H74" s="85"/>
      <c r="I74" s="86"/>
      <c r="J74" s="87"/>
      <c r="K74" s="84"/>
      <c r="L74" s="86"/>
    </row>
    <row r="75" spans="1:12" s="88" customFormat="1" ht="12.75" x14ac:dyDescent="0.25">
      <c r="A75" s="134"/>
      <c r="B75" s="80"/>
      <c r="C75" s="94" t="s">
        <v>98</v>
      </c>
      <c r="D75" s="98" t="s">
        <v>99</v>
      </c>
      <c r="E75" s="99">
        <v>0.624</v>
      </c>
      <c r="F75" s="84"/>
      <c r="G75" s="84"/>
      <c r="H75" s="85"/>
      <c r="I75" s="86"/>
      <c r="J75" s="87"/>
      <c r="K75" s="84"/>
      <c r="L75" s="86"/>
    </row>
    <row r="76" spans="1:12" s="92" customFormat="1" ht="38.25" x14ac:dyDescent="0.25">
      <c r="A76" s="134">
        <v>2</v>
      </c>
      <c r="B76" s="80" t="s">
        <v>139</v>
      </c>
      <c r="C76" s="100" t="s">
        <v>140</v>
      </c>
      <c r="D76" s="136" t="s">
        <v>36</v>
      </c>
      <c r="E76" s="139">
        <v>31.2</v>
      </c>
      <c r="F76" s="84"/>
      <c r="G76" s="84"/>
      <c r="H76" s="87"/>
      <c r="I76" s="86"/>
      <c r="J76" s="87"/>
      <c r="K76" s="84"/>
      <c r="L76" s="86"/>
    </row>
    <row r="77" spans="1:12" s="92" customFormat="1" ht="12.75" x14ac:dyDescent="0.25">
      <c r="A77" s="134"/>
      <c r="B77" s="107"/>
      <c r="C77" s="89" t="s">
        <v>70</v>
      </c>
      <c r="D77" s="90" t="s">
        <v>71</v>
      </c>
      <c r="E77" s="91">
        <v>75.503999999999991</v>
      </c>
      <c r="F77" s="84"/>
      <c r="G77" s="84"/>
      <c r="H77" s="87"/>
      <c r="I77" s="86"/>
      <c r="J77" s="87"/>
      <c r="K77" s="84"/>
      <c r="L77" s="86"/>
    </row>
    <row r="78" spans="1:12" s="92" customFormat="1" ht="12.75" x14ac:dyDescent="0.25">
      <c r="A78" s="134"/>
      <c r="B78" s="107"/>
      <c r="C78" s="89" t="s">
        <v>82</v>
      </c>
      <c r="D78" s="90" t="s">
        <v>75</v>
      </c>
      <c r="E78" s="91">
        <v>33.695999999999998</v>
      </c>
      <c r="F78" s="84"/>
      <c r="G78" s="84"/>
      <c r="H78" s="87"/>
      <c r="I78" s="86"/>
      <c r="J78" s="87"/>
      <c r="K78" s="84"/>
      <c r="L78" s="86"/>
    </row>
    <row r="79" spans="1:12" s="88" customFormat="1" ht="12.75" x14ac:dyDescent="0.25">
      <c r="A79" s="134"/>
      <c r="B79" s="80"/>
      <c r="C79" s="94" t="s">
        <v>141</v>
      </c>
      <c r="D79" s="98" t="s">
        <v>105</v>
      </c>
      <c r="E79" s="99">
        <v>2117.5</v>
      </c>
      <c r="F79" s="161"/>
      <c r="G79" s="84"/>
      <c r="H79" s="85"/>
      <c r="I79" s="86"/>
      <c r="J79" s="87"/>
      <c r="K79" s="84"/>
      <c r="L79" s="86"/>
    </row>
    <row r="80" spans="1:12" s="74" customFormat="1" ht="12.75" x14ac:dyDescent="0.25">
      <c r="A80" s="134"/>
      <c r="B80" s="80"/>
      <c r="C80" s="94" t="s">
        <v>142</v>
      </c>
      <c r="D80" s="90" t="s">
        <v>36</v>
      </c>
      <c r="E80" s="91">
        <v>31.667999999999996</v>
      </c>
      <c r="F80" s="84"/>
      <c r="G80" s="84"/>
      <c r="H80" s="87"/>
      <c r="I80" s="86"/>
      <c r="J80" s="87"/>
      <c r="K80" s="84"/>
      <c r="L80" s="86"/>
    </row>
    <row r="81" spans="1:12" s="74" customFormat="1" ht="12.75" x14ac:dyDescent="0.25">
      <c r="A81" s="134"/>
      <c r="B81" s="80"/>
      <c r="C81" s="94" t="s">
        <v>95</v>
      </c>
      <c r="D81" s="90" t="s">
        <v>96</v>
      </c>
      <c r="E81" s="91">
        <v>4.3680000000000003</v>
      </c>
      <c r="F81" s="84"/>
      <c r="G81" s="84"/>
      <c r="H81" s="87"/>
      <c r="I81" s="86"/>
      <c r="J81" s="87"/>
      <c r="K81" s="84"/>
      <c r="L81" s="86"/>
    </row>
    <row r="82" spans="1:12" s="74" customFormat="1" ht="12.75" x14ac:dyDescent="0.25">
      <c r="A82" s="134"/>
      <c r="B82" s="80"/>
      <c r="C82" s="94" t="s">
        <v>97</v>
      </c>
      <c r="D82" s="90" t="s">
        <v>36</v>
      </c>
      <c r="E82" s="91">
        <v>5.3039999999999997E-2</v>
      </c>
      <c r="F82" s="84"/>
      <c r="G82" s="84"/>
      <c r="H82" s="87"/>
      <c r="I82" s="86"/>
      <c r="J82" s="87"/>
      <c r="K82" s="84"/>
      <c r="L82" s="86"/>
    </row>
    <row r="83" spans="1:12" s="88" customFormat="1" ht="12.75" x14ac:dyDescent="0.25">
      <c r="A83" s="134"/>
      <c r="B83" s="80"/>
      <c r="C83" s="94" t="s">
        <v>98</v>
      </c>
      <c r="D83" s="98" t="s">
        <v>99</v>
      </c>
      <c r="E83" s="99">
        <v>6.8639999999999999</v>
      </c>
      <c r="F83" s="84"/>
      <c r="G83" s="84"/>
      <c r="H83" s="85"/>
      <c r="I83" s="86"/>
      <c r="J83" s="87"/>
      <c r="K83" s="84"/>
      <c r="L83" s="86"/>
    </row>
    <row r="84" spans="1:12" s="88" customFormat="1" ht="38.25" x14ac:dyDescent="0.25">
      <c r="A84" s="134">
        <v>3</v>
      </c>
      <c r="B84" s="80" t="s">
        <v>127</v>
      </c>
      <c r="C84" s="138" t="s">
        <v>282</v>
      </c>
      <c r="D84" s="148" t="s">
        <v>96</v>
      </c>
      <c r="E84" s="149">
        <v>312</v>
      </c>
      <c r="F84" s="84"/>
      <c r="G84" s="84"/>
      <c r="H84" s="85"/>
      <c r="I84" s="86"/>
      <c r="J84" s="87"/>
      <c r="K84" s="84"/>
      <c r="L84" s="86"/>
    </row>
    <row r="85" spans="1:12" s="92" customFormat="1" ht="12.75" x14ac:dyDescent="0.25">
      <c r="A85" s="134"/>
      <c r="B85" s="107"/>
      <c r="C85" s="89" t="s">
        <v>70</v>
      </c>
      <c r="D85" s="90" t="s">
        <v>71</v>
      </c>
      <c r="E85" s="91">
        <v>235.56</v>
      </c>
      <c r="F85" s="84"/>
      <c r="G85" s="84"/>
      <c r="H85" s="87"/>
      <c r="I85" s="86"/>
      <c r="J85" s="87"/>
      <c r="K85" s="84"/>
      <c r="L85" s="86"/>
    </row>
    <row r="86" spans="1:12" s="92" customFormat="1" ht="12.75" x14ac:dyDescent="0.25">
      <c r="A86" s="134"/>
      <c r="B86" s="107"/>
      <c r="C86" s="89" t="s">
        <v>82</v>
      </c>
      <c r="D86" s="90" t="s">
        <v>75</v>
      </c>
      <c r="E86" s="91">
        <v>2.34</v>
      </c>
      <c r="F86" s="84"/>
      <c r="G86" s="84"/>
      <c r="H86" s="87"/>
      <c r="I86" s="86"/>
      <c r="J86" s="87"/>
      <c r="K86" s="84"/>
      <c r="L86" s="86"/>
    </row>
    <row r="87" spans="1:12" s="88" customFormat="1" ht="12.75" x14ac:dyDescent="0.25">
      <c r="A87" s="134"/>
      <c r="B87" s="80"/>
      <c r="C87" s="140" t="s">
        <v>283</v>
      </c>
      <c r="D87" s="141" t="s">
        <v>96</v>
      </c>
      <c r="E87" s="150">
        <v>318.24</v>
      </c>
      <c r="F87" s="84"/>
      <c r="G87" s="84"/>
      <c r="H87" s="85"/>
      <c r="I87" s="86"/>
      <c r="J87" s="87"/>
      <c r="K87" s="84"/>
      <c r="L87" s="86"/>
    </row>
    <row r="88" spans="1:12" s="92" customFormat="1" ht="12.75" x14ac:dyDescent="0.25">
      <c r="A88" s="134"/>
      <c r="B88" s="80"/>
      <c r="C88" s="146" t="s">
        <v>128</v>
      </c>
      <c r="D88" s="90" t="s">
        <v>105</v>
      </c>
      <c r="E88" s="91">
        <v>156</v>
      </c>
      <c r="F88" s="84"/>
      <c r="G88" s="84"/>
      <c r="H88" s="87"/>
      <c r="I88" s="86"/>
      <c r="J88" s="87"/>
      <c r="K88" s="84"/>
      <c r="L88" s="86"/>
    </row>
    <row r="89" spans="1:12" ht="12.75" x14ac:dyDescent="0.25">
      <c r="A89" s="134"/>
      <c r="B89" s="147"/>
      <c r="C89" s="134" t="s">
        <v>291</v>
      </c>
      <c r="D89" s="73"/>
      <c r="E89" s="162"/>
      <c r="F89" s="162"/>
      <c r="G89" s="95"/>
      <c r="H89" s="95"/>
      <c r="I89" s="95"/>
      <c r="J89" s="95"/>
      <c r="K89" s="95"/>
      <c r="L89" s="95"/>
    </row>
    <row r="90" spans="1:12" ht="38.25" x14ac:dyDescent="0.25">
      <c r="A90" s="134">
        <v>1</v>
      </c>
      <c r="B90" s="80" t="s">
        <v>138</v>
      </c>
      <c r="C90" s="100" t="s">
        <v>413</v>
      </c>
      <c r="D90" s="101" t="s">
        <v>36</v>
      </c>
      <c r="E90" s="101">
        <v>18</v>
      </c>
      <c r="F90" s="95"/>
      <c r="G90" s="95"/>
      <c r="H90" s="95"/>
      <c r="I90" s="95"/>
      <c r="J90" s="95"/>
      <c r="K90" s="95"/>
      <c r="L90" s="95"/>
    </row>
    <row r="91" spans="1:12" s="92" customFormat="1" ht="12.75" x14ac:dyDescent="0.25">
      <c r="A91" s="134"/>
      <c r="B91" s="107"/>
      <c r="C91" s="89" t="s">
        <v>70</v>
      </c>
      <c r="D91" s="90" t="s">
        <v>71</v>
      </c>
      <c r="E91" s="91">
        <v>63.36</v>
      </c>
      <c r="F91" s="84"/>
      <c r="G91" s="84"/>
      <c r="H91" s="87"/>
      <c r="I91" s="86"/>
      <c r="J91" s="87"/>
      <c r="K91" s="84"/>
      <c r="L91" s="86"/>
    </row>
    <row r="92" spans="1:12" s="92" customFormat="1" ht="12.75" x14ac:dyDescent="0.25">
      <c r="A92" s="134"/>
      <c r="B92" s="107"/>
      <c r="C92" s="89" t="s">
        <v>82</v>
      </c>
      <c r="D92" s="90" t="s">
        <v>75</v>
      </c>
      <c r="E92" s="91">
        <v>19.080000000000002</v>
      </c>
      <c r="F92" s="84"/>
      <c r="G92" s="84"/>
      <c r="H92" s="87"/>
      <c r="I92" s="86"/>
      <c r="J92" s="87"/>
      <c r="K92" s="84"/>
      <c r="L92" s="86"/>
    </row>
    <row r="93" spans="1:12" s="88" customFormat="1" ht="12.75" x14ac:dyDescent="0.25">
      <c r="A93" s="134"/>
      <c r="B93" s="80"/>
      <c r="C93" s="94" t="s">
        <v>126</v>
      </c>
      <c r="D93" s="98" t="s">
        <v>36</v>
      </c>
      <c r="E93" s="99">
        <v>22.32</v>
      </c>
      <c r="F93" s="95"/>
      <c r="G93" s="84"/>
      <c r="H93" s="85"/>
      <c r="I93" s="86"/>
      <c r="J93" s="87"/>
      <c r="K93" s="84"/>
      <c r="L93" s="86"/>
    </row>
    <row r="94" spans="1:12" s="88" customFormat="1" ht="12.75" x14ac:dyDescent="0.25">
      <c r="A94" s="134"/>
      <c r="B94" s="80"/>
      <c r="C94" s="94" t="s">
        <v>98</v>
      </c>
      <c r="D94" s="98" t="s">
        <v>99</v>
      </c>
      <c r="E94" s="99">
        <v>0.36</v>
      </c>
      <c r="F94" s="84"/>
      <c r="G94" s="84"/>
      <c r="H94" s="85"/>
      <c r="I94" s="86"/>
      <c r="J94" s="87"/>
      <c r="K94" s="84"/>
      <c r="L94" s="86"/>
    </row>
    <row r="95" spans="1:12" s="92" customFormat="1" ht="38.25" x14ac:dyDescent="0.25">
      <c r="A95" s="134">
        <v>2</v>
      </c>
      <c r="B95" s="80" t="s">
        <v>139</v>
      </c>
      <c r="C95" s="100" t="s">
        <v>414</v>
      </c>
      <c r="D95" s="136" t="s">
        <v>36</v>
      </c>
      <c r="E95" s="139">
        <v>3.3</v>
      </c>
      <c r="F95" s="84"/>
      <c r="G95" s="84"/>
      <c r="H95" s="87"/>
      <c r="I95" s="86"/>
      <c r="J95" s="87"/>
      <c r="K95" s="84"/>
      <c r="L95" s="86"/>
    </row>
    <row r="96" spans="1:12" s="92" customFormat="1" ht="12.75" x14ac:dyDescent="0.25">
      <c r="A96" s="134"/>
      <c r="B96" s="107"/>
      <c r="C96" s="89" t="s">
        <v>70</v>
      </c>
      <c r="D96" s="90" t="s">
        <v>71</v>
      </c>
      <c r="E96" s="91">
        <v>7.9859999999999998</v>
      </c>
      <c r="F96" s="84"/>
      <c r="G96" s="84"/>
      <c r="H96" s="87"/>
      <c r="I96" s="86"/>
      <c r="J96" s="87"/>
      <c r="K96" s="84"/>
      <c r="L96" s="86"/>
    </row>
    <row r="97" spans="1:12" s="92" customFormat="1" ht="12.75" x14ac:dyDescent="0.25">
      <c r="A97" s="134"/>
      <c r="B97" s="107"/>
      <c r="C97" s="89" t="s">
        <v>82</v>
      </c>
      <c r="D97" s="90" t="s">
        <v>75</v>
      </c>
      <c r="E97" s="91">
        <v>3.5640000000000001</v>
      </c>
      <c r="F97" s="84"/>
      <c r="G97" s="84"/>
      <c r="H97" s="87"/>
      <c r="I97" s="86"/>
      <c r="J97" s="87"/>
      <c r="K97" s="84"/>
      <c r="L97" s="86"/>
    </row>
    <row r="98" spans="1:12" s="88" customFormat="1" ht="12.75" x14ac:dyDescent="0.25">
      <c r="A98" s="134"/>
      <c r="B98" s="80"/>
      <c r="C98" s="94" t="s">
        <v>141</v>
      </c>
      <c r="D98" s="98" t="s">
        <v>148</v>
      </c>
      <c r="E98" s="99">
        <v>282</v>
      </c>
      <c r="F98" s="161"/>
      <c r="G98" s="84"/>
      <c r="H98" s="85"/>
      <c r="I98" s="86"/>
      <c r="J98" s="87"/>
      <c r="K98" s="84"/>
      <c r="L98" s="86"/>
    </row>
    <row r="99" spans="1:12" s="74" customFormat="1" ht="12.75" x14ac:dyDescent="0.25">
      <c r="A99" s="134"/>
      <c r="B99" s="80"/>
      <c r="C99" s="94" t="s">
        <v>142</v>
      </c>
      <c r="D99" s="90" t="s">
        <v>36</v>
      </c>
      <c r="E99" s="91">
        <v>3.3494999999999995</v>
      </c>
      <c r="F99" s="84"/>
      <c r="G99" s="84"/>
      <c r="H99" s="87"/>
      <c r="I99" s="86"/>
      <c r="J99" s="87"/>
      <c r="K99" s="84"/>
      <c r="L99" s="86"/>
    </row>
    <row r="100" spans="1:12" s="74" customFormat="1" ht="12.75" x14ac:dyDescent="0.25">
      <c r="A100" s="134"/>
      <c r="B100" s="80"/>
      <c r="C100" s="94" t="s">
        <v>95</v>
      </c>
      <c r="D100" s="90" t="s">
        <v>96</v>
      </c>
      <c r="E100" s="91">
        <v>0.46200000000000002</v>
      </c>
      <c r="F100" s="84"/>
      <c r="G100" s="84"/>
      <c r="H100" s="87"/>
      <c r="I100" s="86"/>
      <c r="J100" s="87"/>
      <c r="K100" s="84"/>
      <c r="L100" s="86"/>
    </row>
    <row r="101" spans="1:12" s="74" customFormat="1" ht="12.75" x14ac:dyDescent="0.25">
      <c r="A101" s="134"/>
      <c r="B101" s="80"/>
      <c r="C101" s="94" t="s">
        <v>97</v>
      </c>
      <c r="D101" s="90" t="s">
        <v>36</v>
      </c>
      <c r="E101" s="91">
        <v>5.6099999999999995E-3</v>
      </c>
      <c r="F101" s="84"/>
      <c r="G101" s="84"/>
      <c r="H101" s="87"/>
      <c r="I101" s="86"/>
      <c r="J101" s="87"/>
      <c r="K101" s="84"/>
      <c r="L101" s="86"/>
    </row>
    <row r="102" spans="1:12" s="88" customFormat="1" ht="12.75" x14ac:dyDescent="0.25">
      <c r="A102" s="134"/>
      <c r="B102" s="80"/>
      <c r="C102" s="94" t="s">
        <v>98</v>
      </c>
      <c r="D102" s="98" t="s">
        <v>99</v>
      </c>
      <c r="E102" s="99">
        <v>0.72599999999999998</v>
      </c>
      <c r="F102" s="84"/>
      <c r="G102" s="84"/>
      <c r="H102" s="85"/>
      <c r="I102" s="86"/>
      <c r="J102" s="87"/>
      <c r="K102" s="84"/>
      <c r="L102" s="86"/>
    </row>
    <row r="103" spans="1:12" s="92" customFormat="1" ht="38.25" x14ac:dyDescent="0.25">
      <c r="A103" s="134">
        <v>3</v>
      </c>
      <c r="B103" s="80" t="s">
        <v>143</v>
      </c>
      <c r="C103" s="100" t="s">
        <v>415</v>
      </c>
      <c r="D103" s="136" t="s">
        <v>36</v>
      </c>
      <c r="E103" s="139">
        <v>17.22</v>
      </c>
      <c r="F103" s="84"/>
      <c r="G103" s="84"/>
      <c r="H103" s="87"/>
      <c r="I103" s="86"/>
      <c r="J103" s="87"/>
      <c r="K103" s="84"/>
      <c r="L103" s="86"/>
    </row>
    <row r="104" spans="1:12" s="92" customFormat="1" ht="12.75" x14ac:dyDescent="0.25">
      <c r="A104" s="134"/>
      <c r="B104" s="107"/>
      <c r="C104" s="89" t="s">
        <v>70</v>
      </c>
      <c r="D104" s="90" t="s">
        <v>71</v>
      </c>
      <c r="E104" s="91">
        <v>114.68519999999999</v>
      </c>
      <c r="F104" s="84"/>
      <c r="G104" s="84"/>
      <c r="H104" s="87"/>
      <c r="I104" s="86"/>
      <c r="J104" s="87"/>
      <c r="K104" s="84"/>
      <c r="L104" s="86"/>
    </row>
    <row r="105" spans="1:12" s="92" customFormat="1" ht="12.75" x14ac:dyDescent="0.25">
      <c r="A105" s="134"/>
      <c r="B105" s="107"/>
      <c r="C105" s="89" t="s">
        <v>82</v>
      </c>
      <c r="D105" s="90" t="s">
        <v>75</v>
      </c>
      <c r="E105" s="91">
        <v>10.159799999999999</v>
      </c>
      <c r="F105" s="84"/>
      <c r="G105" s="84"/>
      <c r="H105" s="87"/>
      <c r="I105" s="86"/>
      <c r="J105" s="87"/>
      <c r="K105" s="84"/>
      <c r="L105" s="86"/>
    </row>
    <row r="106" spans="1:12" s="88" customFormat="1" ht="12.75" x14ac:dyDescent="0.25">
      <c r="A106" s="134"/>
      <c r="B106" s="80"/>
      <c r="C106" s="94" t="s">
        <v>141</v>
      </c>
      <c r="D106" s="98" t="s">
        <v>105</v>
      </c>
      <c r="E106" s="99">
        <v>928.4</v>
      </c>
      <c r="F106" s="161"/>
      <c r="G106" s="84"/>
      <c r="H106" s="85"/>
      <c r="I106" s="86"/>
      <c r="J106" s="87"/>
      <c r="K106" s="84"/>
      <c r="L106" s="86"/>
    </row>
    <row r="107" spans="1:12" s="74" customFormat="1" ht="12.75" x14ac:dyDescent="0.25">
      <c r="A107" s="134"/>
      <c r="B107" s="80"/>
      <c r="C107" s="94" t="s">
        <v>142</v>
      </c>
      <c r="D107" s="90" t="s">
        <v>36</v>
      </c>
      <c r="E107" s="91">
        <v>17.478299999999997</v>
      </c>
      <c r="F107" s="84"/>
      <c r="G107" s="84"/>
      <c r="H107" s="87"/>
      <c r="I107" s="86"/>
      <c r="J107" s="87"/>
      <c r="K107" s="84"/>
      <c r="L107" s="86"/>
    </row>
    <row r="108" spans="1:12" s="74" customFormat="1" ht="12.75" x14ac:dyDescent="0.25">
      <c r="A108" s="134"/>
      <c r="B108" s="80"/>
      <c r="C108" s="94" t="s">
        <v>95</v>
      </c>
      <c r="D108" s="90" t="s">
        <v>96</v>
      </c>
      <c r="E108" s="91">
        <v>27.552</v>
      </c>
      <c r="F108" s="84"/>
      <c r="G108" s="84"/>
      <c r="H108" s="87"/>
      <c r="I108" s="86"/>
      <c r="J108" s="87"/>
      <c r="K108" s="84"/>
      <c r="L108" s="86"/>
    </row>
    <row r="109" spans="1:12" s="74" customFormat="1" ht="12.75" x14ac:dyDescent="0.25">
      <c r="A109" s="134"/>
      <c r="B109" s="80"/>
      <c r="C109" s="94" t="s">
        <v>97</v>
      </c>
      <c r="D109" s="90" t="s">
        <v>36</v>
      </c>
      <c r="E109" s="91">
        <v>0.31512599999999996</v>
      </c>
      <c r="F109" s="84"/>
      <c r="G109" s="84"/>
      <c r="H109" s="87"/>
      <c r="I109" s="86"/>
      <c r="J109" s="87"/>
      <c r="K109" s="84"/>
      <c r="L109" s="86"/>
    </row>
    <row r="110" spans="1:12" s="88" customFormat="1" ht="12.75" x14ac:dyDescent="0.25">
      <c r="A110" s="134"/>
      <c r="B110" s="80"/>
      <c r="C110" s="94" t="s">
        <v>98</v>
      </c>
      <c r="D110" s="98" t="s">
        <v>99</v>
      </c>
      <c r="E110" s="99">
        <v>6.8879999999999999</v>
      </c>
      <c r="F110" s="84"/>
      <c r="G110" s="84"/>
      <c r="H110" s="85"/>
      <c r="I110" s="86"/>
      <c r="J110" s="87"/>
      <c r="K110" s="84"/>
      <c r="L110" s="86"/>
    </row>
    <row r="111" spans="1:12" s="74" customFormat="1" ht="38.25" x14ac:dyDescent="0.25">
      <c r="A111" s="134">
        <v>4</v>
      </c>
      <c r="B111" s="80" t="s">
        <v>146</v>
      </c>
      <c r="C111" s="100" t="s">
        <v>147</v>
      </c>
      <c r="D111" s="148" t="s">
        <v>148</v>
      </c>
      <c r="E111" s="101">
        <v>1114.3</v>
      </c>
      <c r="F111" s="84"/>
      <c r="G111" s="84"/>
      <c r="H111" s="87"/>
      <c r="I111" s="86"/>
      <c r="J111" s="87"/>
      <c r="K111" s="84"/>
      <c r="L111" s="86"/>
    </row>
    <row r="112" spans="1:12" s="92" customFormat="1" ht="12.75" x14ac:dyDescent="0.25">
      <c r="A112" s="134"/>
      <c r="B112" s="107"/>
      <c r="C112" s="89" t="s">
        <v>70</v>
      </c>
      <c r="D112" s="90" t="s">
        <v>71</v>
      </c>
      <c r="E112" s="91">
        <v>854.66809999999998</v>
      </c>
      <c r="F112" s="84"/>
      <c r="G112" s="84"/>
      <c r="H112" s="87"/>
      <c r="I112" s="86"/>
      <c r="J112" s="87"/>
      <c r="K112" s="84"/>
      <c r="L112" s="86"/>
    </row>
    <row r="113" spans="1:12" s="92" customFormat="1" ht="12.75" x14ac:dyDescent="0.25">
      <c r="A113" s="134"/>
      <c r="B113" s="107"/>
      <c r="C113" s="89" t="s">
        <v>82</v>
      </c>
      <c r="D113" s="90" t="s">
        <v>75</v>
      </c>
      <c r="E113" s="91">
        <v>58.055029999999995</v>
      </c>
      <c r="F113" s="84"/>
      <c r="G113" s="84"/>
      <c r="H113" s="87"/>
      <c r="I113" s="86"/>
      <c r="J113" s="87"/>
      <c r="K113" s="84"/>
      <c r="L113" s="86"/>
    </row>
    <row r="114" spans="1:12" ht="12.75" x14ac:dyDescent="0.25">
      <c r="A114" s="134"/>
      <c r="B114" s="76"/>
      <c r="C114" s="94" t="s">
        <v>284</v>
      </c>
      <c r="D114" s="98" t="s">
        <v>148</v>
      </c>
      <c r="E114" s="76">
        <v>1114.3</v>
      </c>
      <c r="F114" s="95"/>
      <c r="G114" s="95"/>
      <c r="H114" s="95"/>
      <c r="I114" s="95"/>
      <c r="J114" s="95"/>
      <c r="K114" s="95"/>
      <c r="L114" s="95"/>
    </row>
    <row r="115" spans="1:12" s="74" customFormat="1" ht="12.75" x14ac:dyDescent="0.25">
      <c r="A115" s="134"/>
      <c r="B115" s="80"/>
      <c r="C115" s="94" t="s">
        <v>287</v>
      </c>
      <c r="D115" s="90" t="s">
        <v>96</v>
      </c>
      <c r="E115" s="91">
        <v>11</v>
      </c>
      <c r="F115" s="84"/>
      <c r="G115" s="84"/>
      <c r="H115" s="87"/>
      <c r="I115" s="86"/>
      <c r="J115" s="87"/>
      <c r="K115" s="84"/>
      <c r="L115" s="86"/>
    </row>
    <row r="116" spans="1:12" s="88" customFormat="1" ht="12.75" x14ac:dyDescent="0.25">
      <c r="A116" s="134"/>
      <c r="B116" s="98"/>
      <c r="C116" s="158" t="s">
        <v>98</v>
      </c>
      <c r="D116" s="75" t="s">
        <v>99</v>
      </c>
      <c r="E116" s="159">
        <v>38.331919999999997</v>
      </c>
      <c r="F116" s="84"/>
      <c r="G116" s="84"/>
      <c r="H116" s="85"/>
      <c r="I116" s="86"/>
      <c r="J116" s="85"/>
      <c r="K116" s="84"/>
      <c r="L116" s="86"/>
    </row>
    <row r="117" spans="1:12" s="74" customFormat="1" ht="38.25" x14ac:dyDescent="0.25">
      <c r="A117" s="134">
        <v>5</v>
      </c>
      <c r="B117" s="80" t="s">
        <v>146</v>
      </c>
      <c r="C117" s="100" t="s">
        <v>149</v>
      </c>
      <c r="D117" s="148" t="s">
        <v>148</v>
      </c>
      <c r="E117" s="163">
        <v>119.24</v>
      </c>
      <c r="F117" s="84"/>
      <c r="G117" s="84"/>
      <c r="H117" s="87"/>
      <c r="I117" s="86"/>
      <c r="J117" s="87"/>
      <c r="K117" s="84"/>
      <c r="L117" s="86"/>
    </row>
    <row r="118" spans="1:12" s="92" customFormat="1" ht="12.75" x14ac:dyDescent="0.25">
      <c r="A118" s="134"/>
      <c r="B118" s="107"/>
      <c r="C118" s="89" t="s">
        <v>70</v>
      </c>
      <c r="D118" s="90" t="s">
        <v>71</v>
      </c>
      <c r="E118" s="91">
        <v>91.457080000000005</v>
      </c>
      <c r="F118" s="84"/>
      <c r="G118" s="84"/>
      <c r="H118" s="87"/>
      <c r="I118" s="86"/>
      <c r="J118" s="87"/>
      <c r="K118" s="84"/>
      <c r="L118" s="86"/>
    </row>
    <row r="119" spans="1:12" s="92" customFormat="1" ht="12.75" x14ac:dyDescent="0.25">
      <c r="A119" s="134"/>
      <c r="B119" s="107"/>
      <c r="C119" s="89" t="s">
        <v>82</v>
      </c>
      <c r="D119" s="90" t="s">
        <v>75</v>
      </c>
      <c r="E119" s="91">
        <v>6.2124039999999994</v>
      </c>
      <c r="F119" s="84"/>
      <c r="G119" s="84"/>
      <c r="H119" s="87"/>
      <c r="I119" s="86"/>
      <c r="J119" s="87"/>
      <c r="K119" s="84"/>
      <c r="L119" s="86"/>
    </row>
    <row r="120" spans="1:12" ht="12.75" x14ac:dyDescent="0.25">
      <c r="A120" s="134"/>
      <c r="B120" s="76"/>
      <c r="C120" s="94" t="s">
        <v>104</v>
      </c>
      <c r="D120" s="98" t="s">
        <v>148</v>
      </c>
      <c r="E120" s="76">
        <v>35.64</v>
      </c>
      <c r="F120" s="95"/>
      <c r="G120" s="95"/>
      <c r="H120" s="95"/>
      <c r="I120" s="95"/>
      <c r="J120" s="95"/>
      <c r="K120" s="95"/>
      <c r="L120" s="95"/>
    </row>
    <row r="121" spans="1:12" ht="12.75" x14ac:dyDescent="0.25">
      <c r="A121" s="134"/>
      <c r="B121" s="76"/>
      <c r="C121" s="94" t="s">
        <v>288</v>
      </c>
      <c r="D121" s="98" t="s">
        <v>148</v>
      </c>
      <c r="E121" s="76">
        <v>83.6</v>
      </c>
      <c r="F121" s="95"/>
      <c r="G121" s="95"/>
      <c r="H121" s="95"/>
      <c r="I121" s="95"/>
      <c r="J121" s="95"/>
      <c r="K121" s="95"/>
      <c r="L121" s="95"/>
    </row>
    <row r="122" spans="1:12" s="74" customFormat="1" ht="12.75" x14ac:dyDescent="0.25">
      <c r="A122" s="134"/>
      <c r="B122" s="80"/>
      <c r="C122" s="94" t="s">
        <v>416</v>
      </c>
      <c r="D122" s="90" t="s">
        <v>96</v>
      </c>
      <c r="E122" s="91">
        <v>1.8</v>
      </c>
      <c r="F122" s="84"/>
      <c r="G122" s="84"/>
      <c r="H122" s="87"/>
      <c r="I122" s="86"/>
      <c r="J122" s="87"/>
      <c r="K122" s="84"/>
      <c r="L122" s="86"/>
    </row>
    <row r="123" spans="1:12" s="74" customFormat="1" ht="12.75" x14ac:dyDescent="0.25">
      <c r="A123" s="134"/>
      <c r="B123" s="80"/>
      <c r="C123" s="94" t="s">
        <v>289</v>
      </c>
      <c r="D123" s="90" t="s">
        <v>148</v>
      </c>
      <c r="E123" s="91">
        <v>4.4000000000000004</v>
      </c>
      <c r="F123" s="84"/>
      <c r="G123" s="84"/>
      <c r="H123" s="87"/>
      <c r="I123" s="86"/>
      <c r="J123" s="87"/>
      <c r="K123" s="84"/>
      <c r="L123" s="86"/>
    </row>
    <row r="124" spans="1:12" s="88" customFormat="1" ht="12.75" x14ac:dyDescent="0.25">
      <c r="A124" s="134"/>
      <c r="B124" s="98"/>
      <c r="C124" s="158" t="s">
        <v>98</v>
      </c>
      <c r="D124" s="75" t="s">
        <v>99</v>
      </c>
      <c r="E124" s="159">
        <v>4.1018559999999997</v>
      </c>
      <c r="F124" s="84"/>
      <c r="G124" s="84"/>
      <c r="H124" s="85"/>
      <c r="I124" s="86"/>
      <c r="J124" s="85"/>
      <c r="K124" s="84"/>
      <c r="L124" s="86"/>
    </row>
    <row r="125" spans="1:12" ht="38.25" x14ac:dyDescent="0.25">
      <c r="A125" s="134">
        <v>6</v>
      </c>
      <c r="B125" s="80" t="s">
        <v>150</v>
      </c>
      <c r="C125" s="138" t="s">
        <v>151</v>
      </c>
      <c r="D125" s="145" t="s">
        <v>36</v>
      </c>
      <c r="E125" s="164">
        <v>3.5</v>
      </c>
      <c r="F125" s="162"/>
      <c r="G125" s="95"/>
      <c r="H125" s="95"/>
      <c r="I125" s="95"/>
      <c r="J125" s="95"/>
      <c r="K125" s="95"/>
      <c r="L125" s="95"/>
    </row>
    <row r="126" spans="1:12" s="92" customFormat="1" ht="12.75" x14ac:dyDescent="0.25">
      <c r="A126" s="134"/>
      <c r="B126" s="107"/>
      <c r="C126" s="89" t="s">
        <v>70</v>
      </c>
      <c r="D126" s="90" t="s">
        <v>71</v>
      </c>
      <c r="E126" s="91">
        <v>84</v>
      </c>
      <c r="F126" s="84"/>
      <c r="G126" s="84"/>
      <c r="H126" s="87"/>
      <c r="I126" s="86"/>
      <c r="J126" s="87"/>
      <c r="K126" s="84"/>
      <c r="L126" s="86"/>
    </row>
    <row r="127" spans="1:12" s="92" customFormat="1" ht="12.75" x14ac:dyDescent="0.25">
      <c r="A127" s="134"/>
      <c r="B127" s="107"/>
      <c r="C127" s="89" t="s">
        <v>82</v>
      </c>
      <c r="D127" s="90" t="s">
        <v>75</v>
      </c>
      <c r="E127" s="91">
        <v>4.55</v>
      </c>
      <c r="F127" s="84"/>
      <c r="G127" s="84"/>
      <c r="H127" s="87"/>
      <c r="I127" s="86"/>
      <c r="J127" s="87"/>
      <c r="K127" s="84"/>
      <c r="L127" s="86"/>
    </row>
    <row r="128" spans="1:12" ht="12.75" x14ac:dyDescent="0.25">
      <c r="A128" s="134"/>
      <c r="B128" s="147"/>
      <c r="C128" s="146" t="s">
        <v>152</v>
      </c>
      <c r="D128" s="73" t="s">
        <v>36</v>
      </c>
      <c r="E128" s="162">
        <v>3.6750000000000003</v>
      </c>
      <c r="F128" s="162"/>
      <c r="G128" s="95"/>
      <c r="H128" s="95"/>
      <c r="I128" s="95"/>
      <c r="J128" s="95"/>
      <c r="K128" s="95"/>
      <c r="L128" s="95"/>
    </row>
    <row r="129" spans="1:12" ht="12.75" x14ac:dyDescent="0.25">
      <c r="A129" s="134"/>
      <c r="B129" s="147"/>
      <c r="C129" s="146" t="s">
        <v>145</v>
      </c>
      <c r="D129" s="73" t="s">
        <v>99</v>
      </c>
      <c r="E129" s="162">
        <v>4.83</v>
      </c>
      <c r="F129" s="162"/>
      <c r="G129" s="95"/>
      <c r="H129" s="95"/>
      <c r="I129" s="95"/>
      <c r="J129" s="95"/>
      <c r="K129" s="95"/>
      <c r="L129" s="95"/>
    </row>
    <row r="130" spans="1:12" s="74" customFormat="1" ht="38.25" x14ac:dyDescent="0.25">
      <c r="A130" s="134">
        <v>7</v>
      </c>
      <c r="B130" s="80" t="s">
        <v>153</v>
      </c>
      <c r="C130" s="100" t="s">
        <v>285</v>
      </c>
      <c r="D130" s="136" t="s">
        <v>96</v>
      </c>
      <c r="E130" s="139">
        <v>151.80000000000001</v>
      </c>
      <c r="F130" s="84"/>
      <c r="G130" s="84"/>
      <c r="H130" s="87"/>
      <c r="I130" s="86"/>
      <c r="J130" s="87"/>
      <c r="K130" s="84"/>
      <c r="L130" s="86"/>
    </row>
    <row r="131" spans="1:12" s="92" customFormat="1" ht="12.75" x14ac:dyDescent="0.25">
      <c r="A131" s="134"/>
      <c r="B131" s="107"/>
      <c r="C131" s="89" t="s">
        <v>70</v>
      </c>
      <c r="D131" s="90" t="s">
        <v>71</v>
      </c>
      <c r="E131" s="91">
        <v>165.46200000000002</v>
      </c>
      <c r="F131" s="84"/>
      <c r="G131" s="84"/>
      <c r="H131" s="87"/>
      <c r="I131" s="86"/>
      <c r="J131" s="87"/>
      <c r="K131" s="84"/>
      <c r="L131" s="86"/>
    </row>
    <row r="132" spans="1:12" s="92" customFormat="1" ht="12.75" x14ac:dyDescent="0.25">
      <c r="A132" s="134"/>
      <c r="B132" s="107"/>
      <c r="C132" s="89" t="s">
        <v>82</v>
      </c>
      <c r="D132" s="90" t="s">
        <v>75</v>
      </c>
      <c r="E132" s="91">
        <v>10.26168</v>
      </c>
      <c r="F132" s="84"/>
      <c r="G132" s="84"/>
      <c r="H132" s="87"/>
      <c r="I132" s="86"/>
      <c r="J132" s="87"/>
      <c r="K132" s="84"/>
      <c r="L132" s="86"/>
    </row>
    <row r="133" spans="1:12" s="74" customFormat="1" ht="12.75" x14ac:dyDescent="0.25">
      <c r="A133" s="134"/>
      <c r="B133" s="80"/>
      <c r="C133" s="94" t="s">
        <v>286</v>
      </c>
      <c r="D133" s="90" t="s">
        <v>96</v>
      </c>
      <c r="E133" s="91">
        <v>159.39000000000001</v>
      </c>
      <c r="F133" s="84"/>
      <c r="G133" s="84"/>
      <c r="H133" s="87"/>
      <c r="I133" s="86"/>
      <c r="J133" s="87"/>
      <c r="K133" s="84"/>
      <c r="L133" s="86"/>
    </row>
    <row r="134" spans="1:12" s="88" customFormat="1" ht="12.75" x14ac:dyDescent="0.25">
      <c r="A134" s="134"/>
      <c r="B134" s="80"/>
      <c r="C134" s="94" t="s">
        <v>98</v>
      </c>
      <c r="D134" s="98" t="s">
        <v>99</v>
      </c>
      <c r="E134" s="99">
        <v>7.3471200000000003</v>
      </c>
      <c r="F134" s="84"/>
      <c r="G134" s="84"/>
      <c r="H134" s="85"/>
      <c r="I134" s="86"/>
      <c r="J134" s="87"/>
      <c r="K134" s="84"/>
      <c r="L134" s="86"/>
    </row>
    <row r="135" spans="1:12" s="88" customFormat="1" ht="38.25" x14ac:dyDescent="0.25">
      <c r="A135" s="134">
        <v>9</v>
      </c>
      <c r="B135" s="80" t="s">
        <v>111</v>
      </c>
      <c r="C135" s="100" t="s">
        <v>154</v>
      </c>
      <c r="D135" s="148" t="s">
        <v>96</v>
      </c>
      <c r="E135" s="160">
        <v>674.7</v>
      </c>
      <c r="F135" s="84"/>
      <c r="G135" s="84"/>
      <c r="H135" s="85"/>
      <c r="I135" s="86"/>
      <c r="J135" s="87"/>
      <c r="K135" s="84"/>
      <c r="L135" s="86"/>
    </row>
    <row r="136" spans="1:12" s="92" customFormat="1" ht="12.75" x14ac:dyDescent="0.25">
      <c r="A136" s="134"/>
      <c r="B136" s="107"/>
      <c r="C136" s="89" t="s">
        <v>70</v>
      </c>
      <c r="D136" s="90" t="s">
        <v>71</v>
      </c>
      <c r="E136" s="91">
        <v>458.79600000000005</v>
      </c>
      <c r="F136" s="84"/>
      <c r="G136" s="84"/>
      <c r="H136" s="87"/>
      <c r="I136" s="86"/>
      <c r="J136" s="87"/>
      <c r="K136" s="84"/>
      <c r="L136" s="86"/>
    </row>
    <row r="137" spans="1:12" s="92" customFormat="1" ht="12.75" x14ac:dyDescent="0.25">
      <c r="A137" s="134"/>
      <c r="B137" s="107"/>
      <c r="C137" s="89" t="s">
        <v>82</v>
      </c>
      <c r="D137" s="90" t="s">
        <v>75</v>
      </c>
      <c r="E137" s="91">
        <v>0.20241000000000001</v>
      </c>
      <c r="F137" s="84"/>
      <c r="G137" s="84"/>
      <c r="H137" s="87"/>
      <c r="I137" s="86"/>
      <c r="J137" s="87"/>
      <c r="K137" s="84"/>
      <c r="L137" s="86"/>
    </row>
    <row r="138" spans="1:12" s="88" customFormat="1" ht="12.75" x14ac:dyDescent="0.25">
      <c r="A138" s="134"/>
      <c r="B138" s="98"/>
      <c r="C138" s="158" t="s">
        <v>113</v>
      </c>
      <c r="D138" s="75" t="s">
        <v>105</v>
      </c>
      <c r="E138" s="159">
        <v>170.69910000000002</v>
      </c>
      <c r="F138" s="84"/>
      <c r="G138" s="84"/>
      <c r="H138" s="85"/>
      <c r="I138" s="86"/>
      <c r="J138" s="85"/>
      <c r="K138" s="84"/>
      <c r="L138" s="86"/>
    </row>
    <row r="139" spans="1:12" s="88" customFormat="1" ht="12.75" x14ac:dyDescent="0.25">
      <c r="A139" s="134"/>
      <c r="B139" s="98"/>
      <c r="C139" s="158" t="s">
        <v>114</v>
      </c>
      <c r="D139" s="75" t="s">
        <v>105</v>
      </c>
      <c r="E139" s="159">
        <v>18.216900000000003</v>
      </c>
      <c r="F139" s="84"/>
      <c r="G139" s="84"/>
      <c r="H139" s="85"/>
      <c r="I139" s="86"/>
      <c r="J139" s="85"/>
      <c r="K139" s="84"/>
      <c r="L139" s="86"/>
    </row>
    <row r="140" spans="1:12" s="88" customFormat="1" ht="12.75" x14ac:dyDescent="0.25">
      <c r="A140" s="134"/>
      <c r="B140" s="98"/>
      <c r="C140" s="158" t="s">
        <v>98</v>
      </c>
      <c r="D140" s="75" t="s">
        <v>99</v>
      </c>
      <c r="E140" s="159">
        <v>1.28193</v>
      </c>
      <c r="F140" s="84"/>
      <c r="G140" s="84"/>
      <c r="H140" s="85"/>
      <c r="I140" s="86"/>
      <c r="J140" s="85"/>
      <c r="K140" s="84"/>
      <c r="L140" s="86"/>
    </row>
    <row r="141" spans="1:12" ht="12.75" x14ac:dyDescent="0.25">
      <c r="A141" s="134"/>
      <c r="B141" s="147"/>
      <c r="C141" s="134" t="s">
        <v>290</v>
      </c>
      <c r="D141" s="73"/>
      <c r="E141" s="162"/>
      <c r="F141" s="162"/>
      <c r="G141" s="95"/>
      <c r="H141" s="95"/>
      <c r="I141" s="95"/>
      <c r="J141" s="95"/>
      <c r="K141" s="95"/>
      <c r="L141" s="95"/>
    </row>
    <row r="142" spans="1:12" s="92" customFormat="1" ht="38.25" x14ac:dyDescent="0.25">
      <c r="A142" s="134">
        <v>1</v>
      </c>
      <c r="B142" s="80" t="s">
        <v>143</v>
      </c>
      <c r="C142" s="100" t="s">
        <v>292</v>
      </c>
      <c r="D142" s="136" t="s">
        <v>36</v>
      </c>
      <c r="E142" s="139">
        <v>2.73</v>
      </c>
      <c r="F142" s="84"/>
      <c r="G142" s="84"/>
      <c r="H142" s="87"/>
      <c r="I142" s="86"/>
      <c r="J142" s="87"/>
      <c r="K142" s="84"/>
      <c r="L142" s="86"/>
    </row>
    <row r="143" spans="1:12" s="92" customFormat="1" ht="12.75" x14ac:dyDescent="0.25">
      <c r="A143" s="134"/>
      <c r="B143" s="107"/>
      <c r="C143" s="89" t="s">
        <v>70</v>
      </c>
      <c r="D143" s="90" t="s">
        <v>71</v>
      </c>
      <c r="E143" s="91">
        <v>18.181799999999999</v>
      </c>
      <c r="F143" s="84"/>
      <c r="G143" s="84"/>
      <c r="H143" s="87"/>
      <c r="I143" s="86"/>
      <c r="J143" s="87"/>
      <c r="K143" s="84"/>
      <c r="L143" s="86"/>
    </row>
    <row r="144" spans="1:12" s="92" customFormat="1" ht="12.75" x14ac:dyDescent="0.25">
      <c r="A144" s="134"/>
      <c r="B144" s="107"/>
      <c r="C144" s="89" t="s">
        <v>82</v>
      </c>
      <c r="D144" s="90" t="s">
        <v>75</v>
      </c>
      <c r="E144" s="91">
        <v>1.6106999999999998</v>
      </c>
      <c r="F144" s="84"/>
      <c r="G144" s="84"/>
      <c r="H144" s="87"/>
      <c r="I144" s="86"/>
      <c r="J144" s="87"/>
      <c r="K144" s="84"/>
      <c r="L144" s="86"/>
    </row>
    <row r="145" spans="1:12" s="74" customFormat="1" ht="12.75" x14ac:dyDescent="0.25">
      <c r="A145" s="134"/>
      <c r="B145" s="80"/>
      <c r="C145" s="94" t="s">
        <v>142</v>
      </c>
      <c r="D145" s="90" t="s">
        <v>36</v>
      </c>
      <c r="E145" s="91">
        <v>2.7709499999999996</v>
      </c>
      <c r="F145" s="84"/>
      <c r="G145" s="84"/>
      <c r="H145" s="87"/>
      <c r="I145" s="86"/>
      <c r="J145" s="87"/>
      <c r="K145" s="84"/>
      <c r="L145" s="86"/>
    </row>
    <row r="146" spans="1:12" s="88" customFormat="1" ht="12.75" x14ac:dyDescent="0.25">
      <c r="A146" s="134"/>
      <c r="B146" s="80"/>
      <c r="C146" s="94" t="s">
        <v>141</v>
      </c>
      <c r="D146" s="98" t="s">
        <v>148</v>
      </c>
      <c r="E146" s="99">
        <v>155.4</v>
      </c>
      <c r="F146" s="161"/>
      <c r="G146" s="84"/>
      <c r="H146" s="85"/>
      <c r="I146" s="86"/>
      <c r="J146" s="87"/>
      <c r="K146" s="84"/>
      <c r="L146" s="86"/>
    </row>
    <row r="147" spans="1:12" s="88" customFormat="1" ht="12.75" x14ac:dyDescent="0.25">
      <c r="A147" s="134"/>
      <c r="B147" s="80"/>
      <c r="C147" s="94" t="s">
        <v>293</v>
      </c>
      <c r="D147" s="98" t="s">
        <v>148</v>
      </c>
      <c r="E147" s="99">
        <v>31.5</v>
      </c>
      <c r="F147" s="161"/>
      <c r="G147" s="84"/>
      <c r="H147" s="85"/>
      <c r="I147" s="86"/>
      <c r="J147" s="87"/>
      <c r="K147" s="84"/>
      <c r="L147" s="86"/>
    </row>
    <row r="148" spans="1:12" s="74" customFormat="1" ht="12.75" x14ac:dyDescent="0.25">
      <c r="A148" s="134"/>
      <c r="B148" s="80"/>
      <c r="C148" s="94" t="s">
        <v>95</v>
      </c>
      <c r="D148" s="90" t="s">
        <v>96</v>
      </c>
      <c r="E148" s="91">
        <v>4.3680000000000003</v>
      </c>
      <c r="F148" s="84"/>
      <c r="G148" s="84"/>
      <c r="H148" s="87"/>
      <c r="I148" s="86"/>
      <c r="J148" s="87"/>
      <c r="K148" s="84"/>
      <c r="L148" s="86"/>
    </row>
    <row r="149" spans="1:12" s="74" customFormat="1" ht="12.75" x14ac:dyDescent="0.25">
      <c r="A149" s="134"/>
      <c r="B149" s="80"/>
      <c r="C149" s="94" t="s">
        <v>97</v>
      </c>
      <c r="D149" s="90" t="s">
        <v>36</v>
      </c>
      <c r="E149" s="91">
        <v>4.9959000000000003E-2</v>
      </c>
      <c r="F149" s="84"/>
      <c r="G149" s="84"/>
      <c r="H149" s="87"/>
      <c r="I149" s="86"/>
      <c r="J149" s="87"/>
      <c r="K149" s="84"/>
      <c r="L149" s="86"/>
    </row>
    <row r="150" spans="1:12" s="88" customFormat="1" ht="12.75" x14ac:dyDescent="0.25">
      <c r="A150" s="134"/>
      <c r="B150" s="80"/>
      <c r="C150" s="94" t="s">
        <v>98</v>
      </c>
      <c r="D150" s="98" t="s">
        <v>99</v>
      </c>
      <c r="E150" s="99">
        <v>1.0920000000000001</v>
      </c>
      <c r="F150" s="84"/>
      <c r="G150" s="84"/>
      <c r="H150" s="85"/>
      <c r="I150" s="86"/>
      <c r="J150" s="87"/>
      <c r="K150" s="84"/>
      <c r="L150" s="86"/>
    </row>
    <row r="151" spans="1:12" s="74" customFormat="1" ht="38.25" x14ac:dyDescent="0.25">
      <c r="A151" s="134">
        <v>2</v>
      </c>
      <c r="B151" s="80" t="s">
        <v>146</v>
      </c>
      <c r="C151" s="100" t="s">
        <v>298</v>
      </c>
      <c r="D151" s="148" t="s">
        <v>148</v>
      </c>
      <c r="E151" s="163">
        <v>479.85</v>
      </c>
      <c r="F151" s="84"/>
      <c r="G151" s="84"/>
      <c r="H151" s="87"/>
      <c r="I151" s="86"/>
      <c r="J151" s="87"/>
      <c r="K151" s="84"/>
      <c r="L151" s="86"/>
    </row>
    <row r="152" spans="1:12" s="92" customFormat="1" ht="12.75" x14ac:dyDescent="0.25">
      <c r="A152" s="134"/>
      <c r="B152" s="107"/>
      <c r="C152" s="89" t="s">
        <v>70</v>
      </c>
      <c r="D152" s="90" t="s">
        <v>71</v>
      </c>
      <c r="E152" s="91">
        <v>368.04495000000003</v>
      </c>
      <c r="F152" s="84"/>
      <c r="G152" s="84"/>
      <c r="H152" s="87"/>
      <c r="I152" s="86"/>
      <c r="J152" s="87"/>
      <c r="K152" s="84"/>
      <c r="L152" s="86"/>
    </row>
    <row r="153" spans="1:12" s="92" customFormat="1" ht="12.75" x14ac:dyDescent="0.25">
      <c r="A153" s="134"/>
      <c r="B153" s="107"/>
      <c r="C153" s="89" t="s">
        <v>82</v>
      </c>
      <c r="D153" s="90" t="s">
        <v>75</v>
      </c>
      <c r="E153" s="91">
        <v>25.000185000000002</v>
      </c>
      <c r="F153" s="84"/>
      <c r="G153" s="84"/>
      <c r="H153" s="87"/>
      <c r="I153" s="86"/>
      <c r="J153" s="87"/>
      <c r="K153" s="84"/>
      <c r="L153" s="86"/>
    </row>
    <row r="154" spans="1:12" ht="12.75" x14ac:dyDescent="0.25">
      <c r="A154" s="134"/>
      <c r="B154" s="76"/>
      <c r="C154" s="94" t="s">
        <v>294</v>
      </c>
      <c r="D154" s="98" t="s">
        <v>148</v>
      </c>
      <c r="E154" s="76">
        <v>79.8</v>
      </c>
      <c r="F154" s="95"/>
      <c r="G154" s="95"/>
      <c r="H154" s="95"/>
      <c r="I154" s="95"/>
      <c r="J154" s="95"/>
      <c r="K154" s="95"/>
      <c r="L154" s="95"/>
    </row>
    <row r="155" spans="1:12" ht="12.75" x14ac:dyDescent="0.25">
      <c r="A155" s="134"/>
      <c r="B155" s="76"/>
      <c r="C155" s="94" t="s">
        <v>295</v>
      </c>
      <c r="D155" s="98" t="s">
        <v>148</v>
      </c>
      <c r="E155" s="76">
        <v>400.05</v>
      </c>
      <c r="F155" s="95"/>
      <c r="G155" s="95"/>
      <c r="H155" s="95"/>
      <c r="I155" s="95"/>
      <c r="J155" s="95"/>
      <c r="K155" s="95"/>
      <c r="L155" s="95"/>
    </row>
    <row r="156" spans="1:12" ht="12.75" x14ac:dyDescent="0.25">
      <c r="A156" s="134"/>
      <c r="B156" s="76"/>
      <c r="C156" s="94" t="s">
        <v>296</v>
      </c>
      <c r="D156" s="98" t="s">
        <v>148</v>
      </c>
      <c r="E156" s="76">
        <v>178.5</v>
      </c>
      <c r="F156" s="95"/>
      <c r="G156" s="95"/>
      <c r="H156" s="95"/>
      <c r="I156" s="95"/>
      <c r="J156" s="95"/>
      <c r="K156" s="95"/>
      <c r="L156" s="95"/>
    </row>
    <row r="157" spans="1:12" ht="12.75" x14ac:dyDescent="0.25">
      <c r="A157" s="134"/>
      <c r="B157" s="76"/>
      <c r="C157" s="94" t="s">
        <v>297</v>
      </c>
      <c r="D157" s="98" t="s">
        <v>148</v>
      </c>
      <c r="E157" s="76">
        <v>874.23</v>
      </c>
      <c r="F157" s="95"/>
      <c r="G157" s="95"/>
      <c r="H157" s="95"/>
      <c r="I157" s="95"/>
      <c r="J157" s="95"/>
      <c r="K157" s="95"/>
      <c r="L157" s="95"/>
    </row>
    <row r="158" spans="1:12" s="74" customFormat="1" ht="12.75" x14ac:dyDescent="0.25">
      <c r="A158" s="134"/>
      <c r="B158" s="80"/>
      <c r="C158" s="94" t="s">
        <v>287</v>
      </c>
      <c r="D158" s="90" t="s">
        <v>96</v>
      </c>
      <c r="E158" s="91">
        <v>2.2000000000000002</v>
      </c>
      <c r="F158" s="84"/>
      <c r="G158" s="84"/>
      <c r="H158" s="87"/>
      <c r="I158" s="86"/>
      <c r="J158" s="87"/>
      <c r="K158" s="84"/>
      <c r="L158" s="86"/>
    </row>
    <row r="159" spans="1:12" s="88" customFormat="1" ht="12.75" x14ac:dyDescent="0.25">
      <c r="A159" s="134"/>
      <c r="B159" s="98"/>
      <c r="C159" s="158" t="s">
        <v>98</v>
      </c>
      <c r="D159" s="75" t="s">
        <v>99</v>
      </c>
      <c r="E159" s="159">
        <v>16.50684</v>
      </c>
      <c r="F159" s="84"/>
      <c r="G159" s="84"/>
      <c r="H159" s="85"/>
      <c r="I159" s="86"/>
      <c r="J159" s="85"/>
      <c r="K159" s="84"/>
      <c r="L159" s="86"/>
    </row>
    <row r="160" spans="1:12" s="88" customFormat="1" ht="38.25" x14ac:dyDescent="0.25">
      <c r="A160" s="134">
        <v>3</v>
      </c>
      <c r="B160" s="80" t="s">
        <v>111</v>
      </c>
      <c r="C160" s="100" t="s">
        <v>154</v>
      </c>
      <c r="D160" s="148" t="s">
        <v>96</v>
      </c>
      <c r="E160" s="160">
        <v>534.89</v>
      </c>
      <c r="F160" s="84"/>
      <c r="G160" s="84"/>
      <c r="H160" s="85"/>
      <c r="I160" s="86"/>
      <c r="J160" s="87"/>
      <c r="K160" s="84"/>
      <c r="L160" s="86"/>
    </row>
    <row r="161" spans="1:12" s="92" customFormat="1" ht="12.75" x14ac:dyDescent="0.25">
      <c r="A161" s="134"/>
      <c r="B161" s="107"/>
      <c r="C161" s="89" t="s">
        <v>70</v>
      </c>
      <c r="D161" s="90" t="s">
        <v>71</v>
      </c>
      <c r="E161" s="91">
        <v>363.72520000000003</v>
      </c>
      <c r="F161" s="84"/>
      <c r="G161" s="84"/>
      <c r="H161" s="87"/>
      <c r="I161" s="86"/>
      <c r="J161" s="87"/>
      <c r="K161" s="84"/>
      <c r="L161" s="86"/>
    </row>
    <row r="162" spans="1:12" s="92" customFormat="1" ht="12.75" x14ac:dyDescent="0.25">
      <c r="A162" s="134"/>
      <c r="B162" s="107"/>
      <c r="C162" s="89" t="s">
        <v>82</v>
      </c>
      <c r="D162" s="90" t="s">
        <v>75</v>
      </c>
      <c r="E162" s="91">
        <v>0.16046699999999997</v>
      </c>
      <c r="F162" s="84"/>
      <c r="G162" s="84"/>
      <c r="H162" s="87"/>
      <c r="I162" s="86"/>
      <c r="J162" s="87"/>
      <c r="K162" s="84"/>
      <c r="L162" s="86"/>
    </row>
    <row r="163" spans="1:12" s="88" customFormat="1" ht="12.75" x14ac:dyDescent="0.25">
      <c r="A163" s="134"/>
      <c r="B163" s="98"/>
      <c r="C163" s="158" t="s">
        <v>113</v>
      </c>
      <c r="D163" s="75" t="s">
        <v>105</v>
      </c>
      <c r="E163" s="159">
        <v>135.32717</v>
      </c>
      <c r="F163" s="84"/>
      <c r="G163" s="84"/>
      <c r="H163" s="85"/>
      <c r="I163" s="86"/>
      <c r="J163" s="85"/>
      <c r="K163" s="84"/>
      <c r="L163" s="86"/>
    </row>
    <row r="164" spans="1:12" s="88" customFormat="1" ht="12.75" x14ac:dyDescent="0.25">
      <c r="A164" s="134"/>
      <c r="B164" s="98"/>
      <c r="C164" s="158" t="s">
        <v>114</v>
      </c>
      <c r="D164" s="75" t="s">
        <v>105</v>
      </c>
      <c r="E164" s="159">
        <v>14.442029999999999</v>
      </c>
      <c r="F164" s="84"/>
      <c r="G164" s="84"/>
      <c r="H164" s="85"/>
      <c r="I164" s="86"/>
      <c r="J164" s="85"/>
      <c r="K164" s="84"/>
      <c r="L164" s="86"/>
    </row>
    <row r="165" spans="1:12" s="88" customFormat="1" ht="12.75" x14ac:dyDescent="0.25">
      <c r="A165" s="134"/>
      <c r="B165" s="98"/>
      <c r="C165" s="158" t="s">
        <v>98</v>
      </c>
      <c r="D165" s="75" t="s">
        <v>99</v>
      </c>
      <c r="E165" s="159">
        <v>1.0162910000000001</v>
      </c>
      <c r="F165" s="84"/>
      <c r="G165" s="84"/>
      <c r="H165" s="85"/>
      <c r="I165" s="86"/>
      <c r="J165" s="85"/>
      <c r="K165" s="84"/>
      <c r="L165" s="86"/>
    </row>
    <row r="166" spans="1:12" ht="12.75" x14ac:dyDescent="0.25">
      <c r="A166" s="134"/>
      <c r="B166" s="147"/>
      <c r="C166" s="134" t="s">
        <v>155</v>
      </c>
      <c r="D166" s="73"/>
      <c r="E166" s="162"/>
      <c r="F166" s="162"/>
      <c r="G166" s="95"/>
      <c r="H166" s="95"/>
      <c r="I166" s="95"/>
      <c r="J166" s="95"/>
      <c r="K166" s="95"/>
      <c r="L166" s="95"/>
    </row>
    <row r="167" spans="1:12" s="88" customFormat="1" ht="38.25" x14ac:dyDescent="0.25">
      <c r="A167" s="134">
        <v>1</v>
      </c>
      <c r="B167" s="80" t="s">
        <v>156</v>
      </c>
      <c r="C167" s="156" t="s">
        <v>157</v>
      </c>
      <c r="D167" s="147" t="s">
        <v>36</v>
      </c>
      <c r="E167" s="157">
        <v>4</v>
      </c>
      <c r="F167" s="84"/>
      <c r="G167" s="84"/>
      <c r="H167" s="85"/>
      <c r="I167" s="86"/>
      <c r="J167" s="85"/>
      <c r="K167" s="84"/>
      <c r="L167" s="86"/>
    </row>
    <row r="168" spans="1:12" s="92" customFormat="1" ht="12.75" x14ac:dyDescent="0.25">
      <c r="A168" s="134"/>
      <c r="B168" s="107"/>
      <c r="C168" s="89" t="s">
        <v>70</v>
      </c>
      <c r="D168" s="90" t="s">
        <v>71</v>
      </c>
      <c r="E168" s="91">
        <v>11.12</v>
      </c>
      <c r="F168" s="84"/>
      <c r="G168" s="84"/>
      <c r="H168" s="87"/>
      <c r="I168" s="86"/>
      <c r="J168" s="87"/>
      <c r="K168" s="84"/>
      <c r="L168" s="86"/>
    </row>
    <row r="169" spans="1:12" ht="12.75" x14ac:dyDescent="0.25">
      <c r="A169" s="134">
        <v>2</v>
      </c>
      <c r="B169" s="147" t="s">
        <v>158</v>
      </c>
      <c r="C169" s="138" t="s">
        <v>159</v>
      </c>
      <c r="D169" s="134" t="s">
        <v>84</v>
      </c>
      <c r="E169" s="153">
        <v>4</v>
      </c>
      <c r="F169" s="95"/>
      <c r="G169" s="95"/>
      <c r="H169" s="95"/>
      <c r="I169" s="95"/>
      <c r="J169" s="95"/>
      <c r="K169" s="95"/>
      <c r="L169" s="95"/>
    </row>
    <row r="170" spans="1:12" s="144" customFormat="1" ht="12.75" x14ac:dyDescent="0.25">
      <c r="A170" s="134"/>
      <c r="B170" s="165"/>
      <c r="C170" s="75" t="s">
        <v>81</v>
      </c>
      <c r="D170" s="75" t="s">
        <v>71</v>
      </c>
      <c r="E170" s="162">
        <v>3.48</v>
      </c>
      <c r="F170" s="86"/>
      <c r="G170" s="86"/>
      <c r="H170" s="143"/>
      <c r="I170" s="143"/>
      <c r="J170" s="143"/>
      <c r="K170" s="84"/>
      <c r="L170" s="84"/>
    </row>
    <row r="171" spans="1:12" ht="12.75" x14ac:dyDescent="0.25">
      <c r="A171" s="134">
        <v>3</v>
      </c>
      <c r="B171" s="134" t="s">
        <v>76</v>
      </c>
      <c r="C171" s="138" t="s">
        <v>77</v>
      </c>
      <c r="D171" s="134" t="s">
        <v>78</v>
      </c>
      <c r="E171" s="153"/>
      <c r="F171" s="95"/>
      <c r="G171" s="95"/>
      <c r="H171" s="95"/>
      <c r="I171" s="95"/>
      <c r="J171" s="95"/>
      <c r="K171" s="95"/>
      <c r="L171" s="95"/>
    </row>
    <row r="172" spans="1:12" s="88" customFormat="1" ht="51" x14ac:dyDescent="0.25">
      <c r="A172" s="134">
        <v>4</v>
      </c>
      <c r="B172" s="80" t="s">
        <v>160</v>
      </c>
      <c r="C172" s="156" t="s">
        <v>161</v>
      </c>
      <c r="D172" s="147" t="s">
        <v>36</v>
      </c>
      <c r="E172" s="157">
        <v>3.84</v>
      </c>
      <c r="F172" s="84"/>
      <c r="G172" s="84"/>
      <c r="H172" s="85"/>
      <c r="I172" s="86"/>
      <c r="J172" s="85"/>
      <c r="K172" s="84"/>
      <c r="L172" s="86"/>
    </row>
    <row r="173" spans="1:12" s="144" customFormat="1" ht="12.75" x14ac:dyDescent="0.25">
      <c r="A173" s="134"/>
      <c r="B173" s="165"/>
      <c r="C173" s="75" t="s">
        <v>81</v>
      </c>
      <c r="D173" s="75" t="s">
        <v>71</v>
      </c>
      <c r="E173" s="162">
        <v>17.28</v>
      </c>
      <c r="F173" s="86"/>
      <c r="G173" s="86"/>
      <c r="H173" s="143"/>
      <c r="I173" s="143"/>
      <c r="J173" s="95"/>
      <c r="K173" s="84"/>
      <c r="L173" s="84"/>
    </row>
    <row r="174" spans="1:12" s="144" customFormat="1" ht="12.75" x14ac:dyDescent="0.25">
      <c r="A174" s="134"/>
      <c r="B174" s="73"/>
      <c r="C174" s="75" t="s">
        <v>82</v>
      </c>
      <c r="D174" s="73" t="s">
        <v>75</v>
      </c>
      <c r="E174" s="162">
        <v>3.9167999999999998</v>
      </c>
      <c r="F174" s="143"/>
      <c r="G174" s="143"/>
      <c r="H174" s="143"/>
      <c r="I174" s="143"/>
      <c r="J174" s="86"/>
      <c r="K174" s="86"/>
      <c r="L174" s="84"/>
    </row>
    <row r="175" spans="1:12" s="144" customFormat="1" ht="12.75" x14ac:dyDescent="0.25">
      <c r="A175" s="134"/>
      <c r="B175" s="73"/>
      <c r="C175" s="75" t="s">
        <v>83</v>
      </c>
      <c r="D175" s="73" t="s">
        <v>84</v>
      </c>
      <c r="E175" s="162">
        <v>3.9167999999999998</v>
      </c>
      <c r="F175" s="143"/>
      <c r="G175" s="143"/>
      <c r="H175" s="143"/>
      <c r="I175" s="143"/>
      <c r="J175" s="86"/>
      <c r="K175" s="86"/>
      <c r="L175" s="84"/>
    </row>
    <row r="176" spans="1:12" ht="12.75" x14ac:dyDescent="0.25">
      <c r="A176" s="134"/>
      <c r="B176" s="147"/>
      <c r="C176" s="75" t="s">
        <v>85</v>
      </c>
      <c r="D176" s="73" t="s">
        <v>86</v>
      </c>
      <c r="E176" s="166">
        <v>4.7615999999999996</v>
      </c>
      <c r="F176" s="84"/>
      <c r="G176" s="95"/>
      <c r="H176" s="95"/>
      <c r="I176" s="95"/>
      <c r="J176" s="95"/>
      <c r="K176" s="95"/>
      <c r="L176" s="95"/>
    </row>
    <row r="177" spans="1:12" ht="12.75" x14ac:dyDescent="0.25">
      <c r="A177" s="134"/>
      <c r="B177" s="147"/>
      <c r="C177" s="75" t="s">
        <v>87</v>
      </c>
      <c r="D177" s="73" t="s">
        <v>84</v>
      </c>
      <c r="E177" s="166">
        <v>5.0687999999999997E-2</v>
      </c>
      <c r="F177" s="84"/>
      <c r="G177" s="95"/>
      <c r="H177" s="95"/>
      <c r="I177" s="95"/>
      <c r="J177" s="95"/>
      <c r="K177" s="95"/>
      <c r="L177" s="95"/>
    </row>
    <row r="178" spans="1:12" s="144" customFormat="1" ht="12.75" x14ac:dyDescent="0.25">
      <c r="A178" s="134"/>
      <c r="B178" s="73"/>
      <c r="C178" s="75" t="s">
        <v>90</v>
      </c>
      <c r="D178" s="73" t="s">
        <v>75</v>
      </c>
      <c r="E178" s="162">
        <v>1.0752000000000002</v>
      </c>
      <c r="F178" s="143"/>
      <c r="G178" s="143"/>
      <c r="H178" s="143"/>
      <c r="I178" s="143"/>
      <c r="J178" s="86"/>
      <c r="K178" s="86"/>
      <c r="L178" s="84"/>
    </row>
    <row r="179" spans="1:12" s="88" customFormat="1" ht="38.25" x14ac:dyDescent="0.25">
      <c r="A179" s="134">
        <v>5</v>
      </c>
      <c r="B179" s="80" t="s">
        <v>146</v>
      </c>
      <c r="C179" s="156" t="s">
        <v>162</v>
      </c>
      <c r="D179" s="147" t="s">
        <v>148</v>
      </c>
      <c r="E179" s="157">
        <v>152</v>
      </c>
      <c r="F179" s="84"/>
      <c r="G179" s="84"/>
      <c r="H179" s="85"/>
      <c r="I179" s="86"/>
      <c r="J179" s="85"/>
      <c r="K179" s="84"/>
      <c r="L179" s="86"/>
    </row>
    <row r="180" spans="1:12" s="92" customFormat="1" ht="12.75" x14ac:dyDescent="0.25">
      <c r="A180" s="134"/>
      <c r="B180" s="107"/>
      <c r="C180" s="89" t="s">
        <v>70</v>
      </c>
      <c r="D180" s="90" t="s">
        <v>71</v>
      </c>
      <c r="E180" s="91">
        <v>116.584</v>
      </c>
      <c r="F180" s="84"/>
      <c r="G180" s="84"/>
      <c r="H180" s="87"/>
      <c r="I180" s="86"/>
      <c r="J180" s="87"/>
      <c r="K180" s="84"/>
      <c r="L180" s="86"/>
    </row>
    <row r="181" spans="1:12" s="92" customFormat="1" ht="12.75" x14ac:dyDescent="0.25">
      <c r="A181" s="134"/>
      <c r="B181" s="107"/>
      <c r="C181" s="89" t="s">
        <v>82</v>
      </c>
      <c r="D181" s="90" t="s">
        <v>75</v>
      </c>
      <c r="E181" s="91">
        <v>7.9192</v>
      </c>
      <c r="F181" s="84"/>
      <c r="G181" s="84"/>
      <c r="H181" s="87"/>
      <c r="I181" s="86"/>
      <c r="J181" s="87"/>
      <c r="K181" s="84"/>
      <c r="L181" s="86"/>
    </row>
    <row r="182" spans="1:12" ht="12.75" x14ac:dyDescent="0.25">
      <c r="A182" s="134"/>
      <c r="B182" s="76"/>
      <c r="C182" s="94" t="s">
        <v>163</v>
      </c>
      <c r="D182" s="98" t="s">
        <v>148</v>
      </c>
      <c r="E182" s="76">
        <v>96</v>
      </c>
      <c r="F182" s="95"/>
      <c r="G182" s="95"/>
      <c r="H182" s="95"/>
      <c r="I182" s="95"/>
      <c r="J182" s="95"/>
      <c r="K182" s="95"/>
      <c r="L182" s="95"/>
    </row>
    <row r="183" spans="1:12" ht="12.75" x14ac:dyDescent="0.25">
      <c r="A183" s="134"/>
      <c r="B183" s="76"/>
      <c r="C183" s="94" t="s">
        <v>276</v>
      </c>
      <c r="D183" s="98" t="s">
        <v>148</v>
      </c>
      <c r="E183" s="76">
        <v>56</v>
      </c>
      <c r="F183" s="95"/>
      <c r="G183" s="95"/>
      <c r="H183" s="95"/>
      <c r="I183" s="95"/>
      <c r="J183" s="95"/>
      <c r="K183" s="95"/>
      <c r="L183" s="95"/>
    </row>
    <row r="184" spans="1:12" s="88" customFormat="1" ht="12.75" x14ac:dyDescent="0.25">
      <c r="A184" s="134"/>
      <c r="B184" s="98"/>
      <c r="C184" s="158" t="s">
        <v>98</v>
      </c>
      <c r="D184" s="75" t="s">
        <v>99</v>
      </c>
      <c r="E184" s="159">
        <v>5.2287999999999997</v>
      </c>
      <c r="F184" s="84"/>
      <c r="G184" s="84"/>
      <c r="H184" s="85"/>
      <c r="I184" s="86"/>
      <c r="J184" s="85"/>
      <c r="K184" s="84"/>
      <c r="L184" s="86"/>
    </row>
    <row r="185" spans="1:12" s="88" customFormat="1" ht="38.25" x14ac:dyDescent="0.25">
      <c r="A185" s="134">
        <v>6</v>
      </c>
      <c r="B185" s="80" t="s">
        <v>111</v>
      </c>
      <c r="C185" s="100" t="s">
        <v>154</v>
      </c>
      <c r="D185" s="148" t="s">
        <v>96</v>
      </c>
      <c r="E185" s="160">
        <v>54.16</v>
      </c>
      <c r="F185" s="84"/>
      <c r="G185" s="84"/>
      <c r="H185" s="85"/>
      <c r="I185" s="86"/>
      <c r="J185" s="87"/>
      <c r="K185" s="84"/>
      <c r="L185" s="86"/>
    </row>
    <row r="186" spans="1:12" s="92" customFormat="1" ht="12.75" x14ac:dyDescent="0.25">
      <c r="A186" s="134"/>
      <c r="B186" s="107"/>
      <c r="C186" s="89" t="s">
        <v>70</v>
      </c>
      <c r="D186" s="90" t="s">
        <v>71</v>
      </c>
      <c r="E186" s="91">
        <v>36.828800000000001</v>
      </c>
      <c r="F186" s="84"/>
      <c r="G186" s="84"/>
      <c r="H186" s="87"/>
      <c r="I186" s="86"/>
      <c r="J186" s="87"/>
      <c r="K186" s="84"/>
      <c r="L186" s="86"/>
    </row>
    <row r="187" spans="1:12" s="92" customFormat="1" ht="12.75" x14ac:dyDescent="0.25">
      <c r="A187" s="134"/>
      <c r="B187" s="107"/>
      <c r="C187" s="89" t="s">
        <v>82</v>
      </c>
      <c r="D187" s="90" t="s">
        <v>75</v>
      </c>
      <c r="E187" s="91">
        <v>1.6247999999999999E-2</v>
      </c>
      <c r="F187" s="84"/>
      <c r="G187" s="84"/>
      <c r="H187" s="87"/>
      <c r="I187" s="86"/>
      <c r="J187" s="87"/>
      <c r="K187" s="84"/>
      <c r="L187" s="86"/>
    </row>
    <row r="188" spans="1:12" s="88" customFormat="1" ht="12.75" x14ac:dyDescent="0.25">
      <c r="A188" s="134"/>
      <c r="B188" s="98"/>
      <c r="C188" s="158" t="s">
        <v>113</v>
      </c>
      <c r="D188" s="75" t="s">
        <v>105</v>
      </c>
      <c r="E188" s="159">
        <v>13.70248</v>
      </c>
      <c r="F188" s="84"/>
      <c r="G188" s="84"/>
      <c r="H188" s="85"/>
      <c r="I188" s="86"/>
      <c r="J188" s="85"/>
      <c r="K188" s="84"/>
      <c r="L188" s="86"/>
    </row>
    <row r="189" spans="1:12" s="88" customFormat="1" ht="12.75" x14ac:dyDescent="0.25">
      <c r="A189" s="134"/>
      <c r="B189" s="98"/>
      <c r="C189" s="158" t="s">
        <v>114</v>
      </c>
      <c r="D189" s="75" t="s">
        <v>105</v>
      </c>
      <c r="E189" s="159">
        <v>1.4623199999999998</v>
      </c>
      <c r="F189" s="84"/>
      <c r="G189" s="84"/>
      <c r="H189" s="85"/>
      <c r="I189" s="86"/>
      <c r="J189" s="85"/>
      <c r="K189" s="84"/>
      <c r="L189" s="86"/>
    </row>
    <row r="190" spans="1:12" s="88" customFormat="1" ht="12.75" x14ac:dyDescent="0.25">
      <c r="A190" s="134"/>
      <c r="B190" s="98"/>
      <c r="C190" s="158" t="s">
        <v>98</v>
      </c>
      <c r="D190" s="75" t="s">
        <v>99</v>
      </c>
      <c r="E190" s="159">
        <v>0.102904</v>
      </c>
      <c r="F190" s="84"/>
      <c r="G190" s="84"/>
      <c r="H190" s="85"/>
      <c r="I190" s="86"/>
      <c r="J190" s="85"/>
      <c r="K190" s="84"/>
      <c r="L190" s="86"/>
    </row>
    <row r="191" spans="1:12" ht="12.75" x14ac:dyDescent="0.25">
      <c r="A191" s="134"/>
      <c r="B191" s="147"/>
      <c r="C191" s="134" t="s">
        <v>164</v>
      </c>
      <c r="D191" s="73"/>
      <c r="E191" s="162"/>
      <c r="F191" s="162"/>
      <c r="G191" s="95"/>
      <c r="H191" s="95"/>
      <c r="I191" s="95"/>
      <c r="J191" s="95"/>
      <c r="K191" s="95"/>
      <c r="L191" s="95"/>
    </row>
    <row r="192" spans="1:12" s="88" customFormat="1" ht="38.25" x14ac:dyDescent="0.25">
      <c r="A192" s="134">
        <v>1</v>
      </c>
      <c r="B192" s="80" t="s">
        <v>156</v>
      </c>
      <c r="C192" s="156" t="s">
        <v>165</v>
      </c>
      <c r="D192" s="147" t="s">
        <v>36</v>
      </c>
      <c r="E192" s="157">
        <v>1</v>
      </c>
      <c r="F192" s="84"/>
      <c r="G192" s="84"/>
      <c r="H192" s="85"/>
      <c r="I192" s="86"/>
      <c r="J192" s="85"/>
      <c r="K192" s="84"/>
      <c r="L192" s="86"/>
    </row>
    <row r="193" spans="1:12" s="92" customFormat="1" ht="12.75" x14ac:dyDescent="0.25">
      <c r="A193" s="134"/>
      <c r="B193" s="107"/>
      <c r="C193" s="89" t="s">
        <v>70</v>
      </c>
      <c r="D193" s="90" t="s">
        <v>71</v>
      </c>
      <c r="E193" s="91">
        <v>2.78</v>
      </c>
      <c r="F193" s="84"/>
      <c r="G193" s="84"/>
      <c r="H193" s="87"/>
      <c r="I193" s="86"/>
      <c r="J193" s="87"/>
      <c r="K193" s="84"/>
      <c r="L193" s="86"/>
    </row>
    <row r="194" spans="1:12" ht="12.75" x14ac:dyDescent="0.25">
      <c r="A194" s="134">
        <v>2</v>
      </c>
      <c r="B194" s="147" t="s">
        <v>158</v>
      </c>
      <c r="C194" s="138" t="s">
        <v>159</v>
      </c>
      <c r="D194" s="134" t="s">
        <v>84</v>
      </c>
      <c r="E194" s="153">
        <v>1</v>
      </c>
      <c r="F194" s="95"/>
      <c r="G194" s="95"/>
      <c r="H194" s="95"/>
      <c r="I194" s="95"/>
      <c r="J194" s="95"/>
      <c r="K194" s="95"/>
      <c r="L194" s="95"/>
    </row>
    <row r="195" spans="1:12" s="144" customFormat="1" ht="12.75" x14ac:dyDescent="0.25">
      <c r="A195" s="134"/>
      <c r="B195" s="165"/>
      <c r="C195" s="75" t="s">
        <v>81</v>
      </c>
      <c r="D195" s="75" t="s">
        <v>71</v>
      </c>
      <c r="E195" s="162">
        <v>0.87</v>
      </c>
      <c r="F195" s="86"/>
      <c r="G195" s="86"/>
      <c r="H195" s="143"/>
      <c r="I195" s="143"/>
      <c r="J195" s="143"/>
      <c r="K195" s="84"/>
      <c r="L195" s="84"/>
    </row>
    <row r="196" spans="1:12" ht="12.75" x14ac:dyDescent="0.25">
      <c r="A196" s="134">
        <v>3</v>
      </c>
      <c r="B196" s="134" t="s">
        <v>76</v>
      </c>
      <c r="C196" s="138" t="s">
        <v>77</v>
      </c>
      <c r="D196" s="134" t="s">
        <v>78</v>
      </c>
      <c r="E196" s="153">
        <v>2</v>
      </c>
      <c r="F196" s="95"/>
      <c r="G196" s="95"/>
      <c r="H196" s="95"/>
      <c r="I196" s="95"/>
      <c r="J196" s="95"/>
      <c r="K196" s="95"/>
      <c r="L196" s="95"/>
    </row>
    <row r="197" spans="1:12" s="88" customFormat="1" ht="51" x14ac:dyDescent="0.25">
      <c r="A197" s="134">
        <v>4</v>
      </c>
      <c r="B197" s="80" t="s">
        <v>160</v>
      </c>
      <c r="C197" s="156" t="s">
        <v>274</v>
      </c>
      <c r="D197" s="147" t="s">
        <v>36</v>
      </c>
      <c r="E197" s="157">
        <v>1</v>
      </c>
      <c r="F197" s="84"/>
      <c r="G197" s="84"/>
      <c r="H197" s="85"/>
      <c r="I197" s="86"/>
      <c r="J197" s="85"/>
      <c r="K197" s="84"/>
      <c r="L197" s="86"/>
    </row>
    <row r="198" spans="1:12" s="144" customFormat="1" ht="12.75" x14ac:dyDescent="0.25">
      <c r="A198" s="134"/>
      <c r="B198" s="165"/>
      <c r="C198" s="75" t="s">
        <v>81</v>
      </c>
      <c r="D198" s="75" t="s">
        <v>71</v>
      </c>
      <c r="E198" s="162">
        <v>4.5</v>
      </c>
      <c r="F198" s="86"/>
      <c r="G198" s="86"/>
      <c r="H198" s="143"/>
      <c r="I198" s="143"/>
      <c r="J198" s="95"/>
      <c r="K198" s="84"/>
      <c r="L198" s="84"/>
    </row>
    <row r="199" spans="1:12" s="144" customFormat="1" ht="12.75" x14ac:dyDescent="0.25">
      <c r="A199" s="134"/>
      <c r="B199" s="73"/>
      <c r="C199" s="75" t="s">
        <v>82</v>
      </c>
      <c r="D199" s="73" t="s">
        <v>75</v>
      </c>
      <c r="E199" s="162">
        <v>1.02</v>
      </c>
      <c r="F199" s="143"/>
      <c r="G199" s="143"/>
      <c r="H199" s="143"/>
      <c r="I199" s="143"/>
      <c r="J199" s="86"/>
      <c r="K199" s="86"/>
      <c r="L199" s="84"/>
    </row>
    <row r="200" spans="1:12" s="144" customFormat="1" ht="12.75" x14ac:dyDescent="0.25">
      <c r="A200" s="134"/>
      <c r="B200" s="73"/>
      <c r="C200" s="75" t="s">
        <v>83</v>
      </c>
      <c r="D200" s="73" t="s">
        <v>84</v>
      </c>
      <c r="E200" s="162">
        <v>1.02</v>
      </c>
      <c r="F200" s="143"/>
      <c r="G200" s="143"/>
      <c r="H200" s="143"/>
      <c r="I200" s="143"/>
      <c r="J200" s="86"/>
      <c r="K200" s="86"/>
      <c r="L200" s="84"/>
    </row>
    <row r="201" spans="1:12" ht="12.75" x14ac:dyDescent="0.25">
      <c r="A201" s="134"/>
      <c r="B201" s="147"/>
      <c r="C201" s="75" t="s">
        <v>85</v>
      </c>
      <c r="D201" s="73" t="s">
        <v>86</v>
      </c>
      <c r="E201" s="166">
        <v>1.24</v>
      </c>
      <c r="F201" s="84"/>
      <c r="G201" s="95"/>
      <c r="H201" s="95"/>
      <c r="I201" s="95"/>
      <c r="J201" s="95"/>
      <c r="K201" s="95"/>
      <c r="L201" s="95"/>
    </row>
    <row r="202" spans="1:12" ht="12.75" x14ac:dyDescent="0.25">
      <c r="A202" s="134"/>
      <c r="B202" s="147"/>
      <c r="C202" s="75" t="s">
        <v>87</v>
      </c>
      <c r="D202" s="73" t="s">
        <v>84</v>
      </c>
      <c r="E202" s="166">
        <v>1.32E-2</v>
      </c>
      <c r="F202" s="84"/>
      <c r="G202" s="95"/>
      <c r="H202" s="95"/>
      <c r="I202" s="95"/>
      <c r="J202" s="95"/>
      <c r="K202" s="95"/>
      <c r="L202" s="95"/>
    </row>
    <row r="203" spans="1:12" s="144" customFormat="1" ht="12.75" x14ac:dyDescent="0.25">
      <c r="A203" s="134"/>
      <c r="B203" s="73"/>
      <c r="C203" s="75" t="s">
        <v>90</v>
      </c>
      <c r="D203" s="73" t="s">
        <v>75</v>
      </c>
      <c r="E203" s="162">
        <v>0.28000000000000003</v>
      </c>
      <c r="F203" s="143"/>
      <c r="G203" s="143"/>
      <c r="H203" s="143"/>
      <c r="I203" s="143"/>
      <c r="J203" s="86"/>
      <c r="K203" s="86"/>
      <c r="L203" s="84"/>
    </row>
    <row r="204" spans="1:12" s="88" customFormat="1" ht="38.25" x14ac:dyDescent="0.25">
      <c r="A204" s="134">
        <v>5</v>
      </c>
      <c r="B204" s="80" t="s">
        <v>146</v>
      </c>
      <c r="C204" s="156" t="s">
        <v>166</v>
      </c>
      <c r="D204" s="147" t="s">
        <v>148</v>
      </c>
      <c r="E204" s="157">
        <v>11.1</v>
      </c>
      <c r="F204" s="84"/>
      <c r="G204" s="84"/>
      <c r="H204" s="85"/>
      <c r="I204" s="86"/>
      <c r="J204" s="85"/>
      <c r="K204" s="84"/>
      <c r="L204" s="86"/>
    </row>
    <row r="205" spans="1:12" s="92" customFormat="1" ht="12.75" x14ac:dyDescent="0.25">
      <c r="A205" s="134"/>
      <c r="B205" s="107"/>
      <c r="C205" s="89" t="s">
        <v>70</v>
      </c>
      <c r="D205" s="90" t="s">
        <v>71</v>
      </c>
      <c r="E205" s="91">
        <v>8.5137</v>
      </c>
      <c r="F205" s="84"/>
      <c r="G205" s="84"/>
      <c r="H205" s="87"/>
      <c r="I205" s="86"/>
      <c r="J205" s="87"/>
      <c r="K205" s="84"/>
      <c r="L205" s="86"/>
    </row>
    <row r="206" spans="1:12" s="92" customFormat="1" ht="12.75" x14ac:dyDescent="0.25">
      <c r="A206" s="134"/>
      <c r="B206" s="107"/>
      <c r="C206" s="89" t="s">
        <v>82</v>
      </c>
      <c r="D206" s="90" t="s">
        <v>75</v>
      </c>
      <c r="E206" s="91">
        <v>0.57830999999999999</v>
      </c>
      <c r="F206" s="84"/>
      <c r="G206" s="84"/>
      <c r="H206" s="87"/>
      <c r="I206" s="86"/>
      <c r="J206" s="87"/>
      <c r="K206" s="84"/>
      <c r="L206" s="86"/>
    </row>
    <row r="207" spans="1:12" ht="12.75" x14ac:dyDescent="0.25">
      <c r="A207" s="134"/>
      <c r="B207" s="76"/>
      <c r="C207" s="94" t="s">
        <v>272</v>
      </c>
      <c r="D207" s="98" t="s">
        <v>148</v>
      </c>
      <c r="E207" s="76">
        <v>9.9</v>
      </c>
      <c r="F207" s="95"/>
      <c r="G207" s="95"/>
      <c r="H207" s="95"/>
      <c r="I207" s="95"/>
      <c r="J207" s="95"/>
      <c r="K207" s="95"/>
      <c r="L207" s="95"/>
    </row>
    <row r="208" spans="1:12" ht="12.75" x14ac:dyDescent="0.25">
      <c r="A208" s="134"/>
      <c r="B208" s="76"/>
      <c r="C208" s="94" t="s">
        <v>273</v>
      </c>
      <c r="D208" s="98" t="s">
        <v>148</v>
      </c>
      <c r="E208" s="76">
        <v>1.2</v>
      </c>
      <c r="F208" s="95"/>
      <c r="G208" s="95"/>
      <c r="H208" s="95"/>
      <c r="I208" s="95"/>
      <c r="J208" s="95"/>
      <c r="K208" s="95"/>
      <c r="L208" s="95"/>
    </row>
    <row r="209" spans="1:13" s="88" customFormat="1" ht="12.75" x14ac:dyDescent="0.25">
      <c r="A209" s="134"/>
      <c r="B209" s="98"/>
      <c r="C209" s="158" t="s">
        <v>98</v>
      </c>
      <c r="D209" s="75" t="s">
        <v>99</v>
      </c>
      <c r="E209" s="159">
        <v>0.38184000000000001</v>
      </c>
      <c r="F209" s="84"/>
      <c r="G209" s="84"/>
      <c r="H209" s="85"/>
      <c r="I209" s="86"/>
      <c r="J209" s="85"/>
      <c r="K209" s="84"/>
      <c r="L209" s="86"/>
    </row>
    <row r="210" spans="1:13" s="88" customFormat="1" ht="38.25" x14ac:dyDescent="0.25">
      <c r="A210" s="134">
        <v>6</v>
      </c>
      <c r="B210" s="80" t="s">
        <v>111</v>
      </c>
      <c r="C210" s="100" t="s">
        <v>154</v>
      </c>
      <c r="D210" s="148" t="s">
        <v>96</v>
      </c>
      <c r="E210" s="160">
        <v>6.58</v>
      </c>
      <c r="F210" s="84"/>
      <c r="G210" s="84"/>
      <c r="H210" s="85"/>
      <c r="I210" s="86"/>
      <c r="J210" s="87"/>
      <c r="K210" s="84"/>
      <c r="L210" s="86"/>
    </row>
    <row r="211" spans="1:13" s="92" customFormat="1" ht="12.75" x14ac:dyDescent="0.25">
      <c r="A211" s="134"/>
      <c r="B211" s="107"/>
      <c r="C211" s="89" t="s">
        <v>70</v>
      </c>
      <c r="D211" s="90" t="s">
        <v>71</v>
      </c>
      <c r="E211" s="162">
        <v>4.4744000000000002</v>
      </c>
      <c r="F211" s="84"/>
      <c r="G211" s="84"/>
      <c r="H211" s="87"/>
      <c r="I211" s="86"/>
      <c r="J211" s="87"/>
      <c r="K211" s="84"/>
      <c r="L211" s="86"/>
    </row>
    <row r="212" spans="1:13" s="92" customFormat="1" ht="12.75" x14ac:dyDescent="0.25">
      <c r="A212" s="134"/>
      <c r="B212" s="107"/>
      <c r="C212" s="89" t="s">
        <v>82</v>
      </c>
      <c r="D212" s="90" t="s">
        <v>75</v>
      </c>
      <c r="E212" s="91">
        <v>1.9740000000000001E-3</v>
      </c>
      <c r="F212" s="84"/>
      <c r="G212" s="84"/>
      <c r="H212" s="87"/>
      <c r="I212" s="86"/>
      <c r="J212" s="87"/>
      <c r="K212" s="84"/>
      <c r="L212" s="86"/>
    </row>
    <row r="213" spans="1:13" s="88" customFormat="1" ht="12.75" x14ac:dyDescent="0.25">
      <c r="A213" s="134"/>
      <c r="B213" s="98"/>
      <c r="C213" s="158" t="s">
        <v>113</v>
      </c>
      <c r="D213" s="75" t="s">
        <v>105</v>
      </c>
      <c r="E213" s="159">
        <v>1.6647400000000001</v>
      </c>
      <c r="F213" s="84"/>
      <c r="G213" s="84"/>
      <c r="H213" s="85"/>
      <c r="I213" s="86"/>
      <c r="J213" s="85"/>
      <c r="K213" s="84"/>
      <c r="L213" s="86"/>
    </row>
    <row r="214" spans="1:13" s="88" customFormat="1" ht="12.75" x14ac:dyDescent="0.25">
      <c r="A214" s="134"/>
      <c r="B214" s="98"/>
      <c r="C214" s="158" t="s">
        <v>114</v>
      </c>
      <c r="D214" s="75" t="s">
        <v>105</v>
      </c>
      <c r="E214" s="159">
        <v>0.17766000000000001</v>
      </c>
      <c r="F214" s="84"/>
      <c r="G214" s="84"/>
      <c r="H214" s="85"/>
      <c r="I214" s="86"/>
      <c r="J214" s="85"/>
      <c r="K214" s="84"/>
      <c r="L214" s="86"/>
    </row>
    <row r="215" spans="1:13" s="88" customFormat="1" ht="12.75" x14ac:dyDescent="0.25">
      <c r="A215" s="134"/>
      <c r="B215" s="98"/>
      <c r="C215" s="158" t="s">
        <v>98</v>
      </c>
      <c r="D215" s="75" t="s">
        <v>99</v>
      </c>
      <c r="E215" s="159">
        <v>1.2502000000000001E-2</v>
      </c>
      <c r="F215" s="84"/>
      <c r="G215" s="84"/>
      <c r="H215" s="85"/>
      <c r="I215" s="86"/>
      <c r="J215" s="85"/>
      <c r="K215" s="84"/>
      <c r="L215" s="86"/>
    </row>
    <row r="216" spans="1:13" s="88" customFormat="1" ht="25.5" x14ac:dyDescent="0.25">
      <c r="A216" s="134">
        <v>7</v>
      </c>
      <c r="B216" s="80" t="s">
        <v>167</v>
      </c>
      <c r="C216" s="156" t="s">
        <v>280</v>
      </c>
      <c r="D216" s="147" t="s">
        <v>8</v>
      </c>
      <c r="E216" s="157">
        <v>2</v>
      </c>
      <c r="F216" s="84"/>
      <c r="G216" s="84"/>
      <c r="H216" s="87"/>
      <c r="I216" s="86"/>
      <c r="J216" s="85"/>
      <c r="K216" s="84"/>
      <c r="L216" s="86"/>
    </row>
    <row r="217" spans="1:13" s="88" customFormat="1" ht="12.75" x14ac:dyDescent="0.25">
      <c r="A217" s="134"/>
      <c r="B217" s="98"/>
      <c r="C217" s="167" t="s">
        <v>299</v>
      </c>
      <c r="D217" s="75"/>
      <c r="E217" s="159"/>
      <c r="F217" s="84"/>
      <c r="G217" s="84"/>
      <c r="H217" s="85"/>
      <c r="I217" s="86"/>
      <c r="J217" s="85"/>
      <c r="K217" s="84"/>
      <c r="L217" s="86"/>
    </row>
    <row r="218" spans="1:13" s="92" customFormat="1" ht="38.25" x14ac:dyDescent="0.25">
      <c r="A218" s="134">
        <v>1</v>
      </c>
      <c r="B218" s="80" t="s">
        <v>300</v>
      </c>
      <c r="C218" s="168" t="s">
        <v>301</v>
      </c>
      <c r="D218" s="148" t="s">
        <v>302</v>
      </c>
      <c r="E218" s="169">
        <v>2.8969999999999998</v>
      </c>
      <c r="F218" s="84"/>
      <c r="G218" s="84"/>
      <c r="H218" s="87"/>
      <c r="I218" s="86"/>
      <c r="J218" s="87"/>
      <c r="K218" s="84"/>
      <c r="L218" s="86"/>
      <c r="M218" s="88"/>
    </row>
    <row r="219" spans="1:13" s="88" customFormat="1" ht="12.75" x14ac:dyDescent="0.25">
      <c r="A219" s="134"/>
      <c r="B219" s="80"/>
      <c r="C219" s="89" t="s">
        <v>70</v>
      </c>
      <c r="D219" s="90" t="s">
        <v>93</v>
      </c>
      <c r="E219" s="91">
        <v>110.95509999999999</v>
      </c>
      <c r="F219" s="84"/>
      <c r="G219" s="84"/>
      <c r="H219" s="87"/>
      <c r="I219" s="86"/>
      <c r="J219" s="87"/>
      <c r="K219" s="84"/>
      <c r="L219" s="86"/>
    </row>
    <row r="220" spans="1:13" s="88" customFormat="1" ht="12.75" x14ac:dyDescent="0.25">
      <c r="A220" s="134"/>
      <c r="B220" s="80"/>
      <c r="C220" s="170" t="s">
        <v>303</v>
      </c>
      <c r="D220" s="98" t="s">
        <v>36</v>
      </c>
      <c r="E220" s="171">
        <v>43.454999999999998</v>
      </c>
      <c r="F220" s="84"/>
      <c r="G220" s="84"/>
      <c r="H220" s="87"/>
      <c r="I220" s="86"/>
      <c r="J220" s="87"/>
      <c r="K220" s="84"/>
      <c r="L220" s="86"/>
    </row>
    <row r="221" spans="1:13" s="92" customFormat="1" ht="38.25" x14ac:dyDescent="0.25">
      <c r="A221" s="134">
        <v>2</v>
      </c>
      <c r="B221" s="80" t="s">
        <v>304</v>
      </c>
      <c r="C221" s="168" t="s">
        <v>305</v>
      </c>
      <c r="D221" s="148" t="s">
        <v>96</v>
      </c>
      <c r="E221" s="172">
        <v>0.28970000000000001</v>
      </c>
      <c r="F221" s="84"/>
      <c r="G221" s="84"/>
      <c r="H221" s="87"/>
      <c r="I221" s="86"/>
      <c r="J221" s="87"/>
      <c r="K221" s="84"/>
      <c r="L221" s="86"/>
      <c r="M221" s="88"/>
    </row>
    <row r="222" spans="1:13" s="88" customFormat="1" ht="12.75" x14ac:dyDescent="0.25">
      <c r="A222" s="134"/>
      <c r="B222" s="80"/>
      <c r="C222" s="89" t="s">
        <v>70</v>
      </c>
      <c r="D222" s="90" t="s">
        <v>93</v>
      </c>
      <c r="E222" s="91">
        <v>1.2717829999999999</v>
      </c>
      <c r="F222" s="84"/>
      <c r="G222" s="84"/>
      <c r="H222" s="87"/>
      <c r="I222" s="86"/>
      <c r="J222" s="87"/>
      <c r="K222" s="84"/>
      <c r="L222" s="86"/>
    </row>
    <row r="223" spans="1:13" s="88" customFormat="1" ht="12.75" x14ac:dyDescent="0.25">
      <c r="A223" s="134"/>
      <c r="B223" s="80"/>
      <c r="C223" s="170" t="s">
        <v>306</v>
      </c>
      <c r="D223" s="98" t="s">
        <v>105</v>
      </c>
      <c r="E223" s="171">
        <v>0.57940000000000003</v>
      </c>
      <c r="F223" s="84"/>
      <c r="G223" s="84"/>
      <c r="H223" s="87"/>
      <c r="I223" s="86"/>
      <c r="J223" s="87"/>
      <c r="K223" s="84"/>
      <c r="L223" s="86"/>
    </row>
    <row r="224" spans="1:13" s="88" customFormat="1" ht="12.75" x14ac:dyDescent="0.25">
      <c r="A224" s="134"/>
      <c r="B224" s="80"/>
      <c r="C224" s="140" t="s">
        <v>256</v>
      </c>
      <c r="D224" s="173" t="s">
        <v>36</v>
      </c>
      <c r="E224" s="174">
        <v>2.8970000000000002</v>
      </c>
      <c r="F224" s="84"/>
      <c r="G224" s="84"/>
      <c r="H224" s="87"/>
      <c r="I224" s="86"/>
      <c r="J224" s="87"/>
      <c r="K224" s="84"/>
      <c r="L224" s="86"/>
    </row>
    <row r="225" spans="1:12" ht="25.5" x14ac:dyDescent="0.25">
      <c r="A225" s="134">
        <v>3</v>
      </c>
      <c r="B225" s="134" t="s">
        <v>76</v>
      </c>
      <c r="C225" s="138" t="s">
        <v>308</v>
      </c>
      <c r="D225" s="134" t="s">
        <v>78</v>
      </c>
      <c r="E225" s="153">
        <v>147</v>
      </c>
      <c r="F225" s="95"/>
      <c r="G225" s="95"/>
      <c r="H225" s="95"/>
      <c r="I225" s="95"/>
      <c r="J225" s="95"/>
      <c r="K225" s="95"/>
      <c r="L225" s="95"/>
    </row>
    <row r="226" spans="1:12" s="88" customFormat="1" ht="38.25" x14ac:dyDescent="0.25">
      <c r="A226" s="134">
        <v>4</v>
      </c>
      <c r="B226" s="80" t="s">
        <v>261</v>
      </c>
      <c r="C226" s="156" t="s">
        <v>307</v>
      </c>
      <c r="D226" s="147" t="s">
        <v>309</v>
      </c>
      <c r="E226" s="157">
        <v>2.89</v>
      </c>
      <c r="F226" s="84"/>
      <c r="G226" s="84"/>
      <c r="H226" s="85"/>
      <c r="I226" s="86"/>
      <c r="J226" s="85"/>
      <c r="K226" s="84"/>
      <c r="L226" s="86"/>
    </row>
    <row r="227" spans="1:12" s="92" customFormat="1" ht="12.75" x14ac:dyDescent="0.25">
      <c r="A227" s="134"/>
      <c r="B227" s="113"/>
      <c r="C227" s="89" t="s">
        <v>262</v>
      </c>
      <c r="D227" s="90" t="s">
        <v>73</v>
      </c>
      <c r="E227" s="91">
        <v>3.468</v>
      </c>
      <c r="F227" s="84"/>
      <c r="G227" s="84"/>
      <c r="H227" s="87"/>
      <c r="I227" s="86"/>
      <c r="J227" s="87"/>
      <c r="K227" s="84"/>
      <c r="L227" s="86"/>
    </row>
    <row r="228" spans="1:12" s="88" customFormat="1" ht="38.25" x14ac:dyDescent="0.25">
      <c r="A228" s="134">
        <v>5</v>
      </c>
      <c r="B228" s="80" t="s">
        <v>311</v>
      </c>
      <c r="C228" s="156" t="s">
        <v>310</v>
      </c>
      <c r="D228" s="147" t="s">
        <v>8</v>
      </c>
      <c r="E228" s="157">
        <v>380</v>
      </c>
      <c r="F228" s="84"/>
      <c r="G228" s="84"/>
      <c r="H228" s="85"/>
      <c r="I228" s="86"/>
      <c r="J228" s="85"/>
      <c r="K228" s="84"/>
      <c r="L228" s="86"/>
    </row>
    <row r="229" spans="1:12" s="88" customFormat="1" ht="12.75" x14ac:dyDescent="0.25">
      <c r="A229" s="134"/>
      <c r="B229" s="80"/>
      <c r="C229" s="89" t="s">
        <v>70</v>
      </c>
      <c r="D229" s="90" t="s">
        <v>93</v>
      </c>
      <c r="E229" s="91">
        <v>34.58</v>
      </c>
      <c r="F229" s="84"/>
      <c r="G229" s="84"/>
      <c r="H229" s="87"/>
      <c r="I229" s="86"/>
      <c r="J229" s="87"/>
      <c r="K229" s="84"/>
      <c r="L229" s="86"/>
    </row>
    <row r="230" spans="1:12" s="88" customFormat="1" ht="12.75" x14ac:dyDescent="0.25">
      <c r="A230" s="134"/>
      <c r="B230" s="80"/>
      <c r="C230" s="170" t="s">
        <v>312</v>
      </c>
      <c r="D230" s="98" t="s">
        <v>8</v>
      </c>
      <c r="E230" s="171">
        <v>380</v>
      </c>
      <c r="F230" s="84"/>
      <c r="G230" s="84"/>
      <c r="H230" s="87"/>
      <c r="I230" s="86"/>
      <c r="J230" s="87"/>
      <c r="K230" s="84"/>
      <c r="L230" s="86"/>
    </row>
    <row r="231" spans="1:12" s="88" customFormat="1" ht="12.75" x14ac:dyDescent="0.25">
      <c r="A231" s="134"/>
      <c r="B231" s="80"/>
      <c r="C231" s="140" t="s">
        <v>256</v>
      </c>
      <c r="D231" s="173" t="s">
        <v>36</v>
      </c>
      <c r="E231" s="174">
        <v>13.68</v>
      </c>
      <c r="F231" s="84"/>
      <c r="G231" s="84"/>
      <c r="H231" s="87"/>
      <c r="I231" s="86"/>
      <c r="J231" s="87"/>
      <c r="K231" s="84"/>
      <c r="L231" s="86"/>
    </row>
    <row r="232" spans="1:12" s="88" customFormat="1" ht="38.25" x14ac:dyDescent="0.25">
      <c r="A232" s="134">
        <v>6</v>
      </c>
      <c r="B232" s="80" t="s">
        <v>314</v>
      </c>
      <c r="C232" s="156" t="s">
        <v>313</v>
      </c>
      <c r="D232" s="147" t="s">
        <v>8</v>
      </c>
      <c r="E232" s="157">
        <v>70</v>
      </c>
      <c r="F232" s="84"/>
      <c r="G232" s="84"/>
      <c r="H232" s="85"/>
      <c r="I232" s="86"/>
      <c r="J232" s="85"/>
      <c r="K232" s="84"/>
      <c r="L232" s="86"/>
    </row>
    <row r="233" spans="1:12" s="92" customFormat="1" ht="12.75" x14ac:dyDescent="0.25">
      <c r="A233" s="134"/>
      <c r="B233" s="107"/>
      <c r="C233" s="89" t="s">
        <v>70</v>
      </c>
      <c r="D233" s="90" t="s">
        <v>71</v>
      </c>
      <c r="E233" s="162">
        <v>112</v>
      </c>
      <c r="F233" s="84"/>
      <c r="G233" s="84"/>
      <c r="H233" s="87"/>
      <c r="I233" s="86"/>
      <c r="J233" s="87"/>
      <c r="K233" s="84"/>
      <c r="L233" s="86"/>
    </row>
    <row r="234" spans="1:12" s="92" customFormat="1" ht="12.75" x14ac:dyDescent="0.25">
      <c r="A234" s="134"/>
      <c r="B234" s="107"/>
      <c r="C234" s="89" t="s">
        <v>315</v>
      </c>
      <c r="D234" s="90" t="s">
        <v>73</v>
      </c>
      <c r="E234" s="91">
        <v>4.97</v>
      </c>
      <c r="F234" s="84"/>
      <c r="G234" s="84"/>
      <c r="H234" s="87"/>
      <c r="I234" s="86"/>
      <c r="J234" s="87"/>
      <c r="K234" s="84"/>
      <c r="L234" s="86"/>
    </row>
    <row r="235" spans="1:12" s="88" customFormat="1" ht="12.75" x14ac:dyDescent="0.25">
      <c r="A235" s="134"/>
      <c r="B235" s="98"/>
      <c r="C235" s="158" t="s">
        <v>316</v>
      </c>
      <c r="D235" s="75" t="s">
        <v>8</v>
      </c>
      <c r="E235" s="159">
        <v>70</v>
      </c>
      <c r="F235" s="84"/>
      <c r="G235" s="84"/>
      <c r="H235" s="85"/>
      <c r="I235" s="86"/>
      <c r="J235" s="85"/>
      <c r="K235" s="84"/>
      <c r="L235" s="86"/>
    </row>
    <row r="236" spans="1:12" s="88" customFormat="1" ht="12.75" x14ac:dyDescent="0.25">
      <c r="A236" s="134"/>
      <c r="B236" s="80"/>
      <c r="C236" s="140" t="s">
        <v>256</v>
      </c>
      <c r="D236" s="173" t="s">
        <v>36</v>
      </c>
      <c r="E236" s="174">
        <v>1.8199999999999998</v>
      </c>
      <c r="F236" s="84"/>
      <c r="G236" s="84"/>
      <c r="H236" s="87"/>
      <c r="I236" s="86"/>
      <c r="J236" s="87"/>
      <c r="K236" s="84"/>
      <c r="L236" s="86"/>
    </row>
    <row r="237" spans="1:12" s="88" customFormat="1" ht="12.75" x14ac:dyDescent="0.25">
      <c r="A237" s="134"/>
      <c r="B237" s="98"/>
      <c r="C237" s="158" t="s">
        <v>98</v>
      </c>
      <c r="D237" s="75" t="s">
        <v>99</v>
      </c>
      <c r="E237" s="159">
        <v>12.53</v>
      </c>
      <c r="F237" s="84"/>
      <c r="G237" s="84"/>
      <c r="H237" s="85"/>
      <c r="I237" s="86"/>
      <c r="J237" s="85"/>
      <c r="K237" s="84"/>
      <c r="L237" s="86"/>
    </row>
    <row r="238" spans="1:12" s="88" customFormat="1" ht="12.75" x14ac:dyDescent="0.25">
      <c r="A238" s="134"/>
      <c r="B238" s="98"/>
      <c r="C238" s="167" t="s">
        <v>317</v>
      </c>
      <c r="D238" s="75"/>
      <c r="E238" s="159"/>
      <c r="F238" s="84"/>
      <c r="G238" s="84"/>
      <c r="H238" s="85"/>
      <c r="I238" s="86"/>
      <c r="J238" s="85"/>
      <c r="K238" s="84"/>
      <c r="L238" s="86"/>
    </row>
    <row r="239" spans="1:12" s="88" customFormat="1" ht="38.25" x14ac:dyDescent="0.25">
      <c r="A239" s="134">
        <v>1</v>
      </c>
      <c r="B239" s="80" t="s">
        <v>326</v>
      </c>
      <c r="C239" s="156" t="s">
        <v>333</v>
      </c>
      <c r="D239" s="147" t="s">
        <v>36</v>
      </c>
      <c r="E239" s="157">
        <v>17.260000000000002</v>
      </c>
      <c r="F239" s="84"/>
      <c r="G239" s="84"/>
      <c r="H239" s="85"/>
      <c r="I239" s="86"/>
      <c r="J239" s="85"/>
      <c r="K239" s="84"/>
      <c r="L239" s="86"/>
    </row>
    <row r="240" spans="1:12" s="92" customFormat="1" ht="12.75" x14ac:dyDescent="0.25">
      <c r="A240" s="134"/>
      <c r="B240" s="107"/>
      <c r="C240" s="89" t="s">
        <v>70</v>
      </c>
      <c r="D240" s="90" t="s">
        <v>71</v>
      </c>
      <c r="E240" s="91">
        <v>57.993600000000001</v>
      </c>
      <c r="F240" s="84"/>
      <c r="G240" s="84"/>
      <c r="H240" s="87"/>
      <c r="I240" s="86"/>
      <c r="J240" s="87"/>
      <c r="K240" s="84"/>
      <c r="L240" s="86"/>
    </row>
    <row r="241" spans="1:12" s="92" customFormat="1" ht="12.75" x14ac:dyDescent="0.25">
      <c r="A241" s="134"/>
      <c r="B241" s="107"/>
      <c r="C241" s="89" t="s">
        <v>82</v>
      </c>
      <c r="D241" s="90" t="s">
        <v>75</v>
      </c>
      <c r="E241" s="91">
        <v>15.879200000000003</v>
      </c>
      <c r="F241" s="84"/>
      <c r="G241" s="84"/>
      <c r="H241" s="87"/>
      <c r="I241" s="86"/>
      <c r="J241" s="87"/>
      <c r="K241" s="84"/>
      <c r="L241" s="86"/>
    </row>
    <row r="242" spans="1:12" s="88" customFormat="1" ht="12.75" x14ac:dyDescent="0.25">
      <c r="A242" s="134"/>
      <c r="B242" s="98"/>
      <c r="C242" s="158" t="s">
        <v>327</v>
      </c>
      <c r="D242" s="75" t="s">
        <v>8</v>
      </c>
      <c r="E242" s="159">
        <v>1087.3800000000001</v>
      </c>
      <c r="F242" s="84"/>
      <c r="G242" s="84"/>
      <c r="H242" s="85"/>
      <c r="I242" s="86"/>
      <c r="J242" s="85"/>
      <c r="K242" s="84"/>
      <c r="L242" s="86"/>
    </row>
    <row r="243" spans="1:12" s="88" customFormat="1" ht="12.75" x14ac:dyDescent="0.25">
      <c r="A243" s="134"/>
      <c r="B243" s="98"/>
      <c r="C243" s="158" t="s">
        <v>144</v>
      </c>
      <c r="D243" s="75" t="s">
        <v>36</v>
      </c>
      <c r="E243" s="159">
        <v>1.8986000000000003</v>
      </c>
      <c r="F243" s="84"/>
      <c r="G243" s="84"/>
      <c r="H243" s="85"/>
      <c r="I243" s="86"/>
      <c r="J243" s="85"/>
      <c r="K243" s="84"/>
      <c r="L243" s="86"/>
    </row>
    <row r="244" spans="1:12" s="88" customFormat="1" ht="12.75" x14ac:dyDescent="0.25">
      <c r="A244" s="134"/>
      <c r="B244" s="98"/>
      <c r="C244" s="158" t="s">
        <v>98</v>
      </c>
      <c r="D244" s="75" t="s">
        <v>99</v>
      </c>
      <c r="E244" s="159">
        <v>2.7616000000000005</v>
      </c>
      <c r="F244" s="84"/>
      <c r="G244" s="84"/>
      <c r="H244" s="85"/>
      <c r="I244" s="86"/>
      <c r="J244" s="85"/>
      <c r="K244" s="84"/>
      <c r="L244" s="86"/>
    </row>
    <row r="245" spans="1:12" ht="51" x14ac:dyDescent="0.25">
      <c r="A245" s="134">
        <v>2</v>
      </c>
      <c r="B245" s="147" t="s">
        <v>367</v>
      </c>
      <c r="C245" s="138" t="s">
        <v>370</v>
      </c>
      <c r="D245" s="134" t="s">
        <v>84</v>
      </c>
      <c r="E245" s="153">
        <v>6.2</v>
      </c>
      <c r="F245" s="95"/>
      <c r="G245" s="95"/>
      <c r="H245" s="95"/>
      <c r="I245" s="95"/>
      <c r="J245" s="95"/>
      <c r="K245" s="95"/>
      <c r="L245" s="95"/>
    </row>
    <row r="246" spans="1:12" s="144" customFormat="1" ht="12.75" x14ac:dyDescent="0.25">
      <c r="A246" s="134"/>
      <c r="B246" s="165"/>
      <c r="C246" s="75" t="s">
        <v>81</v>
      </c>
      <c r="D246" s="75" t="s">
        <v>71</v>
      </c>
      <c r="E246" s="162">
        <v>147.56</v>
      </c>
      <c r="F246" s="86"/>
      <c r="G246" s="86"/>
      <c r="H246" s="143"/>
      <c r="I246" s="143"/>
      <c r="J246" s="95"/>
      <c r="K246" s="84"/>
      <c r="L246" s="84"/>
    </row>
    <row r="247" spans="1:12" s="144" customFormat="1" ht="12.75" x14ac:dyDescent="0.25">
      <c r="A247" s="134"/>
      <c r="B247" s="73"/>
      <c r="C247" s="75" t="s">
        <v>82</v>
      </c>
      <c r="D247" s="73" t="s">
        <v>75</v>
      </c>
      <c r="E247" s="162">
        <v>13.020000000000001</v>
      </c>
      <c r="F247" s="143"/>
      <c r="G247" s="143"/>
      <c r="H247" s="143"/>
      <c r="I247" s="143"/>
      <c r="J247" s="86"/>
      <c r="K247" s="86"/>
      <c r="L247" s="84"/>
    </row>
    <row r="248" spans="1:12" ht="12.75" x14ac:dyDescent="0.25">
      <c r="A248" s="134"/>
      <c r="B248" s="147"/>
      <c r="C248" s="75" t="s">
        <v>368</v>
      </c>
      <c r="D248" s="73" t="s">
        <v>84</v>
      </c>
      <c r="E248" s="166">
        <v>6.5100000000000007</v>
      </c>
      <c r="F248" s="95"/>
      <c r="G248" s="95"/>
      <c r="H248" s="95"/>
      <c r="I248" s="95"/>
      <c r="J248" s="95"/>
      <c r="K248" s="95"/>
      <c r="L248" s="95"/>
    </row>
    <row r="249" spans="1:12" ht="12.75" x14ac:dyDescent="0.25">
      <c r="A249" s="134"/>
      <c r="B249" s="147"/>
      <c r="C249" s="75" t="s">
        <v>369</v>
      </c>
      <c r="D249" s="73" t="s">
        <v>89</v>
      </c>
      <c r="E249" s="166">
        <v>44.64</v>
      </c>
      <c r="F249" s="95"/>
      <c r="G249" s="95"/>
      <c r="H249" s="95"/>
      <c r="I249" s="95"/>
      <c r="J249" s="95"/>
      <c r="K249" s="95"/>
      <c r="L249" s="95"/>
    </row>
    <row r="250" spans="1:12" s="88" customFormat="1" ht="12.75" x14ac:dyDescent="0.25">
      <c r="A250" s="134"/>
      <c r="B250" s="98"/>
      <c r="C250" s="158" t="s">
        <v>382</v>
      </c>
      <c r="D250" s="75"/>
      <c r="E250" s="159">
        <v>26</v>
      </c>
      <c r="F250" s="84"/>
      <c r="G250" s="84"/>
      <c r="H250" s="85"/>
      <c r="I250" s="86"/>
      <c r="J250" s="85"/>
      <c r="K250" s="84"/>
      <c r="L250" s="86"/>
    </row>
    <row r="251" spans="1:12" s="88" customFormat="1" ht="12.75" x14ac:dyDescent="0.25">
      <c r="A251" s="134"/>
      <c r="B251" s="98"/>
      <c r="C251" s="158" t="s">
        <v>383</v>
      </c>
      <c r="D251" s="75" t="s">
        <v>96</v>
      </c>
      <c r="E251" s="159">
        <v>12</v>
      </c>
      <c r="F251" s="84"/>
      <c r="G251" s="84"/>
      <c r="H251" s="85"/>
      <c r="I251" s="86"/>
      <c r="J251" s="85"/>
      <c r="K251" s="84"/>
      <c r="L251" s="86"/>
    </row>
    <row r="252" spans="1:12" s="144" customFormat="1" ht="12.75" x14ac:dyDescent="0.25">
      <c r="A252" s="134"/>
      <c r="B252" s="73"/>
      <c r="C252" s="75" t="s">
        <v>90</v>
      </c>
      <c r="D252" s="73" t="s">
        <v>75</v>
      </c>
      <c r="E252" s="162">
        <v>21.327999999999999</v>
      </c>
      <c r="F252" s="143"/>
      <c r="G252" s="143"/>
      <c r="H252" s="143"/>
      <c r="I252" s="143"/>
      <c r="J252" s="86"/>
      <c r="K252" s="86"/>
      <c r="L252" s="84"/>
    </row>
    <row r="253" spans="1:12" s="88" customFormat="1" ht="38.25" x14ac:dyDescent="0.25">
      <c r="A253" s="134">
        <v>3</v>
      </c>
      <c r="B253" s="80" t="s">
        <v>371</v>
      </c>
      <c r="C253" s="156" t="s">
        <v>376</v>
      </c>
      <c r="D253" s="147" t="s">
        <v>302</v>
      </c>
      <c r="E253" s="175">
        <v>0.28799999999999998</v>
      </c>
      <c r="F253" s="84"/>
      <c r="G253" s="84"/>
      <c r="H253" s="85"/>
      <c r="I253" s="86"/>
      <c r="J253" s="85"/>
      <c r="K253" s="84"/>
      <c r="L253" s="86"/>
    </row>
    <row r="254" spans="1:12" s="92" customFormat="1" ht="12.75" x14ac:dyDescent="0.25">
      <c r="A254" s="134"/>
      <c r="B254" s="107"/>
      <c r="C254" s="89" t="s">
        <v>70</v>
      </c>
      <c r="D254" s="90" t="s">
        <v>71</v>
      </c>
      <c r="E254" s="91">
        <v>0.87263999999999986</v>
      </c>
      <c r="F254" s="84"/>
      <c r="G254" s="84"/>
      <c r="H254" s="87"/>
      <c r="I254" s="86"/>
      <c r="J254" s="87"/>
      <c r="K254" s="84"/>
      <c r="L254" s="86"/>
    </row>
    <row r="255" spans="1:12" s="92" customFormat="1" ht="12.75" x14ac:dyDescent="0.25">
      <c r="A255" s="134"/>
      <c r="B255" s="107"/>
      <c r="C255" s="89" t="s">
        <v>82</v>
      </c>
      <c r="D255" s="90" t="s">
        <v>75</v>
      </c>
      <c r="E255" s="91">
        <v>0.11807999999999999</v>
      </c>
      <c r="F255" s="84"/>
      <c r="G255" s="84"/>
      <c r="H255" s="87"/>
      <c r="I255" s="86"/>
      <c r="J255" s="87"/>
      <c r="K255" s="84"/>
      <c r="L255" s="86"/>
    </row>
    <row r="256" spans="1:12" s="88" customFormat="1" ht="12.75" x14ac:dyDescent="0.25">
      <c r="A256" s="134"/>
      <c r="B256" s="98"/>
      <c r="C256" s="158" t="s">
        <v>372</v>
      </c>
      <c r="D256" s="75" t="s">
        <v>105</v>
      </c>
      <c r="E256" s="159">
        <v>6.6528</v>
      </c>
      <c r="F256" s="84"/>
      <c r="G256" s="84"/>
      <c r="H256" s="85"/>
      <c r="I256" s="86"/>
      <c r="J256" s="85"/>
      <c r="K256" s="84"/>
      <c r="L256" s="86"/>
    </row>
    <row r="257" spans="1:12" s="88" customFormat="1" ht="12.75" x14ac:dyDescent="0.25">
      <c r="A257" s="134"/>
      <c r="B257" s="98"/>
      <c r="C257" s="158" t="s">
        <v>373</v>
      </c>
      <c r="D257" s="75" t="s">
        <v>105</v>
      </c>
      <c r="E257" s="159">
        <v>1.6703999999999999</v>
      </c>
      <c r="F257" s="84"/>
      <c r="G257" s="84"/>
      <c r="H257" s="85"/>
      <c r="I257" s="86"/>
      <c r="J257" s="85"/>
      <c r="K257" s="84"/>
      <c r="L257" s="86"/>
    </row>
    <row r="258" spans="1:12" s="88" customFormat="1" ht="12.75" x14ac:dyDescent="0.25">
      <c r="A258" s="134"/>
      <c r="B258" s="98"/>
      <c r="C258" s="158" t="s">
        <v>98</v>
      </c>
      <c r="D258" s="75" t="s">
        <v>99</v>
      </c>
      <c r="E258" s="159">
        <v>1.1519999999999999E-2</v>
      </c>
      <c r="F258" s="84"/>
      <c r="G258" s="84"/>
      <c r="H258" s="85"/>
      <c r="I258" s="86"/>
      <c r="J258" s="85"/>
      <c r="K258" s="84"/>
      <c r="L258" s="86"/>
    </row>
    <row r="259" spans="1:12" s="88" customFormat="1" ht="38.25" x14ac:dyDescent="0.25">
      <c r="A259" s="134">
        <v>4</v>
      </c>
      <c r="B259" s="80" t="s">
        <v>374</v>
      </c>
      <c r="C259" s="156" t="s">
        <v>377</v>
      </c>
      <c r="D259" s="147" t="s">
        <v>302</v>
      </c>
      <c r="E259" s="175">
        <v>0.28799999999999998</v>
      </c>
      <c r="F259" s="84"/>
      <c r="G259" s="84"/>
      <c r="H259" s="85"/>
      <c r="I259" s="86"/>
      <c r="J259" s="85"/>
      <c r="K259" s="84"/>
      <c r="L259" s="86"/>
    </row>
    <row r="260" spans="1:12" s="92" customFormat="1" ht="12.75" x14ac:dyDescent="0.25">
      <c r="A260" s="134"/>
      <c r="B260" s="107"/>
      <c r="C260" s="89" t="s">
        <v>70</v>
      </c>
      <c r="D260" s="90" t="s">
        <v>71</v>
      </c>
      <c r="E260" s="91">
        <v>1.22112</v>
      </c>
      <c r="F260" s="84"/>
      <c r="G260" s="84"/>
      <c r="H260" s="87"/>
      <c r="I260" s="86"/>
      <c r="J260" s="87"/>
      <c r="K260" s="84"/>
      <c r="L260" s="86"/>
    </row>
    <row r="261" spans="1:12" s="92" customFormat="1" ht="12.75" x14ac:dyDescent="0.25">
      <c r="A261" s="134"/>
      <c r="B261" s="107"/>
      <c r="C261" s="89" t="s">
        <v>82</v>
      </c>
      <c r="D261" s="90" t="s">
        <v>75</v>
      </c>
      <c r="E261" s="91">
        <v>6.0479999999999992E-2</v>
      </c>
      <c r="F261" s="84"/>
      <c r="G261" s="84"/>
      <c r="H261" s="87"/>
      <c r="I261" s="86"/>
      <c r="J261" s="87"/>
      <c r="K261" s="84"/>
      <c r="L261" s="86"/>
    </row>
    <row r="262" spans="1:12" s="88" customFormat="1" ht="12.75" x14ac:dyDescent="0.25">
      <c r="A262" s="134"/>
      <c r="B262" s="98"/>
      <c r="C262" s="158" t="s">
        <v>375</v>
      </c>
      <c r="D262" s="75" t="s">
        <v>105</v>
      </c>
      <c r="E262" s="159">
        <v>0.43199999999999994</v>
      </c>
      <c r="F262" s="84"/>
      <c r="G262" s="84"/>
      <c r="H262" s="85"/>
      <c r="I262" s="86"/>
      <c r="J262" s="85"/>
      <c r="K262" s="84"/>
      <c r="L262" s="86"/>
    </row>
    <row r="263" spans="1:12" s="74" customFormat="1" ht="38.25" x14ac:dyDescent="0.25">
      <c r="A263" s="134">
        <v>5</v>
      </c>
      <c r="B263" s="80" t="s">
        <v>153</v>
      </c>
      <c r="C263" s="100" t="s">
        <v>378</v>
      </c>
      <c r="D263" s="136" t="s">
        <v>96</v>
      </c>
      <c r="E263" s="139">
        <v>24</v>
      </c>
      <c r="F263" s="84"/>
      <c r="G263" s="84"/>
      <c r="H263" s="87"/>
      <c r="I263" s="86"/>
      <c r="J263" s="87"/>
      <c r="K263" s="84"/>
      <c r="L263" s="86"/>
    </row>
    <row r="264" spans="1:12" s="92" customFormat="1" ht="12.75" x14ac:dyDescent="0.25">
      <c r="A264" s="134"/>
      <c r="B264" s="107"/>
      <c r="C264" s="89" t="s">
        <v>70</v>
      </c>
      <c r="D264" s="90" t="s">
        <v>71</v>
      </c>
      <c r="E264" s="91">
        <v>26.160000000000004</v>
      </c>
      <c r="F264" s="84"/>
      <c r="G264" s="84"/>
      <c r="H264" s="87"/>
      <c r="I264" s="86"/>
      <c r="J264" s="87"/>
      <c r="K264" s="84"/>
      <c r="L264" s="86"/>
    </row>
    <row r="265" spans="1:12" s="92" customFormat="1" ht="12.75" x14ac:dyDescent="0.25">
      <c r="A265" s="134"/>
      <c r="B265" s="107"/>
      <c r="C265" s="89" t="s">
        <v>82</v>
      </c>
      <c r="D265" s="90" t="s">
        <v>75</v>
      </c>
      <c r="E265" s="91">
        <v>1.6223999999999998</v>
      </c>
      <c r="F265" s="84"/>
      <c r="G265" s="84"/>
      <c r="H265" s="87"/>
      <c r="I265" s="86"/>
      <c r="J265" s="87"/>
      <c r="K265" s="84"/>
      <c r="L265" s="86"/>
    </row>
    <row r="266" spans="1:12" s="74" customFormat="1" ht="12.75" x14ac:dyDescent="0.25">
      <c r="A266" s="134"/>
      <c r="B266" s="80"/>
      <c r="C266" s="94" t="s">
        <v>286</v>
      </c>
      <c r="D266" s="90" t="s">
        <v>96</v>
      </c>
      <c r="E266" s="91">
        <v>25.200000000000003</v>
      </c>
      <c r="F266" s="84"/>
      <c r="G266" s="84"/>
      <c r="H266" s="87"/>
      <c r="I266" s="86"/>
      <c r="J266" s="87"/>
      <c r="K266" s="84"/>
      <c r="L266" s="86"/>
    </row>
    <row r="267" spans="1:12" s="88" customFormat="1" ht="12.75" x14ac:dyDescent="0.25">
      <c r="A267" s="134"/>
      <c r="B267" s="80"/>
      <c r="C267" s="94" t="s">
        <v>98</v>
      </c>
      <c r="D267" s="98" t="s">
        <v>99</v>
      </c>
      <c r="E267" s="99">
        <v>1.1616</v>
      </c>
      <c r="F267" s="84"/>
      <c r="G267" s="84"/>
      <c r="H267" s="85"/>
      <c r="I267" s="86"/>
      <c r="J267" s="87"/>
      <c r="K267" s="84"/>
      <c r="L267" s="86"/>
    </row>
    <row r="268" spans="1:12" s="88" customFormat="1" ht="38.25" x14ac:dyDescent="0.25">
      <c r="A268" s="134">
        <v>6</v>
      </c>
      <c r="B268" s="80" t="s">
        <v>379</v>
      </c>
      <c r="C268" s="156" t="s">
        <v>380</v>
      </c>
      <c r="D268" s="147" t="s">
        <v>302</v>
      </c>
      <c r="E268" s="175">
        <v>0.42299999999999999</v>
      </c>
      <c r="F268" s="84"/>
      <c r="G268" s="84"/>
      <c r="H268" s="85"/>
      <c r="I268" s="86"/>
      <c r="J268" s="85"/>
      <c r="K268" s="84"/>
      <c r="L268" s="86"/>
    </row>
    <row r="269" spans="1:12" s="92" customFormat="1" ht="12.75" x14ac:dyDescent="0.25">
      <c r="A269" s="134"/>
      <c r="B269" s="107"/>
      <c r="C269" s="89" t="s">
        <v>70</v>
      </c>
      <c r="D269" s="90" t="s">
        <v>93</v>
      </c>
      <c r="E269" s="91">
        <v>35.109000000000002</v>
      </c>
      <c r="F269" s="84"/>
      <c r="G269" s="84"/>
      <c r="H269" s="87"/>
      <c r="I269" s="86"/>
      <c r="J269" s="87"/>
      <c r="K269" s="84"/>
      <c r="L269" s="86"/>
    </row>
    <row r="270" spans="1:12" s="92" customFormat="1" ht="12.75" x14ac:dyDescent="0.25">
      <c r="A270" s="134"/>
      <c r="B270" s="107"/>
      <c r="C270" s="89" t="s">
        <v>82</v>
      </c>
      <c r="D270" s="90" t="s">
        <v>75</v>
      </c>
      <c r="E270" s="91">
        <v>0.17342999999999997</v>
      </c>
      <c r="F270" s="84"/>
      <c r="G270" s="84"/>
      <c r="H270" s="87"/>
      <c r="I270" s="86"/>
      <c r="J270" s="87"/>
      <c r="K270" s="84"/>
      <c r="L270" s="86"/>
    </row>
    <row r="271" spans="1:12" s="88" customFormat="1" ht="12.75" x14ac:dyDescent="0.25">
      <c r="A271" s="134"/>
      <c r="B271" s="98"/>
      <c r="C271" s="158" t="s">
        <v>381</v>
      </c>
      <c r="D271" s="75" t="s">
        <v>96</v>
      </c>
      <c r="E271" s="159">
        <v>50.76</v>
      </c>
      <c r="F271" s="84"/>
      <c r="G271" s="84"/>
      <c r="H271" s="85"/>
      <c r="I271" s="86"/>
      <c r="J271" s="85"/>
      <c r="K271" s="84"/>
      <c r="L271" s="86"/>
    </row>
    <row r="272" spans="1:12" s="88" customFormat="1" ht="12.75" x14ac:dyDescent="0.25">
      <c r="A272" s="134"/>
      <c r="B272" s="98"/>
      <c r="C272" s="158" t="s">
        <v>98</v>
      </c>
      <c r="D272" s="75" t="s">
        <v>99</v>
      </c>
      <c r="E272" s="159">
        <v>3.2993999999999999</v>
      </c>
      <c r="F272" s="84"/>
      <c r="G272" s="84"/>
      <c r="H272" s="85"/>
      <c r="I272" s="86"/>
      <c r="J272" s="85"/>
      <c r="K272" s="84"/>
      <c r="L272" s="86"/>
    </row>
    <row r="273" spans="1:12" s="88" customFormat="1" ht="38.25" x14ac:dyDescent="0.25">
      <c r="A273" s="148">
        <v>7</v>
      </c>
      <c r="B273" s="80" t="s">
        <v>340</v>
      </c>
      <c r="C273" s="156" t="s">
        <v>342</v>
      </c>
      <c r="D273" s="147" t="s">
        <v>96</v>
      </c>
      <c r="E273" s="157">
        <v>3.96</v>
      </c>
      <c r="F273" s="84"/>
      <c r="G273" s="84"/>
      <c r="H273" s="85"/>
      <c r="I273" s="86"/>
      <c r="J273" s="85"/>
      <c r="K273" s="84"/>
      <c r="L273" s="86"/>
    </row>
    <row r="274" spans="1:12" s="92" customFormat="1" ht="12.75" x14ac:dyDescent="0.25">
      <c r="A274" s="107"/>
      <c r="B274" s="107"/>
      <c r="C274" s="89" t="s">
        <v>70</v>
      </c>
      <c r="D274" s="90" t="s">
        <v>71</v>
      </c>
      <c r="E274" s="91">
        <v>10.7712</v>
      </c>
      <c r="F274" s="84"/>
      <c r="G274" s="84"/>
      <c r="H274" s="87"/>
      <c r="I274" s="86"/>
      <c r="J274" s="87"/>
      <c r="K274" s="84"/>
      <c r="L274" s="86"/>
    </row>
    <row r="275" spans="1:12" s="88" customFormat="1" ht="12.75" x14ac:dyDescent="0.25">
      <c r="A275" s="98"/>
      <c r="B275" s="98"/>
      <c r="C275" s="158" t="s">
        <v>341</v>
      </c>
      <c r="D275" s="75" t="s">
        <v>96</v>
      </c>
      <c r="E275" s="159">
        <v>3.96</v>
      </c>
      <c r="F275" s="84"/>
      <c r="G275" s="84"/>
      <c r="H275" s="85"/>
      <c r="I275" s="86"/>
      <c r="J275" s="85"/>
      <c r="K275" s="84"/>
      <c r="L275" s="86"/>
    </row>
    <row r="276" spans="1:12" s="88" customFormat="1" ht="38.25" x14ac:dyDescent="0.25">
      <c r="A276" s="148">
        <v>8</v>
      </c>
      <c r="B276" s="80" t="s">
        <v>340</v>
      </c>
      <c r="C276" s="156" t="s">
        <v>344</v>
      </c>
      <c r="D276" s="147" t="s">
        <v>96</v>
      </c>
      <c r="E276" s="157">
        <v>2.8</v>
      </c>
      <c r="F276" s="84"/>
      <c r="G276" s="84"/>
      <c r="H276" s="85"/>
      <c r="I276" s="86"/>
      <c r="J276" s="85"/>
      <c r="K276" s="84"/>
      <c r="L276" s="86"/>
    </row>
    <row r="277" spans="1:12" s="92" customFormat="1" ht="12.75" x14ac:dyDescent="0.25">
      <c r="A277" s="107"/>
      <c r="B277" s="107"/>
      <c r="C277" s="89" t="s">
        <v>70</v>
      </c>
      <c r="D277" s="90" t="s">
        <v>71</v>
      </c>
      <c r="E277" s="91">
        <v>7.6159999999999997</v>
      </c>
      <c r="F277" s="84"/>
      <c r="G277" s="84"/>
      <c r="H277" s="87"/>
      <c r="I277" s="86"/>
      <c r="J277" s="87"/>
      <c r="K277" s="84"/>
      <c r="L277" s="86"/>
    </row>
    <row r="278" spans="1:12" s="88" customFormat="1" ht="12.75" x14ac:dyDescent="0.25">
      <c r="A278" s="98"/>
      <c r="B278" s="98"/>
      <c r="C278" s="158" t="s">
        <v>343</v>
      </c>
      <c r="D278" s="75" t="s">
        <v>96</v>
      </c>
      <c r="E278" s="159">
        <v>2.8</v>
      </c>
      <c r="F278" s="84"/>
      <c r="G278" s="84"/>
      <c r="H278" s="85"/>
      <c r="I278" s="86"/>
      <c r="J278" s="85"/>
      <c r="K278" s="84"/>
      <c r="L278" s="86"/>
    </row>
    <row r="279" spans="1:12" s="92" customFormat="1" ht="38.25" x14ac:dyDescent="0.25">
      <c r="A279" s="134">
        <v>4</v>
      </c>
      <c r="B279" s="80" t="s">
        <v>146</v>
      </c>
      <c r="C279" s="135" t="s">
        <v>417</v>
      </c>
      <c r="D279" s="136" t="s">
        <v>148</v>
      </c>
      <c r="E279" s="139">
        <v>220.7</v>
      </c>
      <c r="F279" s="84"/>
      <c r="G279" s="84"/>
      <c r="H279" s="87"/>
      <c r="I279" s="86"/>
      <c r="J279" s="87"/>
      <c r="K279" s="84"/>
      <c r="L279" s="86"/>
    </row>
    <row r="280" spans="1:12" s="92" customFormat="1" ht="12.75" x14ac:dyDescent="0.25">
      <c r="A280" s="134"/>
      <c r="B280" s="107"/>
      <c r="C280" s="89" t="s">
        <v>70</v>
      </c>
      <c r="D280" s="90" t="s">
        <v>71</v>
      </c>
      <c r="E280" s="91">
        <v>169.27689999999998</v>
      </c>
      <c r="F280" s="84"/>
      <c r="G280" s="84"/>
      <c r="H280" s="87"/>
      <c r="I280" s="86"/>
      <c r="J280" s="87"/>
      <c r="K280" s="84"/>
      <c r="L280" s="86"/>
    </row>
    <row r="281" spans="1:12" s="92" customFormat="1" ht="12.75" x14ac:dyDescent="0.25">
      <c r="A281" s="134"/>
      <c r="B281" s="107"/>
      <c r="C281" s="89" t="s">
        <v>82</v>
      </c>
      <c r="D281" s="90" t="s">
        <v>75</v>
      </c>
      <c r="E281" s="91">
        <v>11.498469999999999</v>
      </c>
      <c r="F281" s="84"/>
      <c r="G281" s="84"/>
      <c r="H281" s="87"/>
      <c r="I281" s="86"/>
      <c r="J281" s="87"/>
      <c r="K281" s="84"/>
      <c r="L281" s="86"/>
    </row>
    <row r="282" spans="1:12" ht="12.75" x14ac:dyDescent="0.25">
      <c r="A282" s="134"/>
      <c r="B282" s="76"/>
      <c r="C282" s="94" t="s">
        <v>362</v>
      </c>
      <c r="D282" s="98" t="s">
        <v>148</v>
      </c>
      <c r="E282" s="76">
        <v>220.7</v>
      </c>
      <c r="F282" s="95"/>
      <c r="G282" s="95"/>
      <c r="H282" s="95"/>
      <c r="I282" s="95"/>
      <c r="J282" s="95"/>
      <c r="K282" s="95"/>
      <c r="L282" s="95"/>
    </row>
    <row r="283" spans="1:12" s="88" customFormat="1" ht="12.75" x14ac:dyDescent="0.25">
      <c r="A283" s="134"/>
      <c r="B283" s="98"/>
      <c r="C283" s="158" t="s">
        <v>98</v>
      </c>
      <c r="D283" s="75" t="s">
        <v>99</v>
      </c>
      <c r="E283" s="159">
        <v>7.5920799999999993</v>
      </c>
      <c r="F283" s="84"/>
      <c r="G283" s="84"/>
      <c r="H283" s="85"/>
      <c r="I283" s="86"/>
      <c r="J283" s="85"/>
      <c r="K283" s="84"/>
      <c r="L283" s="86"/>
    </row>
    <row r="284" spans="1:12" ht="38.25" x14ac:dyDescent="0.25">
      <c r="A284" s="134">
        <v>9</v>
      </c>
      <c r="B284" s="80" t="s">
        <v>263</v>
      </c>
      <c r="C284" s="138" t="s">
        <v>324</v>
      </c>
      <c r="D284" s="115" t="s">
        <v>36</v>
      </c>
      <c r="E284" s="139">
        <v>9.86</v>
      </c>
      <c r="F284" s="95"/>
      <c r="G284" s="95"/>
      <c r="H284" s="95"/>
      <c r="I284" s="95"/>
      <c r="J284" s="95"/>
      <c r="K284" s="95"/>
      <c r="L284" s="95"/>
    </row>
    <row r="285" spans="1:12" s="92" customFormat="1" ht="12.75" x14ac:dyDescent="0.25">
      <c r="A285" s="134"/>
      <c r="B285" s="80"/>
      <c r="C285" s="89" t="s">
        <v>70</v>
      </c>
      <c r="D285" s="90" t="s">
        <v>93</v>
      </c>
      <c r="E285" s="91">
        <v>8.7753999999999994</v>
      </c>
      <c r="F285" s="84"/>
      <c r="G285" s="84"/>
      <c r="H285" s="87"/>
      <c r="I285" s="86"/>
      <c r="J285" s="87"/>
      <c r="K285" s="84"/>
      <c r="L285" s="86"/>
    </row>
    <row r="286" spans="1:12" s="88" customFormat="1" ht="12.75" x14ac:dyDescent="0.25">
      <c r="A286" s="134"/>
      <c r="B286" s="80"/>
      <c r="C286" s="140" t="s">
        <v>266</v>
      </c>
      <c r="D286" s="141" t="s">
        <v>36</v>
      </c>
      <c r="E286" s="91">
        <v>11.338999999999999</v>
      </c>
      <c r="F286" s="84"/>
      <c r="G286" s="84"/>
      <c r="H286" s="85"/>
      <c r="I286" s="86"/>
      <c r="J286" s="87"/>
      <c r="K286" s="84"/>
      <c r="L286" s="86"/>
    </row>
    <row r="287" spans="1:12" s="144" customFormat="1" ht="12.75" x14ac:dyDescent="0.25">
      <c r="A287" s="134"/>
      <c r="B287" s="73"/>
      <c r="C287" s="142" t="s">
        <v>90</v>
      </c>
      <c r="D287" s="73" t="s">
        <v>75</v>
      </c>
      <c r="E287" s="91">
        <v>0.19719999999999999</v>
      </c>
      <c r="F287" s="143"/>
      <c r="G287" s="143"/>
      <c r="H287" s="143"/>
      <c r="I287" s="143"/>
      <c r="J287" s="86"/>
      <c r="K287" s="86"/>
      <c r="L287" s="84"/>
    </row>
    <row r="288" spans="1:12" ht="38.25" x14ac:dyDescent="0.25">
      <c r="A288" s="134">
        <v>10</v>
      </c>
      <c r="B288" s="80" t="s">
        <v>138</v>
      </c>
      <c r="C288" s="100" t="s">
        <v>325</v>
      </c>
      <c r="D288" s="101" t="s">
        <v>36</v>
      </c>
      <c r="E288" s="101">
        <v>4.93</v>
      </c>
      <c r="F288" s="95"/>
      <c r="G288" s="95"/>
      <c r="H288" s="95"/>
      <c r="I288" s="95"/>
      <c r="J288" s="95"/>
      <c r="K288" s="95"/>
      <c r="L288" s="95"/>
    </row>
    <row r="289" spans="1:12" s="92" customFormat="1" ht="12.75" x14ac:dyDescent="0.25">
      <c r="A289" s="134"/>
      <c r="B289" s="107"/>
      <c r="C289" s="89" t="s">
        <v>70</v>
      </c>
      <c r="D289" s="90" t="s">
        <v>71</v>
      </c>
      <c r="E289" s="91">
        <v>17.3536</v>
      </c>
      <c r="F289" s="84"/>
      <c r="G289" s="84"/>
      <c r="H289" s="87"/>
      <c r="I289" s="86"/>
      <c r="J289" s="87"/>
      <c r="K289" s="84"/>
      <c r="L289" s="86"/>
    </row>
    <row r="290" spans="1:12" s="92" customFormat="1" ht="12.75" x14ac:dyDescent="0.25">
      <c r="A290" s="134"/>
      <c r="B290" s="107"/>
      <c r="C290" s="89" t="s">
        <v>82</v>
      </c>
      <c r="D290" s="90" t="s">
        <v>75</v>
      </c>
      <c r="E290" s="91">
        <v>5.2257999999999996</v>
      </c>
      <c r="F290" s="84"/>
      <c r="G290" s="84"/>
      <c r="H290" s="87"/>
      <c r="I290" s="86"/>
      <c r="J290" s="87"/>
      <c r="K290" s="84"/>
      <c r="L290" s="86"/>
    </row>
    <row r="291" spans="1:12" s="88" customFormat="1" ht="12.75" x14ac:dyDescent="0.25">
      <c r="A291" s="134"/>
      <c r="B291" s="80"/>
      <c r="C291" s="94" t="s">
        <v>126</v>
      </c>
      <c r="D291" s="98" t="s">
        <v>36</v>
      </c>
      <c r="E291" s="99">
        <v>6.1132</v>
      </c>
      <c r="F291" s="161"/>
      <c r="G291" s="84"/>
      <c r="H291" s="85"/>
      <c r="I291" s="86"/>
      <c r="J291" s="87"/>
      <c r="K291" s="84"/>
      <c r="L291" s="86"/>
    </row>
    <row r="292" spans="1:12" s="88" customFormat="1" ht="12.75" x14ac:dyDescent="0.25">
      <c r="A292" s="134"/>
      <c r="B292" s="80"/>
      <c r="C292" s="94" t="s">
        <v>98</v>
      </c>
      <c r="D292" s="98" t="s">
        <v>99</v>
      </c>
      <c r="E292" s="99">
        <v>9.8599999999999993E-2</v>
      </c>
      <c r="F292" s="84"/>
      <c r="G292" s="84"/>
      <c r="H292" s="85"/>
      <c r="I292" s="86"/>
      <c r="J292" s="87"/>
      <c r="K292" s="84"/>
      <c r="L292" s="86"/>
    </row>
    <row r="293" spans="1:12" s="92" customFormat="1" ht="38.25" x14ac:dyDescent="0.25">
      <c r="A293" s="134">
        <v>11</v>
      </c>
      <c r="B293" s="80" t="s">
        <v>329</v>
      </c>
      <c r="C293" s="135" t="s">
        <v>328</v>
      </c>
      <c r="D293" s="136" t="s">
        <v>36</v>
      </c>
      <c r="E293" s="139">
        <v>4.93</v>
      </c>
      <c r="F293" s="84"/>
      <c r="G293" s="84"/>
      <c r="H293" s="87"/>
      <c r="I293" s="86"/>
      <c r="J293" s="87"/>
      <c r="K293" s="84"/>
      <c r="L293" s="86"/>
    </row>
    <row r="294" spans="1:12" s="92" customFormat="1" ht="12.75" x14ac:dyDescent="0.25">
      <c r="A294" s="134"/>
      <c r="B294" s="107"/>
      <c r="C294" s="89" t="s">
        <v>70</v>
      </c>
      <c r="D294" s="90" t="s">
        <v>71</v>
      </c>
      <c r="E294" s="91">
        <v>14.296999999999999</v>
      </c>
      <c r="F294" s="84"/>
      <c r="G294" s="84"/>
      <c r="H294" s="87"/>
      <c r="I294" s="86"/>
      <c r="J294" s="87"/>
      <c r="K294" s="84"/>
      <c r="L294" s="86"/>
    </row>
    <row r="295" spans="1:12" s="92" customFormat="1" ht="12.75" x14ac:dyDescent="0.25">
      <c r="A295" s="134"/>
      <c r="B295" s="107"/>
      <c r="C295" s="89" t="s">
        <v>82</v>
      </c>
      <c r="D295" s="90" t="s">
        <v>75</v>
      </c>
      <c r="E295" s="91">
        <v>5.2257999999999996</v>
      </c>
      <c r="F295" s="84"/>
      <c r="G295" s="84"/>
      <c r="H295" s="87"/>
      <c r="I295" s="86"/>
      <c r="J295" s="87"/>
      <c r="K295" s="84"/>
      <c r="L295" s="86"/>
    </row>
    <row r="296" spans="1:12" s="88" customFormat="1" ht="12.75" x14ac:dyDescent="0.25">
      <c r="A296" s="134"/>
      <c r="B296" s="80"/>
      <c r="C296" s="94" t="s">
        <v>330</v>
      </c>
      <c r="D296" s="98" t="s">
        <v>36</v>
      </c>
      <c r="E296" s="99">
        <v>5.0286</v>
      </c>
      <c r="F296" s="161"/>
      <c r="G296" s="84"/>
      <c r="H296" s="85"/>
      <c r="I296" s="86"/>
      <c r="J296" s="87"/>
      <c r="K296" s="84"/>
      <c r="L296" s="86"/>
    </row>
    <row r="297" spans="1:12" s="88" customFormat="1" ht="12.75" x14ac:dyDescent="0.25">
      <c r="A297" s="134"/>
      <c r="B297" s="80"/>
      <c r="C297" s="94" t="s">
        <v>98</v>
      </c>
      <c r="D297" s="98" t="s">
        <v>99</v>
      </c>
      <c r="E297" s="99">
        <v>9.8599999999999993E-2</v>
      </c>
      <c r="F297" s="84"/>
      <c r="G297" s="84"/>
      <c r="H297" s="85"/>
      <c r="I297" s="86"/>
      <c r="J297" s="87"/>
      <c r="K297" s="84"/>
      <c r="L297" s="86"/>
    </row>
    <row r="298" spans="1:12" s="88" customFormat="1" ht="38.25" x14ac:dyDescent="0.25">
      <c r="A298" s="134">
        <v>12</v>
      </c>
      <c r="B298" s="80" t="s">
        <v>334</v>
      </c>
      <c r="C298" s="156" t="s">
        <v>335</v>
      </c>
      <c r="D298" s="147" t="s">
        <v>96</v>
      </c>
      <c r="E298" s="157">
        <v>28.8</v>
      </c>
      <c r="F298" s="84"/>
      <c r="G298" s="84"/>
      <c r="H298" s="85"/>
      <c r="I298" s="86"/>
      <c r="J298" s="85"/>
      <c r="K298" s="84"/>
      <c r="L298" s="86"/>
    </row>
    <row r="299" spans="1:12" s="92" customFormat="1" ht="12.75" x14ac:dyDescent="0.25">
      <c r="A299" s="134"/>
      <c r="B299" s="107"/>
      <c r="C299" s="89" t="s">
        <v>70</v>
      </c>
      <c r="D299" s="90" t="s">
        <v>71</v>
      </c>
      <c r="E299" s="91">
        <v>5.8060800000000006</v>
      </c>
      <c r="F299" s="84"/>
      <c r="G299" s="84"/>
      <c r="H299" s="87"/>
      <c r="I299" s="86"/>
      <c r="J299" s="87"/>
      <c r="K299" s="84"/>
      <c r="L299" s="86"/>
    </row>
    <row r="300" spans="1:12" s="92" customFormat="1" ht="12.75" x14ac:dyDescent="0.25">
      <c r="A300" s="134"/>
      <c r="B300" s="107"/>
      <c r="C300" s="89" t="s">
        <v>82</v>
      </c>
      <c r="D300" s="90" t="s">
        <v>75</v>
      </c>
      <c r="E300" s="91">
        <v>0.53856000000000004</v>
      </c>
      <c r="F300" s="84"/>
      <c r="G300" s="84"/>
      <c r="H300" s="87"/>
      <c r="I300" s="86"/>
      <c r="J300" s="87"/>
      <c r="K300" s="84"/>
      <c r="L300" s="86"/>
    </row>
    <row r="301" spans="1:12" s="88" customFormat="1" ht="12.75" x14ac:dyDescent="0.25">
      <c r="A301" s="134"/>
      <c r="B301" s="98"/>
      <c r="C301" s="158" t="s">
        <v>144</v>
      </c>
      <c r="D301" s="75" t="s">
        <v>36</v>
      </c>
      <c r="E301" s="159">
        <v>1.1750400000000001</v>
      </c>
      <c r="F301" s="84"/>
      <c r="G301" s="84"/>
      <c r="H301" s="85"/>
      <c r="I301" s="86"/>
      <c r="J301" s="85"/>
      <c r="K301" s="84"/>
      <c r="L301" s="86"/>
    </row>
    <row r="302" spans="1:12" s="88" customFormat="1" ht="12.75" x14ac:dyDescent="0.25">
      <c r="A302" s="134"/>
      <c r="B302" s="98"/>
      <c r="C302" s="158" t="s">
        <v>98</v>
      </c>
      <c r="D302" s="75" t="s">
        <v>99</v>
      </c>
      <c r="E302" s="159">
        <v>1.8316800000000002</v>
      </c>
      <c r="F302" s="84"/>
      <c r="G302" s="84"/>
      <c r="H302" s="85"/>
      <c r="I302" s="86"/>
      <c r="J302" s="85"/>
      <c r="K302" s="84"/>
      <c r="L302" s="86"/>
    </row>
    <row r="303" spans="1:12" s="88" customFormat="1" ht="38.25" x14ac:dyDescent="0.25">
      <c r="A303" s="134">
        <v>13</v>
      </c>
      <c r="B303" s="80" t="s">
        <v>336</v>
      </c>
      <c r="C303" s="156" t="s">
        <v>337</v>
      </c>
      <c r="D303" s="147" t="s">
        <v>96</v>
      </c>
      <c r="E303" s="157">
        <v>28.8</v>
      </c>
      <c r="F303" s="84"/>
      <c r="G303" s="84"/>
      <c r="H303" s="85"/>
      <c r="I303" s="86"/>
      <c r="J303" s="85"/>
      <c r="K303" s="84"/>
      <c r="L303" s="86"/>
    </row>
    <row r="304" spans="1:12" s="92" customFormat="1" ht="12.75" x14ac:dyDescent="0.25">
      <c r="A304" s="134"/>
      <c r="B304" s="107"/>
      <c r="C304" s="89" t="s">
        <v>70</v>
      </c>
      <c r="D304" s="90" t="s">
        <v>71</v>
      </c>
      <c r="E304" s="91">
        <v>80.64</v>
      </c>
      <c r="F304" s="84"/>
      <c r="G304" s="84"/>
      <c r="H304" s="87"/>
      <c r="I304" s="86"/>
      <c r="J304" s="87"/>
      <c r="K304" s="84"/>
      <c r="L304" s="86"/>
    </row>
    <row r="305" spans="1:12" s="92" customFormat="1" ht="12.75" x14ac:dyDescent="0.25">
      <c r="A305" s="134"/>
      <c r="B305" s="107"/>
      <c r="C305" s="89" t="s">
        <v>82</v>
      </c>
      <c r="D305" s="90" t="s">
        <v>75</v>
      </c>
      <c r="E305" s="91">
        <v>1.0080000000000002</v>
      </c>
      <c r="F305" s="84"/>
      <c r="G305" s="84"/>
      <c r="H305" s="87"/>
      <c r="I305" s="86"/>
      <c r="J305" s="87"/>
      <c r="K305" s="84"/>
      <c r="L305" s="86"/>
    </row>
    <row r="306" spans="1:12" s="88" customFormat="1" ht="12.75" x14ac:dyDescent="0.25">
      <c r="A306" s="134"/>
      <c r="B306" s="98"/>
      <c r="C306" s="158" t="s">
        <v>338</v>
      </c>
      <c r="D306" s="75" t="s">
        <v>96</v>
      </c>
      <c r="E306" s="159">
        <v>28.8</v>
      </c>
      <c r="F306" s="84"/>
      <c r="G306" s="84"/>
      <c r="H306" s="85"/>
      <c r="I306" s="86"/>
      <c r="J306" s="85"/>
      <c r="K306" s="84"/>
      <c r="L306" s="86"/>
    </row>
    <row r="307" spans="1:12" s="88" customFormat="1" ht="12.75" x14ac:dyDescent="0.25">
      <c r="A307" s="134"/>
      <c r="B307" s="98"/>
      <c r="C307" s="158" t="s">
        <v>339</v>
      </c>
      <c r="D307" s="75" t="s">
        <v>105</v>
      </c>
      <c r="E307" s="159">
        <v>172.8</v>
      </c>
      <c r="F307" s="84"/>
      <c r="G307" s="84"/>
      <c r="H307" s="85"/>
      <c r="I307" s="86"/>
      <c r="J307" s="85"/>
      <c r="K307" s="84"/>
      <c r="L307" s="86"/>
    </row>
    <row r="308" spans="1:12" s="88" customFormat="1" ht="12.75" x14ac:dyDescent="0.25">
      <c r="A308" s="134"/>
      <c r="B308" s="98"/>
      <c r="C308" s="158" t="s">
        <v>98</v>
      </c>
      <c r="D308" s="75" t="s">
        <v>99</v>
      </c>
      <c r="E308" s="159">
        <v>1.2383999999999999</v>
      </c>
      <c r="F308" s="84"/>
      <c r="G308" s="84"/>
      <c r="H308" s="85"/>
      <c r="I308" s="86"/>
      <c r="J308" s="85"/>
      <c r="K308" s="84"/>
      <c r="L308" s="86"/>
    </row>
    <row r="309" spans="1:12" s="88" customFormat="1" ht="38.25" x14ac:dyDescent="0.25">
      <c r="A309" s="148">
        <v>14</v>
      </c>
      <c r="B309" s="80" t="s">
        <v>345</v>
      </c>
      <c r="C309" s="156" t="s">
        <v>346</v>
      </c>
      <c r="D309" s="147" t="s">
        <v>96</v>
      </c>
      <c r="E309" s="157">
        <v>28.8</v>
      </c>
      <c r="F309" s="84"/>
      <c r="G309" s="84"/>
      <c r="H309" s="85"/>
      <c r="I309" s="86"/>
      <c r="J309" s="85"/>
      <c r="K309" s="84"/>
      <c r="L309" s="86"/>
    </row>
    <row r="310" spans="1:12" s="92" customFormat="1" ht="12.75" x14ac:dyDescent="0.25">
      <c r="A310" s="107"/>
      <c r="B310" s="107"/>
      <c r="C310" s="89" t="s">
        <v>70</v>
      </c>
      <c r="D310" s="90" t="s">
        <v>71</v>
      </c>
      <c r="E310" s="91">
        <v>31.968000000000004</v>
      </c>
      <c r="F310" s="84"/>
      <c r="G310" s="84"/>
      <c r="H310" s="87"/>
      <c r="I310" s="86"/>
      <c r="J310" s="87"/>
      <c r="K310" s="84"/>
      <c r="L310" s="86"/>
    </row>
    <row r="311" spans="1:12" s="92" customFormat="1" ht="12.75" x14ac:dyDescent="0.25">
      <c r="A311" s="107"/>
      <c r="B311" s="107"/>
      <c r="C311" s="89" t="s">
        <v>82</v>
      </c>
      <c r="D311" s="90" t="s">
        <v>75</v>
      </c>
      <c r="E311" s="91">
        <v>0.29952000000000001</v>
      </c>
      <c r="F311" s="84"/>
      <c r="G311" s="84"/>
      <c r="H311" s="87"/>
      <c r="I311" s="86"/>
      <c r="J311" s="87"/>
      <c r="K311" s="84"/>
      <c r="L311" s="86"/>
    </row>
    <row r="312" spans="1:12" s="88" customFormat="1" ht="12.75" x14ac:dyDescent="0.25">
      <c r="A312" s="98"/>
      <c r="B312" s="98"/>
      <c r="C312" s="158" t="s">
        <v>347</v>
      </c>
      <c r="D312" s="75" t="s">
        <v>96</v>
      </c>
      <c r="E312" s="159">
        <v>28.8</v>
      </c>
      <c r="F312" s="84"/>
      <c r="G312" s="84"/>
      <c r="H312" s="85"/>
      <c r="I312" s="86"/>
      <c r="J312" s="85"/>
      <c r="K312" s="84"/>
      <c r="L312" s="86"/>
    </row>
    <row r="313" spans="1:12" s="88" customFormat="1" ht="12.75" x14ac:dyDescent="0.25">
      <c r="A313" s="98"/>
      <c r="B313" s="98"/>
      <c r="C313" s="158" t="s">
        <v>348</v>
      </c>
      <c r="D313" s="75" t="s">
        <v>86</v>
      </c>
      <c r="E313" s="159">
        <v>29.664000000000001</v>
      </c>
      <c r="F313" s="84"/>
      <c r="G313" s="84"/>
      <c r="H313" s="85"/>
      <c r="I313" s="86"/>
      <c r="J313" s="85"/>
      <c r="K313" s="84"/>
      <c r="L313" s="86"/>
    </row>
    <row r="314" spans="1:12" s="88" customFormat="1" ht="12.75" x14ac:dyDescent="0.25">
      <c r="A314" s="98"/>
      <c r="B314" s="98"/>
      <c r="C314" s="158" t="s">
        <v>98</v>
      </c>
      <c r="D314" s="75" t="s">
        <v>99</v>
      </c>
      <c r="E314" s="159">
        <v>4.6943999999999999</v>
      </c>
      <c r="F314" s="84"/>
      <c r="G314" s="84"/>
      <c r="H314" s="85"/>
      <c r="I314" s="86"/>
      <c r="J314" s="85"/>
      <c r="K314" s="84"/>
      <c r="L314" s="86"/>
    </row>
    <row r="315" spans="1:12" ht="38.25" x14ac:dyDescent="0.25">
      <c r="A315" s="176">
        <v>5</v>
      </c>
      <c r="B315" s="80" t="s">
        <v>349</v>
      </c>
      <c r="C315" s="81" t="s">
        <v>350</v>
      </c>
      <c r="D315" s="177" t="s">
        <v>96</v>
      </c>
      <c r="E315" s="178">
        <v>28.8</v>
      </c>
      <c r="F315" s="179"/>
      <c r="G315" s="179"/>
      <c r="H315" s="179"/>
      <c r="I315" s="179"/>
      <c r="J315" s="179"/>
      <c r="K315" s="179"/>
      <c r="L315" s="180"/>
    </row>
    <row r="316" spans="1:12" s="92" customFormat="1" ht="12.75" x14ac:dyDescent="0.25">
      <c r="A316" s="107"/>
      <c r="B316" s="107"/>
      <c r="C316" s="89" t="s">
        <v>70</v>
      </c>
      <c r="D316" s="90" t="s">
        <v>71</v>
      </c>
      <c r="E316" s="91">
        <v>24.652799999999999</v>
      </c>
      <c r="F316" s="84"/>
      <c r="G316" s="84"/>
      <c r="H316" s="87"/>
      <c r="I316" s="86"/>
      <c r="J316" s="87"/>
      <c r="K316" s="84"/>
      <c r="L316" s="86"/>
    </row>
    <row r="317" spans="1:12" s="92" customFormat="1" ht="12.75" x14ac:dyDescent="0.25">
      <c r="A317" s="107"/>
      <c r="B317" s="107"/>
      <c r="C317" s="89" t="s">
        <v>82</v>
      </c>
      <c r="D317" s="90" t="s">
        <v>75</v>
      </c>
      <c r="E317" s="91">
        <v>0.34560000000000002</v>
      </c>
      <c r="F317" s="84"/>
      <c r="G317" s="84"/>
      <c r="H317" s="87"/>
      <c r="I317" s="86"/>
      <c r="J317" s="87"/>
      <c r="K317" s="84"/>
      <c r="L317" s="86"/>
    </row>
    <row r="318" spans="1:12" s="88" customFormat="1" ht="12.75" x14ac:dyDescent="0.25">
      <c r="A318" s="98"/>
      <c r="B318" s="98"/>
      <c r="C318" s="158" t="s">
        <v>351</v>
      </c>
      <c r="D318" s="75" t="s">
        <v>105</v>
      </c>
      <c r="E318" s="159">
        <v>26.496000000000002</v>
      </c>
      <c r="F318" s="84"/>
      <c r="G318" s="84"/>
      <c r="H318" s="85"/>
      <c r="I318" s="86"/>
      <c r="J318" s="85"/>
      <c r="K318" s="84"/>
      <c r="L318" s="86"/>
    </row>
    <row r="319" spans="1:12" s="88" customFormat="1" ht="12.75" x14ac:dyDescent="0.25">
      <c r="A319" s="98"/>
      <c r="B319" s="98"/>
      <c r="C319" s="158" t="s">
        <v>352</v>
      </c>
      <c r="D319" s="75" t="s">
        <v>105</v>
      </c>
      <c r="E319" s="159">
        <v>18.144000000000002</v>
      </c>
      <c r="F319" s="84"/>
      <c r="G319" s="84"/>
      <c r="H319" s="85"/>
      <c r="I319" s="86"/>
      <c r="J319" s="85"/>
      <c r="K319" s="84"/>
      <c r="L319" s="86"/>
    </row>
    <row r="320" spans="1:12" s="92" customFormat="1" ht="38.25" x14ac:dyDescent="0.25">
      <c r="A320" s="134">
        <v>15</v>
      </c>
      <c r="B320" s="80" t="s">
        <v>354</v>
      </c>
      <c r="C320" s="135" t="s">
        <v>353</v>
      </c>
      <c r="D320" s="136" t="s">
        <v>96</v>
      </c>
      <c r="E320" s="139">
        <v>69.2</v>
      </c>
      <c r="F320" s="84"/>
      <c r="G320" s="84"/>
      <c r="H320" s="87"/>
      <c r="I320" s="86"/>
      <c r="J320" s="87"/>
      <c r="K320" s="84"/>
      <c r="L320" s="86"/>
    </row>
    <row r="321" spans="1:12" s="92" customFormat="1" ht="12.75" x14ac:dyDescent="0.25">
      <c r="A321" s="107"/>
      <c r="B321" s="107"/>
      <c r="C321" s="89" t="s">
        <v>70</v>
      </c>
      <c r="D321" s="90" t="s">
        <v>71</v>
      </c>
      <c r="E321" s="91">
        <v>69.89200000000001</v>
      </c>
      <c r="F321" s="84"/>
      <c r="G321" s="84"/>
      <c r="H321" s="87"/>
      <c r="I321" s="86"/>
      <c r="J321" s="87"/>
      <c r="K321" s="84"/>
      <c r="L321" s="86"/>
    </row>
    <row r="322" spans="1:12" s="92" customFormat="1" ht="12.75" x14ac:dyDescent="0.25">
      <c r="A322" s="107"/>
      <c r="B322" s="107"/>
      <c r="C322" s="89" t="s">
        <v>355</v>
      </c>
      <c r="D322" s="90" t="s">
        <v>73</v>
      </c>
      <c r="E322" s="91">
        <v>2.8372000000000002</v>
      </c>
      <c r="F322" s="84"/>
      <c r="G322" s="84"/>
      <c r="H322" s="85"/>
      <c r="I322" s="86"/>
      <c r="J322" s="87"/>
      <c r="K322" s="84"/>
      <c r="L322" s="86"/>
    </row>
    <row r="323" spans="1:12" s="92" customFormat="1" ht="12.75" x14ac:dyDescent="0.25">
      <c r="A323" s="107"/>
      <c r="B323" s="107"/>
      <c r="C323" s="89" t="s">
        <v>82</v>
      </c>
      <c r="D323" s="90" t="s">
        <v>75</v>
      </c>
      <c r="E323" s="91">
        <v>1.8684000000000001</v>
      </c>
      <c r="F323" s="84"/>
      <c r="G323" s="84"/>
      <c r="H323" s="87"/>
      <c r="I323" s="86"/>
      <c r="J323" s="87"/>
      <c r="K323" s="84"/>
      <c r="L323" s="86"/>
    </row>
    <row r="324" spans="1:12" s="88" customFormat="1" ht="12.75" x14ac:dyDescent="0.25">
      <c r="A324" s="98"/>
      <c r="B324" s="98"/>
      <c r="C324" s="158" t="s">
        <v>144</v>
      </c>
      <c r="D324" s="75" t="s">
        <v>36</v>
      </c>
      <c r="E324" s="159">
        <v>1.6469600000000002</v>
      </c>
      <c r="F324" s="84"/>
      <c r="G324" s="84"/>
      <c r="H324" s="85"/>
      <c r="I324" s="86"/>
      <c r="J324" s="85"/>
      <c r="K324" s="84"/>
      <c r="L324" s="86"/>
    </row>
    <row r="325" spans="1:12" s="88" customFormat="1" ht="12.75" x14ac:dyDescent="0.25">
      <c r="A325" s="98"/>
      <c r="B325" s="98"/>
      <c r="C325" s="158" t="s">
        <v>356</v>
      </c>
      <c r="D325" s="75" t="s">
        <v>96</v>
      </c>
      <c r="E325" s="159">
        <v>3.6537600000000001</v>
      </c>
      <c r="F325" s="84"/>
      <c r="G325" s="84"/>
      <c r="H325" s="85"/>
      <c r="I325" s="86"/>
      <c r="J325" s="85"/>
      <c r="K325" s="84"/>
      <c r="L325" s="86"/>
    </row>
    <row r="326" spans="1:12" s="88" customFormat="1" ht="12.75" x14ac:dyDescent="0.25">
      <c r="A326" s="98"/>
      <c r="B326" s="98"/>
      <c r="C326" s="158" t="s">
        <v>98</v>
      </c>
      <c r="D326" s="75" t="s">
        <v>99</v>
      </c>
      <c r="E326" s="159">
        <v>0.20760000000000001</v>
      </c>
      <c r="F326" s="84"/>
      <c r="G326" s="84"/>
      <c r="H326" s="85"/>
      <c r="I326" s="86"/>
      <c r="J326" s="85"/>
      <c r="K326" s="84"/>
      <c r="L326" s="86"/>
    </row>
    <row r="327" spans="1:12" s="88" customFormat="1" ht="38.25" x14ac:dyDescent="0.25">
      <c r="A327" s="148">
        <v>16</v>
      </c>
      <c r="B327" s="80" t="s">
        <v>358</v>
      </c>
      <c r="C327" s="156" t="s">
        <v>360</v>
      </c>
      <c r="D327" s="147" t="s">
        <v>96</v>
      </c>
      <c r="E327" s="157">
        <v>69.2</v>
      </c>
      <c r="F327" s="84"/>
      <c r="G327" s="84"/>
      <c r="H327" s="85"/>
      <c r="I327" s="86"/>
      <c r="J327" s="85"/>
      <c r="K327" s="84"/>
      <c r="L327" s="86"/>
    </row>
    <row r="328" spans="1:12" s="92" customFormat="1" ht="12.75" x14ac:dyDescent="0.25">
      <c r="A328" s="107"/>
      <c r="B328" s="107"/>
      <c r="C328" s="89" t="s">
        <v>70</v>
      </c>
      <c r="D328" s="90" t="s">
        <v>71</v>
      </c>
      <c r="E328" s="91">
        <v>45.533600000000007</v>
      </c>
      <c r="F328" s="84"/>
      <c r="G328" s="84"/>
      <c r="H328" s="87"/>
      <c r="I328" s="86"/>
      <c r="J328" s="87"/>
      <c r="K328" s="84"/>
      <c r="L328" s="86"/>
    </row>
    <row r="329" spans="1:12" s="92" customFormat="1" ht="12.75" x14ac:dyDescent="0.25">
      <c r="A329" s="107"/>
      <c r="B329" s="107"/>
      <c r="C329" s="89" t="s">
        <v>82</v>
      </c>
      <c r="D329" s="90" t="s">
        <v>75</v>
      </c>
      <c r="E329" s="91">
        <v>0.69200000000000006</v>
      </c>
      <c r="F329" s="84"/>
      <c r="G329" s="84"/>
      <c r="H329" s="87"/>
      <c r="I329" s="86"/>
      <c r="J329" s="87"/>
      <c r="K329" s="84"/>
      <c r="L329" s="86"/>
    </row>
    <row r="330" spans="1:12" s="88" customFormat="1" ht="12.75" x14ac:dyDescent="0.25">
      <c r="A330" s="98"/>
      <c r="B330" s="98"/>
      <c r="C330" s="158" t="s">
        <v>351</v>
      </c>
      <c r="D330" s="75" t="s">
        <v>105</v>
      </c>
      <c r="E330" s="159">
        <v>54.668000000000006</v>
      </c>
      <c r="F330" s="84"/>
      <c r="G330" s="84"/>
      <c r="H330" s="85"/>
      <c r="I330" s="86"/>
      <c r="J330" s="85"/>
      <c r="K330" s="84"/>
      <c r="L330" s="86"/>
    </row>
    <row r="331" spans="1:12" s="88" customFormat="1" ht="12.75" x14ac:dyDescent="0.25">
      <c r="A331" s="98"/>
      <c r="B331" s="98"/>
      <c r="C331" s="158" t="s">
        <v>352</v>
      </c>
      <c r="D331" s="75" t="s">
        <v>105</v>
      </c>
      <c r="E331" s="159">
        <v>43.596000000000004</v>
      </c>
      <c r="F331" s="84"/>
      <c r="G331" s="84"/>
      <c r="H331" s="85"/>
      <c r="I331" s="86"/>
      <c r="J331" s="85"/>
      <c r="K331" s="84"/>
      <c r="L331" s="86"/>
    </row>
    <row r="332" spans="1:12" s="88" customFormat="1" ht="12.75" x14ac:dyDescent="0.25">
      <c r="A332" s="98"/>
      <c r="B332" s="98"/>
      <c r="C332" s="158" t="s">
        <v>98</v>
      </c>
      <c r="D332" s="75" t="s">
        <v>99</v>
      </c>
      <c r="E332" s="159">
        <v>1.1072</v>
      </c>
      <c r="F332" s="84"/>
      <c r="G332" s="84"/>
      <c r="H332" s="85"/>
      <c r="I332" s="86"/>
      <c r="J332" s="85"/>
      <c r="K332" s="84"/>
      <c r="L332" s="86"/>
    </row>
    <row r="333" spans="1:12" s="88" customFormat="1" ht="38.25" x14ac:dyDescent="0.25">
      <c r="A333" s="148">
        <v>17</v>
      </c>
      <c r="B333" s="80" t="s">
        <v>354</v>
      </c>
      <c r="C333" s="156" t="s">
        <v>357</v>
      </c>
      <c r="D333" s="147" t="s">
        <v>96</v>
      </c>
      <c r="E333" s="157">
        <v>90.9</v>
      </c>
      <c r="F333" s="84"/>
      <c r="G333" s="84"/>
      <c r="H333" s="85"/>
      <c r="I333" s="86"/>
      <c r="J333" s="85"/>
      <c r="K333" s="84"/>
      <c r="L333" s="86"/>
    </row>
    <row r="334" spans="1:12" s="92" customFormat="1" ht="12.75" x14ac:dyDescent="0.25">
      <c r="A334" s="107"/>
      <c r="B334" s="107"/>
      <c r="C334" s="89" t="s">
        <v>70</v>
      </c>
      <c r="D334" s="90" t="s">
        <v>71</v>
      </c>
      <c r="E334" s="91">
        <v>91.809000000000012</v>
      </c>
      <c r="F334" s="84"/>
      <c r="G334" s="84"/>
      <c r="H334" s="87"/>
      <c r="I334" s="86"/>
      <c r="J334" s="87"/>
      <c r="K334" s="84"/>
      <c r="L334" s="86"/>
    </row>
    <row r="335" spans="1:12" s="92" customFormat="1" ht="12.75" x14ac:dyDescent="0.25">
      <c r="A335" s="107"/>
      <c r="B335" s="107"/>
      <c r="C335" s="89" t="s">
        <v>355</v>
      </c>
      <c r="D335" s="90" t="s">
        <v>73</v>
      </c>
      <c r="E335" s="91">
        <v>3.7269000000000005</v>
      </c>
      <c r="F335" s="84"/>
      <c r="G335" s="84"/>
      <c r="H335" s="85"/>
      <c r="I335" s="86"/>
      <c r="J335" s="87"/>
      <c r="K335" s="84"/>
      <c r="L335" s="86"/>
    </row>
    <row r="336" spans="1:12" s="92" customFormat="1" ht="12.75" x14ac:dyDescent="0.25">
      <c r="A336" s="107"/>
      <c r="B336" s="107"/>
      <c r="C336" s="89" t="s">
        <v>82</v>
      </c>
      <c r="D336" s="90" t="s">
        <v>75</v>
      </c>
      <c r="E336" s="91">
        <v>2.4542999999999999</v>
      </c>
      <c r="F336" s="84"/>
      <c r="G336" s="84"/>
      <c r="H336" s="87"/>
      <c r="I336" s="86"/>
      <c r="J336" s="87"/>
      <c r="K336" s="84"/>
      <c r="L336" s="86"/>
    </row>
    <row r="337" spans="1:13" s="88" customFormat="1" ht="12.75" x14ac:dyDescent="0.25">
      <c r="A337" s="98"/>
      <c r="B337" s="98"/>
      <c r="C337" s="158" t="s">
        <v>144</v>
      </c>
      <c r="D337" s="75" t="s">
        <v>36</v>
      </c>
      <c r="E337" s="159">
        <v>2.1634200000000003</v>
      </c>
      <c r="F337" s="84"/>
      <c r="G337" s="84"/>
      <c r="H337" s="85"/>
      <c r="I337" s="86"/>
      <c r="J337" s="85"/>
      <c r="K337" s="84"/>
      <c r="L337" s="86"/>
    </row>
    <row r="338" spans="1:13" s="88" customFormat="1" ht="12.75" x14ac:dyDescent="0.25">
      <c r="A338" s="98"/>
      <c r="B338" s="98"/>
      <c r="C338" s="158" t="s">
        <v>356</v>
      </c>
      <c r="D338" s="75" t="s">
        <v>96</v>
      </c>
      <c r="E338" s="159">
        <v>4.7995200000000002</v>
      </c>
      <c r="F338" s="84"/>
      <c r="G338" s="84"/>
      <c r="H338" s="85"/>
      <c r="I338" s="86"/>
      <c r="J338" s="85"/>
      <c r="K338" s="84"/>
      <c r="L338" s="86"/>
    </row>
    <row r="339" spans="1:13" s="88" customFormat="1" ht="12.75" x14ac:dyDescent="0.25">
      <c r="A339" s="98"/>
      <c r="B339" s="98"/>
      <c r="C339" s="158" t="s">
        <v>98</v>
      </c>
      <c r="D339" s="75" t="s">
        <v>99</v>
      </c>
      <c r="E339" s="159">
        <v>0.2727</v>
      </c>
      <c r="F339" s="84"/>
      <c r="G339" s="84"/>
      <c r="H339" s="85"/>
      <c r="I339" s="86"/>
      <c r="J339" s="85"/>
      <c r="K339" s="84"/>
      <c r="L339" s="86"/>
    </row>
    <row r="340" spans="1:13" s="88" customFormat="1" ht="38.25" x14ac:dyDescent="0.25">
      <c r="A340" s="148">
        <v>18</v>
      </c>
      <c r="B340" s="80" t="s">
        <v>358</v>
      </c>
      <c r="C340" s="156" t="s">
        <v>361</v>
      </c>
      <c r="D340" s="147" t="s">
        <v>96</v>
      </c>
      <c r="E340" s="157">
        <v>90.9</v>
      </c>
      <c r="F340" s="84"/>
      <c r="G340" s="84"/>
      <c r="H340" s="85"/>
      <c r="I340" s="86"/>
      <c r="J340" s="85"/>
      <c r="K340" s="84"/>
      <c r="L340" s="86"/>
      <c r="M340" s="181"/>
    </row>
    <row r="341" spans="1:13" s="92" customFormat="1" ht="12.75" x14ac:dyDescent="0.25">
      <c r="A341" s="107"/>
      <c r="B341" s="107"/>
      <c r="C341" s="89" t="s">
        <v>70</v>
      </c>
      <c r="D341" s="90" t="s">
        <v>71</v>
      </c>
      <c r="E341" s="91">
        <v>59.812200000000004</v>
      </c>
      <c r="F341" s="84"/>
      <c r="G341" s="84"/>
      <c r="H341" s="87"/>
      <c r="I341" s="86"/>
      <c r="J341" s="87"/>
      <c r="K341" s="84"/>
      <c r="L341" s="86"/>
    </row>
    <row r="342" spans="1:13" s="92" customFormat="1" ht="12.75" x14ac:dyDescent="0.25">
      <c r="A342" s="107"/>
      <c r="B342" s="107"/>
      <c r="C342" s="89" t="s">
        <v>82</v>
      </c>
      <c r="D342" s="90" t="s">
        <v>75</v>
      </c>
      <c r="E342" s="91">
        <v>0.90900000000000003</v>
      </c>
      <c r="F342" s="84"/>
      <c r="G342" s="84"/>
      <c r="H342" s="87"/>
      <c r="I342" s="86"/>
      <c r="J342" s="87"/>
      <c r="K342" s="84"/>
      <c r="L342" s="86"/>
      <c r="M342" s="182"/>
    </row>
    <row r="343" spans="1:13" s="88" customFormat="1" ht="12.75" x14ac:dyDescent="0.25">
      <c r="A343" s="98"/>
      <c r="B343" s="98"/>
      <c r="C343" s="158" t="s">
        <v>351</v>
      </c>
      <c r="D343" s="75" t="s">
        <v>105</v>
      </c>
      <c r="E343" s="159">
        <v>71.811000000000007</v>
      </c>
      <c r="F343" s="84"/>
      <c r="G343" s="84"/>
      <c r="H343" s="85"/>
      <c r="I343" s="86"/>
      <c r="J343" s="85"/>
      <c r="K343" s="84"/>
      <c r="L343" s="86"/>
    </row>
    <row r="344" spans="1:13" s="88" customFormat="1" ht="12.75" x14ac:dyDescent="0.25">
      <c r="A344" s="98"/>
      <c r="B344" s="98"/>
      <c r="C344" s="158" t="s">
        <v>359</v>
      </c>
      <c r="D344" s="75" t="s">
        <v>105</v>
      </c>
      <c r="E344" s="159">
        <v>57.267000000000003</v>
      </c>
      <c r="F344" s="84"/>
      <c r="G344" s="84"/>
      <c r="H344" s="85"/>
      <c r="I344" s="86"/>
      <c r="J344" s="85"/>
      <c r="K344" s="84"/>
      <c r="L344" s="86"/>
    </row>
    <row r="345" spans="1:13" s="88" customFormat="1" ht="12.75" x14ac:dyDescent="0.25">
      <c r="A345" s="98"/>
      <c r="B345" s="98"/>
      <c r="C345" s="158" t="s">
        <v>98</v>
      </c>
      <c r="D345" s="75" t="s">
        <v>99</v>
      </c>
      <c r="E345" s="159">
        <v>1.4544000000000001</v>
      </c>
      <c r="F345" s="84"/>
      <c r="G345" s="84"/>
      <c r="H345" s="85"/>
      <c r="I345" s="86"/>
      <c r="J345" s="85"/>
      <c r="K345" s="84"/>
      <c r="L345" s="86"/>
    </row>
    <row r="346" spans="1:13" s="88" customFormat="1" ht="38.25" x14ac:dyDescent="0.25">
      <c r="A346" s="134">
        <v>19</v>
      </c>
      <c r="B346" s="80" t="s">
        <v>336</v>
      </c>
      <c r="C346" s="156" t="s">
        <v>364</v>
      </c>
      <c r="D346" s="147" t="s">
        <v>96</v>
      </c>
      <c r="E346" s="157">
        <v>1.9</v>
      </c>
      <c r="F346" s="84"/>
      <c r="G346" s="84"/>
      <c r="H346" s="85"/>
      <c r="I346" s="86"/>
      <c r="J346" s="85"/>
      <c r="K346" s="84"/>
      <c r="L346" s="86"/>
    </row>
    <row r="347" spans="1:13" s="92" customFormat="1" ht="12.75" x14ac:dyDescent="0.25">
      <c r="A347" s="134"/>
      <c r="B347" s="107"/>
      <c r="C347" s="89" t="s">
        <v>70</v>
      </c>
      <c r="D347" s="90" t="s">
        <v>71</v>
      </c>
      <c r="E347" s="91">
        <v>5.3199999999999994</v>
      </c>
      <c r="F347" s="84"/>
      <c r="G347" s="84"/>
      <c r="H347" s="87"/>
      <c r="I347" s="86"/>
      <c r="J347" s="87"/>
      <c r="K347" s="84"/>
      <c r="L347" s="86"/>
    </row>
    <row r="348" spans="1:13" s="92" customFormat="1" ht="12.75" x14ac:dyDescent="0.25">
      <c r="A348" s="134"/>
      <c r="B348" s="107"/>
      <c r="C348" s="89" t="s">
        <v>82</v>
      </c>
      <c r="D348" s="90" t="s">
        <v>75</v>
      </c>
      <c r="E348" s="91">
        <v>6.6500000000000004E-2</v>
      </c>
      <c r="F348" s="84"/>
      <c r="G348" s="84"/>
      <c r="H348" s="87"/>
      <c r="I348" s="86"/>
      <c r="J348" s="87"/>
      <c r="K348" s="84"/>
      <c r="L348" s="86"/>
    </row>
    <row r="349" spans="1:13" s="88" customFormat="1" ht="12.75" x14ac:dyDescent="0.25">
      <c r="A349" s="134"/>
      <c r="B349" s="98"/>
      <c r="C349" s="158" t="s">
        <v>363</v>
      </c>
      <c r="D349" s="75" t="s">
        <v>96</v>
      </c>
      <c r="E349" s="159">
        <v>1.9</v>
      </c>
      <c r="F349" s="84"/>
      <c r="G349" s="84"/>
      <c r="H349" s="85"/>
      <c r="I349" s="86"/>
      <c r="J349" s="85"/>
      <c r="K349" s="84"/>
      <c r="L349" s="86"/>
    </row>
    <row r="350" spans="1:13" s="88" customFormat="1" ht="12.75" x14ac:dyDescent="0.25">
      <c r="A350" s="134"/>
      <c r="B350" s="98"/>
      <c r="C350" s="158" t="s">
        <v>339</v>
      </c>
      <c r="D350" s="75" t="s">
        <v>105</v>
      </c>
      <c r="E350" s="159">
        <v>11.399999999999999</v>
      </c>
      <c r="F350" s="84"/>
      <c r="G350" s="84"/>
      <c r="H350" s="85"/>
      <c r="I350" s="86"/>
      <c r="J350" s="85"/>
      <c r="K350" s="84"/>
      <c r="L350" s="86"/>
    </row>
    <row r="351" spans="1:13" s="88" customFormat="1" ht="12.75" x14ac:dyDescent="0.25">
      <c r="A351" s="134"/>
      <c r="B351" s="98"/>
      <c r="C351" s="158" t="s">
        <v>98</v>
      </c>
      <c r="D351" s="75" t="s">
        <v>99</v>
      </c>
      <c r="E351" s="159">
        <v>8.1699999999999995E-2</v>
      </c>
      <c r="F351" s="84"/>
      <c r="G351" s="84"/>
      <c r="H351" s="85"/>
      <c r="I351" s="86"/>
      <c r="J351" s="85"/>
      <c r="K351" s="84"/>
      <c r="L351" s="86"/>
    </row>
    <row r="352" spans="1:13" s="88" customFormat="1" ht="38.25" x14ac:dyDescent="0.25">
      <c r="A352" s="134">
        <v>20</v>
      </c>
      <c r="B352" s="80" t="s">
        <v>150</v>
      </c>
      <c r="C352" s="156" t="s">
        <v>365</v>
      </c>
      <c r="D352" s="147" t="s">
        <v>36</v>
      </c>
      <c r="E352" s="157">
        <v>1.4</v>
      </c>
      <c r="F352" s="84"/>
      <c r="G352" s="84"/>
      <c r="H352" s="85"/>
      <c r="I352" s="86"/>
      <c r="J352" s="85"/>
      <c r="K352" s="84"/>
      <c r="L352" s="86"/>
    </row>
    <row r="353" spans="1:13" s="92" customFormat="1" ht="12.75" x14ac:dyDescent="0.25">
      <c r="A353" s="134"/>
      <c r="B353" s="107"/>
      <c r="C353" s="89" t="s">
        <v>70</v>
      </c>
      <c r="D353" s="90" t="s">
        <v>71</v>
      </c>
      <c r="E353" s="91">
        <v>33.599999999999994</v>
      </c>
      <c r="F353" s="84"/>
      <c r="G353" s="84"/>
      <c r="H353" s="87"/>
      <c r="I353" s="86"/>
      <c r="J353" s="87"/>
      <c r="K353" s="84"/>
      <c r="L353" s="86"/>
    </row>
    <row r="354" spans="1:13" s="92" customFormat="1" ht="12.75" x14ac:dyDescent="0.25">
      <c r="A354" s="134"/>
      <c r="B354" s="107"/>
      <c r="C354" s="89" t="s">
        <v>82</v>
      </c>
      <c r="D354" s="90" t="s">
        <v>75</v>
      </c>
      <c r="E354" s="91">
        <v>1.8199999999999998</v>
      </c>
      <c r="F354" s="84"/>
      <c r="G354" s="84"/>
      <c r="H354" s="87"/>
      <c r="I354" s="86"/>
      <c r="J354" s="87"/>
      <c r="K354" s="84"/>
      <c r="L354" s="86"/>
    </row>
    <row r="355" spans="1:13" s="88" customFormat="1" ht="12.75" x14ac:dyDescent="0.25">
      <c r="A355" s="134"/>
      <c r="B355" s="98"/>
      <c r="C355" s="158" t="s">
        <v>366</v>
      </c>
      <c r="D355" s="75" t="s">
        <v>36</v>
      </c>
      <c r="E355" s="159">
        <v>1.4</v>
      </c>
      <c r="F355" s="84"/>
      <c r="G355" s="84"/>
      <c r="H355" s="85"/>
      <c r="I355" s="86"/>
      <c r="J355" s="85"/>
      <c r="K355" s="84"/>
      <c r="L355" s="86"/>
    </row>
    <row r="356" spans="1:13" s="88" customFormat="1" ht="12.75" x14ac:dyDescent="0.25">
      <c r="A356" s="134"/>
      <c r="B356" s="98"/>
      <c r="C356" s="158" t="s">
        <v>339</v>
      </c>
      <c r="D356" s="75" t="s">
        <v>105</v>
      </c>
      <c r="E356" s="159">
        <v>8.3999999999999986</v>
      </c>
      <c r="F356" s="84"/>
      <c r="G356" s="84"/>
      <c r="H356" s="85"/>
      <c r="I356" s="86"/>
      <c r="J356" s="85"/>
      <c r="K356" s="84"/>
      <c r="L356" s="86"/>
    </row>
    <row r="357" spans="1:13" s="88" customFormat="1" ht="12.75" x14ac:dyDescent="0.25">
      <c r="A357" s="134"/>
      <c r="B357" s="98"/>
      <c r="C357" s="158" t="s">
        <v>98</v>
      </c>
      <c r="D357" s="75" t="s">
        <v>99</v>
      </c>
      <c r="E357" s="159">
        <v>1.9319999999999997</v>
      </c>
      <c r="F357" s="84"/>
      <c r="G357" s="84"/>
      <c r="H357" s="85"/>
      <c r="I357" s="86"/>
      <c r="J357" s="85"/>
      <c r="K357" s="84"/>
      <c r="L357" s="86"/>
    </row>
    <row r="358" spans="1:13" s="125" customFormat="1" ht="12.75" x14ac:dyDescent="0.25">
      <c r="A358" s="134"/>
      <c r="B358" s="80"/>
      <c r="C358" s="121" t="s">
        <v>65</v>
      </c>
      <c r="D358" s="122"/>
      <c r="E358" s="123"/>
      <c r="F358" s="85"/>
      <c r="G358" s="124"/>
      <c r="H358" s="85"/>
      <c r="I358" s="124"/>
      <c r="J358" s="87"/>
      <c r="K358" s="124"/>
      <c r="L358" s="124"/>
    </row>
    <row r="359" spans="1:13" s="125" customFormat="1" ht="12.75" x14ac:dyDescent="0.25">
      <c r="A359" s="96"/>
      <c r="B359" s="80"/>
      <c r="C359" s="121" t="s">
        <v>115</v>
      </c>
      <c r="D359" s="126">
        <v>0.03</v>
      </c>
      <c r="E359" s="123"/>
      <c r="F359" s="85"/>
      <c r="G359" s="124"/>
      <c r="H359" s="85"/>
      <c r="I359" s="124"/>
      <c r="J359" s="87"/>
      <c r="K359" s="124"/>
      <c r="L359" s="124"/>
    </row>
    <row r="360" spans="1:13" s="125" customFormat="1" ht="12.75" x14ac:dyDescent="0.25">
      <c r="A360" s="96"/>
      <c r="B360" s="80"/>
      <c r="C360" s="121" t="s">
        <v>65</v>
      </c>
      <c r="D360" s="127"/>
      <c r="E360" s="123"/>
      <c r="F360" s="85"/>
      <c r="G360" s="124"/>
      <c r="H360" s="85"/>
      <c r="I360" s="128"/>
      <c r="J360" s="85"/>
      <c r="K360" s="124"/>
      <c r="L360" s="128"/>
    </row>
    <row r="361" spans="1:13" s="125" customFormat="1" ht="12.75" x14ac:dyDescent="0.25">
      <c r="A361" s="96"/>
      <c r="B361" s="80"/>
      <c r="C361" s="121" t="s">
        <v>118</v>
      </c>
      <c r="D361" s="127"/>
      <c r="E361" s="123"/>
      <c r="F361" s="85"/>
      <c r="G361" s="124"/>
      <c r="H361" s="85"/>
      <c r="I361" s="128"/>
      <c r="J361" s="85"/>
      <c r="K361" s="124"/>
      <c r="L361" s="128"/>
    </row>
    <row r="362" spans="1:13" s="125" customFormat="1" ht="12.75" x14ac:dyDescent="0.25">
      <c r="A362" s="96"/>
      <c r="B362" s="80"/>
      <c r="C362" s="121" t="s">
        <v>65</v>
      </c>
      <c r="D362" s="127"/>
      <c r="E362" s="123"/>
      <c r="F362" s="85"/>
      <c r="G362" s="124"/>
      <c r="H362" s="85"/>
      <c r="I362" s="128"/>
      <c r="J362" s="85"/>
      <c r="K362" s="124"/>
      <c r="L362" s="128"/>
    </row>
    <row r="363" spans="1:13" s="125" customFormat="1" ht="12.75" x14ac:dyDescent="0.25">
      <c r="A363" s="96"/>
      <c r="B363" s="80"/>
      <c r="C363" s="121" t="s">
        <v>119</v>
      </c>
      <c r="D363" s="127"/>
      <c r="E363" s="123"/>
      <c r="F363" s="85"/>
      <c r="G363" s="124"/>
      <c r="H363" s="85"/>
      <c r="I363" s="128"/>
      <c r="J363" s="85"/>
      <c r="K363" s="124"/>
      <c r="L363" s="128"/>
    </row>
    <row r="364" spans="1:13" s="125" customFormat="1" ht="12.75" x14ac:dyDescent="0.25">
      <c r="A364" s="96"/>
      <c r="B364" s="80"/>
      <c r="C364" s="121" t="s">
        <v>120</v>
      </c>
      <c r="D364" s="127"/>
      <c r="E364" s="123"/>
      <c r="F364" s="85"/>
      <c r="G364" s="124"/>
      <c r="H364" s="85"/>
      <c r="I364" s="128"/>
      <c r="J364" s="85"/>
      <c r="K364" s="124"/>
      <c r="L364" s="128"/>
      <c r="M364" s="183" t="e">
        <f>L364-#REF!</f>
        <v>#REF!</v>
      </c>
    </row>
    <row r="365" spans="1:13" x14ac:dyDescent="0.25">
      <c r="A365" s="88"/>
      <c r="B365" s="88"/>
      <c r="C365" s="88"/>
      <c r="D365" s="88"/>
      <c r="E365" s="88"/>
    </row>
    <row r="366" spans="1:13" x14ac:dyDescent="0.25">
      <c r="A366" s="88"/>
      <c r="B366" s="88"/>
      <c r="C366" s="88"/>
      <c r="D366" s="88"/>
      <c r="E366" s="88"/>
    </row>
    <row r="367" spans="1:13" ht="12.75" x14ac:dyDescent="0.25">
      <c r="A367" s="88"/>
      <c r="B367" s="88"/>
      <c r="C367" s="129"/>
      <c r="D367" s="88"/>
      <c r="E367" s="88"/>
      <c r="G367" s="130"/>
    </row>
    <row r="368" spans="1:13" x14ac:dyDescent="0.25">
      <c r="A368" s="88"/>
      <c r="B368" s="88"/>
      <c r="C368" s="88"/>
      <c r="D368" s="88"/>
      <c r="E368" s="88"/>
    </row>
    <row r="369" spans="1:5" x14ac:dyDescent="0.25">
      <c r="A369" s="88"/>
      <c r="B369" s="88"/>
      <c r="C369" s="88"/>
      <c r="D369" s="88"/>
      <c r="E369" s="88"/>
    </row>
    <row r="370" spans="1:5" x14ac:dyDescent="0.25">
      <c r="A370" s="88"/>
      <c r="B370" s="88"/>
      <c r="C370" s="88"/>
      <c r="D370" s="88"/>
      <c r="E370" s="88"/>
    </row>
    <row r="371" spans="1:5" x14ac:dyDescent="0.25">
      <c r="A371" s="88"/>
      <c r="B371" s="88"/>
      <c r="C371" s="88"/>
      <c r="D371" s="88"/>
      <c r="E371" s="88"/>
    </row>
    <row r="372" spans="1:5" x14ac:dyDescent="0.25">
      <c r="A372" s="88"/>
      <c r="B372" s="88"/>
      <c r="C372" s="88"/>
      <c r="D372" s="88"/>
      <c r="E372" s="88"/>
    </row>
    <row r="373" spans="1:5" x14ac:dyDescent="0.25">
      <c r="A373" s="88"/>
      <c r="B373" s="88"/>
      <c r="C373" s="88"/>
      <c r="D373" s="88"/>
      <c r="E373" s="88"/>
    </row>
    <row r="374" spans="1:5" x14ac:dyDescent="0.25">
      <c r="A374" s="88"/>
      <c r="B374" s="88"/>
      <c r="C374" s="88"/>
      <c r="D374" s="88"/>
      <c r="E374" s="88"/>
    </row>
    <row r="375" spans="1:5" x14ac:dyDescent="0.25">
      <c r="A375" s="88"/>
      <c r="B375" s="88"/>
      <c r="C375" s="88"/>
      <c r="D375" s="88"/>
      <c r="E375" s="88"/>
    </row>
    <row r="376" spans="1:5" x14ac:dyDescent="0.25">
      <c r="A376" s="88"/>
      <c r="B376" s="88"/>
      <c r="C376" s="88"/>
      <c r="D376" s="88"/>
      <c r="E376" s="88"/>
    </row>
    <row r="377" spans="1:5" x14ac:dyDescent="0.25">
      <c r="A377" s="88"/>
      <c r="B377" s="88"/>
      <c r="C377" s="88"/>
      <c r="D377" s="88"/>
      <c r="E377" s="88"/>
    </row>
    <row r="378" spans="1:5" x14ac:dyDescent="0.25">
      <c r="A378" s="88"/>
      <c r="B378" s="88"/>
      <c r="C378" s="88"/>
      <c r="D378" s="88"/>
      <c r="E378" s="88"/>
    </row>
    <row r="379" spans="1:5" x14ac:dyDescent="0.25">
      <c r="A379" s="88"/>
      <c r="B379" s="88"/>
      <c r="C379" s="88"/>
      <c r="D379" s="88"/>
      <c r="E379" s="88"/>
    </row>
    <row r="380" spans="1:5" x14ac:dyDescent="0.25">
      <c r="A380" s="88"/>
      <c r="B380" s="88"/>
      <c r="C380" s="88"/>
      <c r="D380" s="88"/>
      <c r="E380" s="88"/>
    </row>
    <row r="381" spans="1:5" x14ac:dyDescent="0.25">
      <c r="A381" s="71"/>
      <c r="B381" s="71"/>
    </row>
    <row r="382" spans="1:5" x14ac:dyDescent="0.25">
      <c r="A382" s="71"/>
      <c r="B382" s="71"/>
    </row>
    <row r="383" spans="1:5" x14ac:dyDescent="0.25">
      <c r="A383" s="71"/>
      <c r="B383" s="71"/>
    </row>
    <row r="384" spans="1:5" x14ac:dyDescent="0.25">
      <c r="A384" s="71"/>
      <c r="B384" s="71"/>
    </row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</sheetData>
  <autoFilter ref="A9:M364"/>
  <mergeCells count="10">
    <mergeCell ref="F7:G7"/>
    <mergeCell ref="J7:K7"/>
    <mergeCell ref="A1:L1"/>
    <mergeCell ref="A3:L3"/>
    <mergeCell ref="A5:L5"/>
    <mergeCell ref="A7:A8"/>
    <mergeCell ref="B7:B8"/>
    <mergeCell ref="C7:C8"/>
    <mergeCell ref="D7:D8"/>
    <mergeCell ref="E7:E8"/>
  </mergeCells>
  <pageMargins left="0.16" right="0.23" top="0.47" bottom="0.28999999999999998" header="0.3" footer="0.18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3"/>
  <sheetViews>
    <sheetView view="pageBreakPreview" topLeftCell="A47" zoomScale="112" zoomScaleNormal="100" zoomScaleSheetLayoutView="112" workbookViewId="0">
      <selection activeCell="Q104" sqref="Q104"/>
    </sheetView>
  </sheetViews>
  <sheetFormatPr defaultRowHeight="12" x14ac:dyDescent="0.25"/>
  <cols>
    <col min="1" max="1" width="4.5703125" style="71" customWidth="1"/>
    <col min="2" max="2" width="9.140625" style="71"/>
    <col min="3" max="3" width="40.7109375" style="71" customWidth="1"/>
    <col min="4" max="5" width="9.140625" style="71"/>
    <col min="6" max="6" width="8.28515625" style="71" customWidth="1"/>
    <col min="7" max="9" width="9.140625" style="71"/>
    <col min="10" max="10" width="7.7109375" style="71" customWidth="1"/>
    <col min="11" max="16384" width="9.140625" style="71"/>
  </cols>
  <sheetData>
    <row r="1" spans="1:12" s="66" customFormat="1" ht="12.75" x14ac:dyDescent="0.25">
      <c r="A1" s="217" t="s">
        <v>239</v>
      </c>
      <c r="B1" s="217"/>
      <c r="C1" s="217"/>
      <c r="D1" s="217"/>
      <c r="E1" s="217"/>
      <c r="F1" s="218"/>
      <c r="G1" s="218"/>
      <c r="H1" s="218"/>
      <c r="I1" s="218"/>
      <c r="J1" s="218"/>
      <c r="K1" s="218"/>
      <c r="L1" s="218"/>
    </row>
    <row r="2" spans="1:12" s="66" customFormat="1" x14ac:dyDescent="0.25">
      <c r="A2" s="67"/>
      <c r="B2" s="67"/>
      <c r="C2" s="67"/>
      <c r="D2" s="67"/>
      <c r="E2" s="67"/>
      <c r="F2" s="68"/>
      <c r="G2" s="68"/>
      <c r="H2" s="68"/>
      <c r="I2" s="68"/>
      <c r="J2" s="68"/>
      <c r="K2" s="68"/>
      <c r="L2" s="68"/>
    </row>
    <row r="3" spans="1:12" s="69" customFormat="1" x14ac:dyDescent="0.25">
      <c r="A3" s="219" t="s">
        <v>401</v>
      </c>
      <c r="B3" s="219"/>
      <c r="C3" s="219"/>
      <c r="D3" s="219"/>
      <c r="E3" s="219"/>
      <c r="F3" s="220"/>
      <c r="G3" s="220"/>
      <c r="H3" s="220"/>
      <c r="I3" s="220"/>
      <c r="J3" s="220"/>
      <c r="K3" s="220"/>
      <c r="L3" s="220"/>
    </row>
    <row r="4" spans="1:12" s="69" customFormat="1" x14ac:dyDescent="0.25">
      <c r="A4" s="219" t="s">
        <v>168</v>
      </c>
      <c r="B4" s="219"/>
      <c r="C4" s="219"/>
      <c r="D4" s="219"/>
      <c r="E4" s="219"/>
      <c r="F4" s="220"/>
      <c r="G4" s="220"/>
      <c r="H4" s="220"/>
      <c r="I4" s="220"/>
      <c r="J4" s="220"/>
      <c r="K4" s="220"/>
      <c r="L4" s="220"/>
    </row>
    <row r="5" spans="1:12" x14ac:dyDescent="0.25">
      <c r="A5" s="67"/>
      <c r="B5" s="67"/>
      <c r="C5" s="67"/>
      <c r="D5" s="67"/>
      <c r="E5" s="67"/>
      <c r="F5" s="70"/>
      <c r="G5" s="70"/>
      <c r="H5" s="70"/>
      <c r="I5" s="70"/>
      <c r="J5" s="70"/>
      <c r="K5" s="70"/>
      <c r="L5" s="70"/>
    </row>
    <row r="6" spans="1:12" s="74" customFormat="1" ht="12.75" customHeight="1" x14ac:dyDescent="0.25">
      <c r="A6" s="221" t="s">
        <v>55</v>
      </c>
      <c r="B6" s="222" t="s">
        <v>56</v>
      </c>
      <c r="C6" s="221" t="s">
        <v>57</v>
      </c>
      <c r="D6" s="221" t="s">
        <v>58</v>
      </c>
      <c r="E6" s="224" t="s">
        <v>59</v>
      </c>
      <c r="F6" s="214" t="s">
        <v>60</v>
      </c>
      <c r="G6" s="214"/>
      <c r="H6" s="72" t="s">
        <v>61</v>
      </c>
      <c r="I6" s="72"/>
      <c r="J6" s="215" t="s">
        <v>62</v>
      </c>
      <c r="K6" s="216"/>
      <c r="L6" s="73" t="s">
        <v>63</v>
      </c>
    </row>
    <row r="7" spans="1:12" s="74" customFormat="1" ht="12.75" x14ac:dyDescent="0.25">
      <c r="A7" s="221"/>
      <c r="B7" s="223"/>
      <c r="C7" s="221"/>
      <c r="D7" s="221"/>
      <c r="E7" s="225"/>
      <c r="F7" s="72" t="s">
        <v>64</v>
      </c>
      <c r="G7" s="72" t="s">
        <v>65</v>
      </c>
      <c r="H7" s="72" t="s">
        <v>64</v>
      </c>
      <c r="I7" s="72" t="s">
        <v>65</v>
      </c>
      <c r="J7" s="72" t="s">
        <v>64</v>
      </c>
      <c r="K7" s="72" t="s">
        <v>66</v>
      </c>
      <c r="L7" s="73" t="s">
        <v>67</v>
      </c>
    </row>
    <row r="8" spans="1:12" s="74" customFormat="1" ht="12.75" x14ac:dyDescent="0.25">
      <c r="A8" s="75">
        <v>1</v>
      </c>
      <c r="B8" s="75">
        <v>2</v>
      </c>
      <c r="C8" s="75">
        <v>3</v>
      </c>
      <c r="D8" s="75">
        <v>4</v>
      </c>
      <c r="E8" s="75">
        <v>6</v>
      </c>
      <c r="F8" s="75">
        <v>7</v>
      </c>
      <c r="G8" s="75">
        <v>8</v>
      </c>
      <c r="H8" s="75">
        <v>9</v>
      </c>
      <c r="I8" s="75">
        <v>10</v>
      </c>
      <c r="J8" s="75">
        <v>11</v>
      </c>
      <c r="K8" s="75">
        <v>12</v>
      </c>
      <c r="L8" s="75">
        <v>13</v>
      </c>
    </row>
    <row r="9" spans="1:12" x14ac:dyDescent="0.25">
      <c r="A9" s="76"/>
      <c r="B9" s="76"/>
      <c r="C9" s="77" t="s">
        <v>0</v>
      </c>
      <c r="D9" s="76"/>
      <c r="E9" s="76"/>
      <c r="F9" s="78"/>
      <c r="G9" s="78"/>
      <c r="H9" s="78"/>
      <c r="I9" s="78"/>
      <c r="J9" s="78"/>
      <c r="K9" s="78"/>
      <c r="L9" s="78"/>
    </row>
    <row r="10" spans="1:12" s="88" customFormat="1" ht="38.25" x14ac:dyDescent="0.25">
      <c r="A10" s="79">
        <v>1</v>
      </c>
      <c r="B10" s="80" t="s">
        <v>243</v>
      </c>
      <c r="C10" s="81" t="s">
        <v>245</v>
      </c>
      <c r="D10" s="82" t="s">
        <v>244</v>
      </c>
      <c r="E10" s="83">
        <v>370</v>
      </c>
      <c r="F10" s="84"/>
      <c r="G10" s="84"/>
      <c r="H10" s="85"/>
      <c r="I10" s="86"/>
      <c r="J10" s="87"/>
      <c r="K10" s="84"/>
      <c r="L10" s="86"/>
    </row>
    <row r="11" spans="1:12" s="92" customFormat="1" ht="12.75" x14ac:dyDescent="0.25">
      <c r="A11" s="80"/>
      <c r="B11" s="80"/>
      <c r="C11" s="89" t="s">
        <v>70</v>
      </c>
      <c r="D11" s="90" t="s">
        <v>93</v>
      </c>
      <c r="E11" s="91">
        <v>136.9</v>
      </c>
      <c r="F11" s="84"/>
      <c r="G11" s="84"/>
      <c r="H11" s="87"/>
      <c r="I11" s="86"/>
      <c r="J11" s="87"/>
      <c r="K11" s="84"/>
      <c r="L11" s="86"/>
    </row>
    <row r="12" spans="1:12" s="92" customFormat="1" ht="12.75" x14ac:dyDescent="0.25">
      <c r="A12" s="80"/>
      <c r="B12" s="80"/>
      <c r="C12" s="89" t="s">
        <v>82</v>
      </c>
      <c r="D12" s="90" t="s">
        <v>75</v>
      </c>
      <c r="E12" s="91">
        <v>5.032</v>
      </c>
      <c r="F12" s="84"/>
      <c r="G12" s="84"/>
      <c r="H12" s="87"/>
      <c r="I12" s="86"/>
      <c r="J12" s="87"/>
      <c r="K12" s="84"/>
      <c r="L12" s="86"/>
    </row>
    <row r="13" spans="1:12" x14ac:dyDescent="0.25">
      <c r="A13" s="93"/>
      <c r="B13" s="76"/>
      <c r="C13" s="94" t="s">
        <v>1</v>
      </c>
      <c r="D13" s="76" t="s">
        <v>2</v>
      </c>
      <c r="E13" s="76">
        <v>120</v>
      </c>
      <c r="F13" s="95"/>
      <c r="G13" s="95"/>
      <c r="H13" s="95"/>
      <c r="I13" s="95"/>
      <c r="J13" s="95"/>
      <c r="K13" s="95"/>
      <c r="L13" s="95"/>
    </row>
    <row r="14" spans="1:12" x14ac:dyDescent="0.25">
      <c r="A14" s="93"/>
      <c r="B14" s="76"/>
      <c r="C14" s="94" t="s">
        <v>3</v>
      </c>
      <c r="D14" s="76" t="s">
        <v>2</v>
      </c>
      <c r="E14" s="76">
        <v>40</v>
      </c>
      <c r="F14" s="95"/>
      <c r="G14" s="95"/>
      <c r="H14" s="95"/>
      <c r="I14" s="95"/>
      <c r="J14" s="95"/>
      <c r="K14" s="95"/>
      <c r="L14" s="95"/>
    </row>
    <row r="15" spans="1:12" x14ac:dyDescent="0.25">
      <c r="A15" s="93"/>
      <c r="B15" s="76"/>
      <c r="C15" s="94" t="s">
        <v>4</v>
      </c>
      <c r="D15" s="76" t="s">
        <v>2</v>
      </c>
      <c r="E15" s="76">
        <v>40</v>
      </c>
      <c r="F15" s="95"/>
      <c r="G15" s="95"/>
      <c r="H15" s="95"/>
      <c r="I15" s="95"/>
      <c r="J15" s="95"/>
      <c r="K15" s="95"/>
      <c r="L15" s="95"/>
    </row>
    <row r="16" spans="1:12" x14ac:dyDescent="0.25">
      <c r="A16" s="93"/>
      <c r="B16" s="76"/>
      <c r="C16" s="94" t="s">
        <v>5</v>
      </c>
      <c r="D16" s="76" t="s">
        <v>2</v>
      </c>
      <c r="E16" s="76">
        <v>40</v>
      </c>
      <c r="F16" s="95"/>
      <c r="G16" s="95"/>
      <c r="H16" s="95"/>
      <c r="I16" s="95"/>
      <c r="J16" s="95"/>
      <c r="K16" s="95"/>
      <c r="L16" s="95"/>
    </row>
    <row r="17" spans="1:12" x14ac:dyDescent="0.25">
      <c r="A17" s="93"/>
      <c r="B17" s="76"/>
      <c r="C17" s="94" t="s">
        <v>6</v>
      </c>
      <c r="D17" s="76" t="s">
        <v>2</v>
      </c>
      <c r="E17" s="76">
        <v>130</v>
      </c>
      <c r="F17" s="95"/>
      <c r="G17" s="95"/>
      <c r="H17" s="95"/>
      <c r="I17" s="95"/>
      <c r="J17" s="95"/>
      <c r="K17" s="95"/>
      <c r="L17" s="95"/>
    </row>
    <row r="18" spans="1:12" x14ac:dyDescent="0.25">
      <c r="A18" s="93"/>
      <c r="B18" s="76"/>
      <c r="C18" s="94" t="s">
        <v>9</v>
      </c>
      <c r="D18" s="76" t="s">
        <v>8</v>
      </c>
      <c r="E18" s="76">
        <v>1</v>
      </c>
      <c r="F18" s="95"/>
      <c r="G18" s="95"/>
      <c r="H18" s="95"/>
      <c r="I18" s="95"/>
      <c r="J18" s="95"/>
      <c r="K18" s="95"/>
      <c r="L18" s="95"/>
    </row>
    <row r="19" spans="1:12" x14ac:dyDescent="0.25">
      <c r="A19" s="93"/>
      <c r="B19" s="76"/>
      <c r="C19" s="94" t="s">
        <v>10</v>
      </c>
      <c r="D19" s="76" t="s">
        <v>8</v>
      </c>
      <c r="E19" s="76">
        <v>1</v>
      </c>
      <c r="F19" s="95"/>
      <c r="G19" s="95"/>
      <c r="H19" s="95"/>
      <c r="I19" s="95"/>
      <c r="J19" s="95"/>
      <c r="K19" s="95"/>
      <c r="L19" s="95"/>
    </row>
    <row r="20" spans="1:12" x14ac:dyDescent="0.25">
      <c r="A20" s="93"/>
      <c r="B20" s="76"/>
      <c r="C20" s="94" t="s">
        <v>11</v>
      </c>
      <c r="D20" s="76" t="s">
        <v>8</v>
      </c>
      <c r="E20" s="76">
        <v>1</v>
      </c>
      <c r="F20" s="95"/>
      <c r="G20" s="95"/>
      <c r="H20" s="95"/>
      <c r="I20" s="95"/>
      <c r="J20" s="95"/>
      <c r="K20" s="95"/>
      <c r="L20" s="95"/>
    </row>
    <row r="21" spans="1:12" x14ac:dyDescent="0.25">
      <c r="A21" s="93"/>
      <c r="B21" s="76"/>
      <c r="C21" s="94" t="s">
        <v>12</v>
      </c>
      <c r="D21" s="76" t="s">
        <v>8</v>
      </c>
      <c r="E21" s="76">
        <v>3</v>
      </c>
      <c r="F21" s="95"/>
      <c r="G21" s="95"/>
      <c r="H21" s="95"/>
      <c r="I21" s="95"/>
      <c r="J21" s="95"/>
      <c r="K21" s="95"/>
      <c r="L21" s="95"/>
    </row>
    <row r="22" spans="1:12" x14ac:dyDescent="0.25">
      <c r="A22" s="93"/>
      <c r="B22" s="76"/>
      <c r="C22" s="94" t="s">
        <v>13</v>
      </c>
      <c r="D22" s="76" t="s">
        <v>8</v>
      </c>
      <c r="E22" s="76">
        <v>1</v>
      </c>
      <c r="F22" s="95"/>
      <c r="G22" s="95"/>
      <c r="H22" s="95"/>
      <c r="I22" s="95"/>
      <c r="J22" s="95"/>
      <c r="K22" s="95"/>
      <c r="L22" s="95"/>
    </row>
    <row r="23" spans="1:12" x14ac:dyDescent="0.25">
      <c r="A23" s="93"/>
      <c r="B23" s="76"/>
      <c r="C23" s="94" t="s">
        <v>14</v>
      </c>
      <c r="D23" s="76" t="s">
        <v>8</v>
      </c>
      <c r="E23" s="76">
        <v>1</v>
      </c>
      <c r="F23" s="95"/>
      <c r="G23" s="95"/>
      <c r="H23" s="95"/>
      <c r="I23" s="95"/>
      <c r="J23" s="95"/>
      <c r="K23" s="95"/>
      <c r="L23" s="95"/>
    </row>
    <row r="24" spans="1:12" x14ac:dyDescent="0.25">
      <c r="A24" s="93"/>
      <c r="B24" s="76"/>
      <c r="C24" s="94" t="s">
        <v>15</v>
      </c>
      <c r="D24" s="76" t="s">
        <v>8</v>
      </c>
      <c r="E24" s="76">
        <v>10</v>
      </c>
      <c r="F24" s="95"/>
      <c r="G24" s="95"/>
      <c r="H24" s="95"/>
      <c r="I24" s="95"/>
      <c r="J24" s="95"/>
      <c r="K24" s="95"/>
      <c r="L24" s="95"/>
    </row>
    <row r="25" spans="1:12" x14ac:dyDescent="0.25">
      <c r="A25" s="93"/>
      <c r="B25" s="76"/>
      <c r="C25" s="94" t="s">
        <v>16</v>
      </c>
      <c r="D25" s="76" t="s">
        <v>8</v>
      </c>
      <c r="E25" s="76">
        <v>1</v>
      </c>
      <c r="F25" s="95"/>
      <c r="G25" s="95"/>
      <c r="H25" s="95"/>
      <c r="I25" s="95"/>
      <c r="J25" s="95"/>
      <c r="K25" s="95"/>
      <c r="L25" s="95"/>
    </row>
    <row r="26" spans="1:12" x14ac:dyDescent="0.25">
      <c r="A26" s="93"/>
      <c r="B26" s="76"/>
      <c r="C26" s="94" t="s">
        <v>17</v>
      </c>
      <c r="D26" s="76" t="s">
        <v>8</v>
      </c>
      <c r="E26" s="76">
        <v>2</v>
      </c>
      <c r="F26" s="95"/>
      <c r="G26" s="95"/>
      <c r="H26" s="95"/>
      <c r="I26" s="95"/>
      <c r="J26" s="95"/>
      <c r="K26" s="95"/>
      <c r="L26" s="95"/>
    </row>
    <row r="27" spans="1:12" x14ac:dyDescent="0.25">
      <c r="A27" s="93"/>
      <c r="B27" s="76"/>
      <c r="C27" s="94" t="s">
        <v>18</v>
      </c>
      <c r="D27" s="76" t="s">
        <v>8</v>
      </c>
      <c r="E27" s="76">
        <v>3</v>
      </c>
      <c r="F27" s="95"/>
      <c r="G27" s="95"/>
      <c r="H27" s="95"/>
      <c r="I27" s="95"/>
      <c r="J27" s="95"/>
      <c r="K27" s="95"/>
      <c r="L27" s="95"/>
    </row>
    <row r="28" spans="1:12" x14ac:dyDescent="0.25">
      <c r="A28" s="93"/>
      <c r="B28" s="76"/>
      <c r="C28" s="94" t="s">
        <v>19</v>
      </c>
      <c r="D28" s="76" t="s">
        <v>8</v>
      </c>
      <c r="E28" s="76">
        <v>3</v>
      </c>
      <c r="F28" s="95"/>
      <c r="G28" s="95"/>
      <c r="H28" s="95"/>
      <c r="I28" s="95"/>
      <c r="J28" s="95"/>
      <c r="K28" s="95"/>
      <c r="L28" s="95"/>
    </row>
    <row r="29" spans="1:12" x14ac:dyDescent="0.25">
      <c r="A29" s="93"/>
      <c r="B29" s="76"/>
      <c r="C29" s="94" t="s">
        <v>20</v>
      </c>
      <c r="D29" s="76" t="s">
        <v>8</v>
      </c>
      <c r="E29" s="76">
        <v>2</v>
      </c>
      <c r="F29" s="95"/>
      <c r="G29" s="95"/>
      <c r="H29" s="95"/>
      <c r="I29" s="95"/>
      <c r="J29" s="95"/>
      <c r="K29" s="95"/>
      <c r="L29" s="95"/>
    </row>
    <row r="30" spans="1:12" x14ac:dyDescent="0.25">
      <c r="A30" s="93"/>
      <c r="B30" s="76"/>
      <c r="C30" s="94" t="s">
        <v>21</v>
      </c>
      <c r="D30" s="76" t="s">
        <v>8</v>
      </c>
      <c r="E30" s="76">
        <v>1</v>
      </c>
      <c r="F30" s="95"/>
      <c r="G30" s="95"/>
      <c r="H30" s="95"/>
      <c r="I30" s="95"/>
      <c r="J30" s="95"/>
      <c r="K30" s="95"/>
      <c r="L30" s="95"/>
    </row>
    <row r="31" spans="1:12" x14ac:dyDescent="0.25">
      <c r="A31" s="93"/>
      <c r="B31" s="76"/>
      <c r="C31" s="94" t="s">
        <v>22</v>
      </c>
      <c r="D31" s="76" t="s">
        <v>8</v>
      </c>
      <c r="E31" s="76">
        <v>2</v>
      </c>
      <c r="F31" s="95"/>
      <c r="G31" s="95"/>
      <c r="H31" s="95"/>
      <c r="I31" s="95"/>
      <c r="J31" s="95"/>
      <c r="K31" s="95"/>
      <c r="L31" s="95"/>
    </row>
    <row r="32" spans="1:12" x14ac:dyDescent="0.25">
      <c r="A32" s="93"/>
      <c r="B32" s="76"/>
      <c r="C32" s="94" t="s">
        <v>23</v>
      </c>
      <c r="D32" s="76" t="s">
        <v>8</v>
      </c>
      <c r="E32" s="76">
        <v>1</v>
      </c>
      <c r="F32" s="95"/>
      <c r="G32" s="95"/>
      <c r="H32" s="95"/>
      <c r="I32" s="95"/>
      <c r="J32" s="95"/>
      <c r="K32" s="95"/>
      <c r="L32" s="95"/>
    </row>
    <row r="33" spans="1:12" x14ac:dyDescent="0.25">
      <c r="A33" s="93"/>
      <c r="B33" s="76"/>
      <c r="C33" s="94" t="s">
        <v>24</v>
      </c>
      <c r="D33" s="76" t="s">
        <v>8</v>
      </c>
      <c r="E33" s="76">
        <v>1</v>
      </c>
      <c r="F33" s="95"/>
      <c r="G33" s="95"/>
      <c r="H33" s="95"/>
      <c r="I33" s="95"/>
      <c r="J33" s="95"/>
      <c r="K33" s="95"/>
      <c r="L33" s="95"/>
    </row>
    <row r="34" spans="1:12" s="88" customFormat="1" ht="12.75" x14ac:dyDescent="0.25">
      <c r="A34" s="96"/>
      <c r="B34" s="80"/>
      <c r="C34" s="97" t="s">
        <v>98</v>
      </c>
      <c r="D34" s="98" t="s">
        <v>99</v>
      </c>
      <c r="E34" s="99">
        <v>6.0309999999999997</v>
      </c>
      <c r="F34" s="84"/>
      <c r="G34" s="84"/>
      <c r="H34" s="87"/>
      <c r="I34" s="86"/>
      <c r="J34" s="87"/>
      <c r="K34" s="84"/>
      <c r="L34" s="86"/>
    </row>
    <row r="35" spans="1:12" s="88" customFormat="1" ht="38.25" x14ac:dyDescent="0.25">
      <c r="A35" s="79">
        <v>2</v>
      </c>
      <c r="B35" s="80" t="s">
        <v>246</v>
      </c>
      <c r="C35" s="100" t="s">
        <v>247</v>
      </c>
      <c r="D35" s="101" t="s">
        <v>8</v>
      </c>
      <c r="E35" s="101">
        <v>11</v>
      </c>
      <c r="F35" s="84"/>
      <c r="G35" s="84"/>
      <c r="H35" s="85"/>
      <c r="I35" s="86"/>
      <c r="J35" s="87"/>
      <c r="K35" s="84"/>
      <c r="L35" s="86"/>
    </row>
    <row r="36" spans="1:12" s="92" customFormat="1" ht="12.75" x14ac:dyDescent="0.25">
      <c r="A36" s="79"/>
      <c r="B36" s="80"/>
      <c r="C36" s="89" t="s">
        <v>70</v>
      </c>
      <c r="D36" s="90" t="s">
        <v>93</v>
      </c>
      <c r="E36" s="91">
        <v>16.61</v>
      </c>
      <c r="F36" s="84"/>
      <c r="G36" s="84"/>
      <c r="H36" s="87"/>
      <c r="I36" s="86"/>
      <c r="J36" s="87"/>
      <c r="K36" s="84"/>
      <c r="L36" s="86"/>
    </row>
    <row r="37" spans="1:12" s="92" customFormat="1" ht="12.75" x14ac:dyDescent="0.25">
      <c r="A37" s="79"/>
      <c r="B37" s="80"/>
      <c r="C37" s="89" t="s">
        <v>82</v>
      </c>
      <c r="D37" s="90" t="s">
        <v>75</v>
      </c>
      <c r="E37" s="91">
        <v>1.4300000000000002</v>
      </c>
      <c r="F37" s="84"/>
      <c r="G37" s="84"/>
      <c r="H37" s="87"/>
      <c r="I37" s="86"/>
      <c r="J37" s="87"/>
      <c r="K37" s="84"/>
      <c r="L37" s="86"/>
    </row>
    <row r="38" spans="1:12" ht="12.75" x14ac:dyDescent="0.25">
      <c r="A38" s="79"/>
      <c r="B38" s="76"/>
      <c r="C38" s="94" t="s">
        <v>25</v>
      </c>
      <c r="D38" s="76" t="s">
        <v>8</v>
      </c>
      <c r="E38" s="76">
        <v>5</v>
      </c>
      <c r="F38" s="95"/>
      <c r="G38" s="95"/>
      <c r="H38" s="95"/>
      <c r="I38" s="95"/>
      <c r="J38" s="95"/>
      <c r="K38" s="95"/>
      <c r="L38" s="95"/>
    </row>
    <row r="39" spans="1:12" ht="12.75" x14ac:dyDescent="0.25">
      <c r="A39" s="79"/>
      <c r="B39" s="76"/>
      <c r="C39" s="94" t="s">
        <v>26</v>
      </c>
      <c r="D39" s="76" t="s">
        <v>8</v>
      </c>
      <c r="E39" s="76">
        <v>3</v>
      </c>
      <c r="F39" s="95"/>
      <c r="G39" s="95"/>
      <c r="H39" s="95"/>
      <c r="I39" s="95"/>
      <c r="J39" s="95"/>
      <c r="K39" s="95"/>
      <c r="L39" s="95"/>
    </row>
    <row r="40" spans="1:12" ht="12.75" x14ac:dyDescent="0.25">
      <c r="A40" s="79"/>
      <c r="B40" s="76"/>
      <c r="C40" s="94" t="s">
        <v>27</v>
      </c>
      <c r="D40" s="76" t="s">
        <v>8</v>
      </c>
      <c r="E40" s="76">
        <v>3</v>
      </c>
      <c r="F40" s="95"/>
      <c r="G40" s="95"/>
      <c r="H40" s="95"/>
      <c r="I40" s="95"/>
      <c r="J40" s="95"/>
      <c r="K40" s="95"/>
      <c r="L40" s="95"/>
    </row>
    <row r="41" spans="1:12" ht="12.75" x14ac:dyDescent="0.25">
      <c r="A41" s="79"/>
      <c r="B41" s="76"/>
      <c r="C41" s="94" t="s">
        <v>30</v>
      </c>
      <c r="D41" s="76" t="s">
        <v>8</v>
      </c>
      <c r="E41" s="76">
        <v>11</v>
      </c>
      <c r="F41" s="95"/>
      <c r="G41" s="95"/>
      <c r="H41" s="95"/>
      <c r="I41" s="95"/>
      <c r="J41" s="95"/>
      <c r="K41" s="95"/>
      <c r="L41" s="95"/>
    </row>
    <row r="42" spans="1:12" ht="24" x14ac:dyDescent="0.25">
      <c r="A42" s="79"/>
      <c r="B42" s="76"/>
      <c r="C42" s="94" t="s">
        <v>29</v>
      </c>
      <c r="D42" s="76" t="s">
        <v>8</v>
      </c>
      <c r="E42" s="76">
        <v>11</v>
      </c>
      <c r="F42" s="95"/>
      <c r="G42" s="95"/>
      <c r="H42" s="95"/>
      <c r="I42" s="95"/>
      <c r="J42" s="95"/>
      <c r="K42" s="95"/>
      <c r="L42" s="95"/>
    </row>
    <row r="43" spans="1:12" s="88" customFormat="1" ht="12.75" x14ac:dyDescent="0.25">
      <c r="A43" s="79"/>
      <c r="B43" s="80"/>
      <c r="C43" s="97" t="s">
        <v>98</v>
      </c>
      <c r="D43" s="98" t="s">
        <v>99</v>
      </c>
      <c r="E43" s="99">
        <v>0.77</v>
      </c>
      <c r="F43" s="84"/>
      <c r="G43" s="84"/>
      <c r="H43" s="85"/>
      <c r="I43" s="86"/>
      <c r="J43" s="87"/>
      <c r="K43" s="84"/>
      <c r="L43" s="86"/>
    </row>
    <row r="44" spans="1:12" ht="12.75" x14ac:dyDescent="0.25">
      <c r="A44" s="79">
        <v>3</v>
      </c>
      <c r="B44" s="80" t="s">
        <v>167</v>
      </c>
      <c r="C44" s="94" t="s">
        <v>31</v>
      </c>
      <c r="D44" s="76" t="s">
        <v>8</v>
      </c>
      <c r="E44" s="76">
        <v>5</v>
      </c>
      <c r="F44" s="95"/>
      <c r="G44" s="95"/>
      <c r="H44" s="95"/>
      <c r="I44" s="95"/>
      <c r="J44" s="95"/>
      <c r="K44" s="95"/>
      <c r="L44" s="95"/>
    </row>
    <row r="45" spans="1:12" ht="38.25" x14ac:dyDescent="0.25">
      <c r="A45" s="79">
        <v>4</v>
      </c>
      <c r="B45" s="80" t="s">
        <v>248</v>
      </c>
      <c r="C45" s="100" t="s">
        <v>32</v>
      </c>
      <c r="D45" s="101" t="s">
        <v>8</v>
      </c>
      <c r="E45" s="101">
        <v>1</v>
      </c>
      <c r="F45" s="95"/>
      <c r="G45" s="95"/>
      <c r="H45" s="95"/>
      <c r="I45" s="95"/>
      <c r="J45" s="95"/>
      <c r="K45" s="95"/>
      <c r="L45" s="95"/>
    </row>
    <row r="46" spans="1:12" s="92" customFormat="1" ht="12.75" x14ac:dyDescent="0.25">
      <c r="A46" s="79"/>
      <c r="B46" s="80"/>
      <c r="C46" s="89" t="s">
        <v>70</v>
      </c>
      <c r="D46" s="90" t="s">
        <v>93</v>
      </c>
      <c r="E46" s="91">
        <v>7.32</v>
      </c>
      <c r="F46" s="84"/>
      <c r="G46" s="84"/>
      <c r="H46" s="87"/>
      <c r="I46" s="86"/>
      <c r="J46" s="87"/>
      <c r="K46" s="84"/>
      <c r="L46" s="86"/>
    </row>
    <row r="47" spans="1:12" s="92" customFormat="1" ht="12.75" x14ac:dyDescent="0.25">
      <c r="A47" s="79"/>
      <c r="B47" s="80"/>
      <c r="C47" s="89" t="s">
        <v>82</v>
      </c>
      <c r="D47" s="90" t="s">
        <v>75</v>
      </c>
      <c r="E47" s="91">
        <v>0.36</v>
      </c>
      <c r="F47" s="84"/>
      <c r="G47" s="84"/>
      <c r="H47" s="87"/>
      <c r="I47" s="86"/>
      <c r="J47" s="87"/>
      <c r="K47" s="84"/>
      <c r="L47" s="86"/>
    </row>
    <row r="48" spans="1:12" ht="38.25" x14ac:dyDescent="0.25">
      <c r="A48" s="79">
        <v>5</v>
      </c>
      <c r="B48" s="80" t="s">
        <v>255</v>
      </c>
      <c r="C48" s="100" t="s">
        <v>38</v>
      </c>
      <c r="D48" s="101" t="s">
        <v>2</v>
      </c>
      <c r="E48" s="101">
        <v>370</v>
      </c>
      <c r="F48" s="95"/>
      <c r="G48" s="95"/>
      <c r="H48" s="95"/>
      <c r="I48" s="95"/>
      <c r="J48" s="95"/>
      <c r="K48" s="95"/>
      <c r="L48" s="95"/>
    </row>
    <row r="49" spans="1:12" s="92" customFormat="1" ht="12.75" x14ac:dyDescent="0.25">
      <c r="A49" s="80"/>
      <c r="B49" s="80"/>
      <c r="C49" s="89" t="s">
        <v>70</v>
      </c>
      <c r="D49" s="90" t="s">
        <v>93</v>
      </c>
      <c r="E49" s="91">
        <v>19.091999999999999</v>
      </c>
      <c r="F49" s="84"/>
      <c r="G49" s="84"/>
      <c r="H49" s="87"/>
      <c r="I49" s="86"/>
      <c r="J49" s="87"/>
      <c r="K49" s="84"/>
      <c r="L49" s="86"/>
    </row>
    <row r="50" spans="1:12" s="92" customFormat="1" ht="12.75" x14ac:dyDescent="0.25">
      <c r="A50" s="80"/>
      <c r="B50" s="80"/>
      <c r="C50" s="89" t="s">
        <v>82</v>
      </c>
      <c r="D50" s="90" t="s">
        <v>75</v>
      </c>
      <c r="E50" s="91">
        <v>3.7</v>
      </c>
      <c r="F50" s="84"/>
      <c r="G50" s="84"/>
      <c r="H50" s="87"/>
      <c r="I50" s="86"/>
      <c r="J50" s="87"/>
      <c r="K50" s="84"/>
      <c r="L50" s="86"/>
    </row>
    <row r="51" spans="1:12" s="92" customFormat="1" ht="12.75" x14ac:dyDescent="0.25">
      <c r="A51" s="80"/>
      <c r="B51" s="80"/>
      <c r="C51" s="89" t="s">
        <v>256</v>
      </c>
      <c r="D51" s="90" t="s">
        <v>36</v>
      </c>
      <c r="E51" s="91">
        <v>3.7</v>
      </c>
      <c r="F51" s="84"/>
      <c r="G51" s="84"/>
      <c r="H51" s="87"/>
      <c r="I51" s="86"/>
      <c r="J51" s="87"/>
      <c r="K51" s="84"/>
      <c r="L51" s="86"/>
    </row>
    <row r="52" spans="1:12" s="88" customFormat="1" ht="12.75" x14ac:dyDescent="0.25">
      <c r="A52" s="96"/>
      <c r="B52" s="80"/>
      <c r="C52" s="97" t="s">
        <v>98</v>
      </c>
      <c r="D52" s="98" t="s">
        <v>99</v>
      </c>
      <c r="E52" s="99">
        <v>0.40700000000000003</v>
      </c>
      <c r="F52" s="84"/>
      <c r="G52" s="84"/>
      <c r="H52" s="85"/>
      <c r="I52" s="86"/>
      <c r="J52" s="87"/>
      <c r="K52" s="84"/>
      <c r="L52" s="86"/>
    </row>
    <row r="53" spans="1:12" x14ac:dyDescent="0.25">
      <c r="A53" s="76"/>
      <c r="B53" s="76"/>
      <c r="C53" s="77" t="s">
        <v>388</v>
      </c>
      <c r="D53" s="76"/>
      <c r="E53" s="76"/>
      <c r="F53" s="78"/>
      <c r="G53" s="78"/>
      <c r="H53" s="78"/>
      <c r="I53" s="78"/>
      <c r="J53" s="78"/>
      <c r="K53" s="78"/>
      <c r="L53" s="78"/>
    </row>
    <row r="54" spans="1:12" s="88" customFormat="1" ht="38.25" x14ac:dyDescent="0.25">
      <c r="A54" s="79">
        <v>1</v>
      </c>
      <c r="B54" s="80" t="s">
        <v>243</v>
      </c>
      <c r="C54" s="81" t="s">
        <v>245</v>
      </c>
      <c r="D54" s="82" t="s">
        <v>244</v>
      </c>
      <c r="E54" s="83">
        <v>212</v>
      </c>
      <c r="F54" s="84"/>
      <c r="G54" s="84"/>
      <c r="H54" s="85"/>
      <c r="I54" s="86"/>
      <c r="J54" s="87"/>
      <c r="K54" s="84"/>
      <c r="L54" s="86"/>
    </row>
    <row r="55" spans="1:12" s="92" customFormat="1" ht="12.75" x14ac:dyDescent="0.25">
      <c r="A55" s="80"/>
      <c r="B55" s="80"/>
      <c r="C55" s="89" t="s">
        <v>70</v>
      </c>
      <c r="D55" s="90" t="s">
        <v>93</v>
      </c>
      <c r="E55" s="91">
        <v>78.44</v>
      </c>
      <c r="F55" s="84"/>
      <c r="G55" s="84"/>
      <c r="H55" s="87"/>
      <c r="I55" s="86"/>
      <c r="J55" s="87"/>
      <c r="K55" s="84"/>
      <c r="L55" s="86"/>
    </row>
    <row r="56" spans="1:12" s="92" customFormat="1" ht="12.75" x14ac:dyDescent="0.25">
      <c r="A56" s="80"/>
      <c r="B56" s="80"/>
      <c r="C56" s="89" t="s">
        <v>82</v>
      </c>
      <c r="D56" s="90" t="s">
        <v>75</v>
      </c>
      <c r="E56" s="91">
        <v>2.8832</v>
      </c>
      <c r="F56" s="84"/>
      <c r="G56" s="84"/>
      <c r="H56" s="87"/>
      <c r="I56" s="86"/>
      <c r="J56" s="87"/>
      <c r="K56" s="84"/>
      <c r="L56" s="86"/>
    </row>
    <row r="57" spans="1:12" x14ac:dyDescent="0.25">
      <c r="A57" s="93"/>
      <c r="B57" s="76"/>
      <c r="C57" s="94" t="s">
        <v>1</v>
      </c>
      <c r="D57" s="76" t="s">
        <v>2</v>
      </c>
      <c r="E57" s="76">
        <v>120</v>
      </c>
      <c r="F57" s="95"/>
      <c r="G57" s="95"/>
      <c r="H57" s="95"/>
      <c r="I57" s="95"/>
      <c r="J57" s="95"/>
      <c r="K57" s="95"/>
      <c r="L57" s="95"/>
    </row>
    <row r="58" spans="1:12" x14ac:dyDescent="0.25">
      <c r="A58" s="93"/>
      <c r="B58" s="76"/>
      <c r="C58" s="94" t="s">
        <v>3</v>
      </c>
      <c r="D58" s="76" t="s">
        <v>2</v>
      </c>
      <c r="E58" s="76">
        <v>40</v>
      </c>
      <c r="F58" s="95"/>
      <c r="G58" s="95"/>
      <c r="H58" s="95"/>
      <c r="I58" s="95"/>
      <c r="J58" s="95"/>
      <c r="K58" s="95"/>
      <c r="L58" s="95"/>
    </row>
    <row r="59" spans="1:12" x14ac:dyDescent="0.25">
      <c r="A59" s="93"/>
      <c r="B59" s="76"/>
      <c r="C59" s="94" t="s">
        <v>4</v>
      </c>
      <c r="D59" s="76" t="s">
        <v>2</v>
      </c>
      <c r="E59" s="76">
        <v>50</v>
      </c>
      <c r="F59" s="95"/>
      <c r="G59" s="95"/>
      <c r="H59" s="95"/>
      <c r="I59" s="95"/>
      <c r="J59" s="95"/>
      <c r="K59" s="95"/>
      <c r="L59" s="95"/>
    </row>
    <row r="60" spans="1:12" x14ac:dyDescent="0.25">
      <c r="A60" s="93"/>
      <c r="B60" s="76"/>
      <c r="C60" s="94" t="s">
        <v>7</v>
      </c>
      <c r="D60" s="76" t="s">
        <v>2</v>
      </c>
      <c r="E60" s="76">
        <v>2</v>
      </c>
      <c r="F60" s="95"/>
      <c r="G60" s="95"/>
      <c r="H60" s="95"/>
      <c r="I60" s="95"/>
      <c r="J60" s="95"/>
      <c r="K60" s="95"/>
      <c r="L60" s="95"/>
    </row>
    <row r="61" spans="1:12" x14ac:dyDescent="0.25">
      <c r="A61" s="93"/>
      <c r="B61" s="76"/>
      <c r="C61" s="94" t="s">
        <v>389</v>
      </c>
      <c r="D61" s="76" t="s">
        <v>8</v>
      </c>
      <c r="E61" s="76">
        <v>1</v>
      </c>
      <c r="F61" s="95"/>
      <c r="G61" s="95"/>
      <c r="H61" s="95"/>
      <c r="I61" s="95"/>
      <c r="J61" s="95"/>
      <c r="K61" s="95"/>
      <c r="L61" s="95"/>
    </row>
    <row r="62" spans="1:12" x14ac:dyDescent="0.25">
      <c r="A62" s="93"/>
      <c r="B62" s="76"/>
      <c r="C62" s="94" t="s">
        <v>11</v>
      </c>
      <c r="D62" s="76" t="s">
        <v>8</v>
      </c>
      <c r="E62" s="76">
        <v>1</v>
      </c>
      <c r="F62" s="95"/>
      <c r="G62" s="95"/>
      <c r="H62" s="95"/>
      <c r="I62" s="95"/>
      <c r="J62" s="95"/>
      <c r="K62" s="95"/>
      <c r="L62" s="95"/>
    </row>
    <row r="63" spans="1:12" x14ac:dyDescent="0.25">
      <c r="A63" s="93"/>
      <c r="B63" s="76"/>
      <c r="C63" s="94" t="s">
        <v>12</v>
      </c>
      <c r="D63" s="76" t="s">
        <v>8</v>
      </c>
      <c r="E63" s="76">
        <v>3</v>
      </c>
      <c r="F63" s="95"/>
      <c r="G63" s="95"/>
      <c r="H63" s="95"/>
      <c r="I63" s="95"/>
      <c r="J63" s="95"/>
      <c r="K63" s="95"/>
      <c r="L63" s="95"/>
    </row>
    <row r="64" spans="1:12" x14ac:dyDescent="0.25">
      <c r="A64" s="93"/>
      <c r="B64" s="76"/>
      <c r="C64" s="94" t="s">
        <v>13</v>
      </c>
      <c r="D64" s="76" t="s">
        <v>8</v>
      </c>
      <c r="E64" s="76">
        <v>1</v>
      </c>
      <c r="F64" s="95"/>
      <c r="G64" s="95"/>
      <c r="H64" s="95"/>
      <c r="I64" s="95"/>
      <c r="J64" s="95"/>
      <c r="K64" s="95"/>
      <c r="L64" s="95"/>
    </row>
    <row r="65" spans="1:12" x14ac:dyDescent="0.25">
      <c r="A65" s="93"/>
      <c r="B65" s="76"/>
      <c r="C65" s="94" t="s">
        <v>14</v>
      </c>
      <c r="D65" s="76" t="s">
        <v>8</v>
      </c>
      <c r="E65" s="76">
        <v>1</v>
      </c>
      <c r="F65" s="95"/>
      <c r="G65" s="95"/>
      <c r="H65" s="95"/>
      <c r="I65" s="95"/>
      <c r="J65" s="95"/>
      <c r="K65" s="95"/>
      <c r="L65" s="95"/>
    </row>
    <row r="66" spans="1:12" x14ac:dyDescent="0.25">
      <c r="A66" s="93"/>
      <c r="B66" s="76"/>
      <c r="C66" s="94" t="s">
        <v>15</v>
      </c>
      <c r="D66" s="76" t="s">
        <v>8</v>
      </c>
      <c r="E66" s="76">
        <v>6</v>
      </c>
      <c r="F66" s="95"/>
      <c r="G66" s="95"/>
      <c r="H66" s="95"/>
      <c r="I66" s="95"/>
      <c r="J66" s="95"/>
      <c r="K66" s="95"/>
      <c r="L66" s="95"/>
    </row>
    <row r="67" spans="1:12" x14ac:dyDescent="0.25">
      <c r="A67" s="93"/>
      <c r="B67" s="76"/>
      <c r="C67" s="94" t="s">
        <v>16</v>
      </c>
      <c r="D67" s="76" t="s">
        <v>8</v>
      </c>
      <c r="E67" s="76">
        <v>1</v>
      </c>
      <c r="F67" s="95"/>
      <c r="G67" s="95"/>
      <c r="H67" s="95"/>
      <c r="I67" s="95"/>
      <c r="J67" s="95"/>
      <c r="K67" s="95"/>
      <c r="L67" s="95"/>
    </row>
    <row r="68" spans="1:12" x14ac:dyDescent="0.25">
      <c r="A68" s="93"/>
      <c r="B68" s="76"/>
      <c r="C68" s="94" t="s">
        <v>18</v>
      </c>
      <c r="D68" s="76" t="s">
        <v>8</v>
      </c>
      <c r="E68" s="76">
        <v>1</v>
      </c>
      <c r="F68" s="95"/>
      <c r="G68" s="95"/>
      <c r="H68" s="95"/>
      <c r="I68" s="95"/>
      <c r="J68" s="95"/>
      <c r="K68" s="95"/>
      <c r="L68" s="95"/>
    </row>
    <row r="69" spans="1:12" x14ac:dyDescent="0.25">
      <c r="A69" s="93"/>
      <c r="B69" s="76"/>
      <c r="C69" s="94" t="s">
        <v>19</v>
      </c>
      <c r="D69" s="76" t="s">
        <v>8</v>
      </c>
      <c r="E69" s="76">
        <v>1</v>
      </c>
      <c r="F69" s="95"/>
      <c r="G69" s="95"/>
      <c r="H69" s="95"/>
      <c r="I69" s="95"/>
      <c r="J69" s="95"/>
      <c r="K69" s="95"/>
      <c r="L69" s="95"/>
    </row>
    <row r="70" spans="1:12" x14ac:dyDescent="0.25">
      <c r="A70" s="93"/>
      <c r="B70" s="76"/>
      <c r="C70" s="94" t="s">
        <v>390</v>
      </c>
      <c r="D70" s="76" t="s">
        <v>8</v>
      </c>
      <c r="E70" s="76">
        <v>2</v>
      </c>
      <c r="F70" s="95"/>
      <c r="G70" s="95"/>
      <c r="H70" s="95"/>
      <c r="I70" s="95"/>
      <c r="J70" s="95"/>
      <c r="K70" s="95"/>
      <c r="L70" s="95"/>
    </row>
    <row r="71" spans="1:12" ht="12.75" x14ac:dyDescent="0.25">
      <c r="A71" s="79"/>
      <c r="B71" s="76"/>
      <c r="C71" s="94" t="s">
        <v>391</v>
      </c>
      <c r="D71" s="76" t="s">
        <v>8</v>
      </c>
      <c r="E71" s="76">
        <v>2</v>
      </c>
      <c r="F71" s="95"/>
      <c r="G71" s="95"/>
      <c r="H71" s="95"/>
      <c r="I71" s="95"/>
      <c r="J71" s="95"/>
      <c r="K71" s="95"/>
      <c r="L71" s="95"/>
    </row>
    <row r="72" spans="1:12" s="88" customFormat="1" ht="12.75" x14ac:dyDescent="0.25">
      <c r="A72" s="96"/>
      <c r="B72" s="80"/>
      <c r="C72" s="97" t="s">
        <v>98</v>
      </c>
      <c r="D72" s="98" t="s">
        <v>99</v>
      </c>
      <c r="E72" s="99">
        <v>3.4555999999999996</v>
      </c>
      <c r="F72" s="84"/>
      <c r="G72" s="84"/>
      <c r="H72" s="87"/>
      <c r="I72" s="86"/>
      <c r="J72" s="87"/>
      <c r="K72" s="84"/>
      <c r="L72" s="86"/>
    </row>
    <row r="73" spans="1:12" s="88" customFormat="1" ht="38.25" x14ac:dyDescent="0.25">
      <c r="A73" s="79">
        <v>2</v>
      </c>
      <c r="B73" s="80" t="s">
        <v>246</v>
      </c>
      <c r="C73" s="100" t="s">
        <v>247</v>
      </c>
      <c r="D73" s="101" t="s">
        <v>8</v>
      </c>
      <c r="E73" s="101">
        <v>5</v>
      </c>
      <c r="F73" s="84"/>
      <c r="G73" s="84"/>
      <c r="H73" s="85"/>
      <c r="I73" s="86"/>
      <c r="J73" s="87"/>
      <c r="K73" s="84"/>
      <c r="L73" s="86"/>
    </row>
    <row r="74" spans="1:12" s="92" customFormat="1" ht="12.75" x14ac:dyDescent="0.25">
      <c r="A74" s="79"/>
      <c r="B74" s="80"/>
      <c r="C74" s="89" t="s">
        <v>70</v>
      </c>
      <c r="D74" s="90" t="s">
        <v>93</v>
      </c>
      <c r="E74" s="91">
        <v>7.55</v>
      </c>
      <c r="F74" s="84"/>
      <c r="G74" s="84"/>
      <c r="H74" s="87"/>
      <c r="I74" s="86"/>
      <c r="J74" s="87"/>
      <c r="K74" s="84"/>
      <c r="L74" s="86"/>
    </row>
    <row r="75" spans="1:12" s="92" customFormat="1" ht="12.75" x14ac:dyDescent="0.25">
      <c r="A75" s="79"/>
      <c r="B75" s="80"/>
      <c r="C75" s="89" t="s">
        <v>82</v>
      </c>
      <c r="D75" s="90" t="s">
        <v>75</v>
      </c>
      <c r="E75" s="91">
        <v>0.65</v>
      </c>
      <c r="F75" s="84"/>
      <c r="G75" s="84"/>
      <c r="H75" s="87"/>
      <c r="I75" s="86"/>
      <c r="J75" s="87"/>
      <c r="K75" s="84"/>
      <c r="L75" s="86"/>
    </row>
    <row r="76" spans="1:12" ht="12.75" x14ac:dyDescent="0.25">
      <c r="A76" s="79"/>
      <c r="B76" s="76"/>
      <c r="C76" s="94" t="s">
        <v>25</v>
      </c>
      <c r="D76" s="76" t="s">
        <v>8</v>
      </c>
      <c r="E76" s="76">
        <v>3</v>
      </c>
      <c r="F76" s="95"/>
      <c r="G76" s="95"/>
      <c r="H76" s="95"/>
      <c r="I76" s="95"/>
      <c r="J76" s="95"/>
      <c r="K76" s="95"/>
      <c r="L76" s="95"/>
    </row>
    <row r="77" spans="1:12" ht="12.75" x14ac:dyDescent="0.25">
      <c r="A77" s="79"/>
      <c r="B77" s="76"/>
      <c r="C77" s="94" t="s">
        <v>28</v>
      </c>
      <c r="D77" s="76" t="s">
        <v>8</v>
      </c>
      <c r="E77" s="76">
        <v>2</v>
      </c>
      <c r="F77" s="95"/>
      <c r="G77" s="95"/>
      <c r="H77" s="95"/>
      <c r="I77" s="95"/>
      <c r="J77" s="95"/>
      <c r="K77" s="95"/>
      <c r="L77" s="95"/>
    </row>
    <row r="78" spans="1:12" ht="12.75" x14ac:dyDescent="0.25">
      <c r="A78" s="79"/>
      <c r="B78" s="76"/>
      <c r="C78" s="94" t="s">
        <v>30</v>
      </c>
      <c r="D78" s="76" t="s">
        <v>8</v>
      </c>
      <c r="E78" s="76">
        <v>11</v>
      </c>
      <c r="F78" s="95"/>
      <c r="G78" s="95"/>
      <c r="H78" s="95"/>
      <c r="I78" s="95"/>
      <c r="J78" s="95"/>
      <c r="K78" s="95"/>
      <c r="L78" s="95"/>
    </row>
    <row r="79" spans="1:12" ht="24" x14ac:dyDescent="0.25">
      <c r="A79" s="79"/>
      <c r="B79" s="76"/>
      <c r="C79" s="94" t="s">
        <v>29</v>
      </c>
      <c r="D79" s="76" t="s">
        <v>8</v>
      </c>
      <c r="E79" s="76">
        <v>11</v>
      </c>
      <c r="F79" s="95"/>
      <c r="G79" s="95"/>
      <c r="H79" s="95"/>
      <c r="I79" s="95"/>
      <c r="J79" s="95"/>
      <c r="K79" s="95"/>
      <c r="L79" s="95"/>
    </row>
    <row r="80" spans="1:12" ht="12.75" x14ac:dyDescent="0.25">
      <c r="A80" s="79"/>
      <c r="B80" s="76"/>
      <c r="C80" s="94" t="s">
        <v>392</v>
      </c>
      <c r="D80" s="76" t="s">
        <v>8</v>
      </c>
      <c r="E80" s="76">
        <v>3</v>
      </c>
      <c r="F80" s="95"/>
      <c r="G80" s="95"/>
      <c r="H80" s="95"/>
      <c r="I80" s="95"/>
      <c r="J80" s="95"/>
      <c r="K80" s="95"/>
      <c r="L80" s="95"/>
    </row>
    <row r="81" spans="1:12" ht="12.75" x14ac:dyDescent="0.25">
      <c r="A81" s="79"/>
      <c r="B81" s="76"/>
      <c r="C81" s="94" t="s">
        <v>393</v>
      </c>
      <c r="D81" s="76" t="s">
        <v>8</v>
      </c>
      <c r="E81" s="76">
        <v>1</v>
      </c>
      <c r="F81" s="95"/>
      <c r="G81" s="95"/>
      <c r="H81" s="95"/>
      <c r="I81" s="95"/>
      <c r="J81" s="95"/>
      <c r="K81" s="95"/>
      <c r="L81" s="95"/>
    </row>
    <row r="82" spans="1:12" ht="12.75" x14ac:dyDescent="0.25">
      <c r="A82" s="79"/>
      <c r="B82" s="76"/>
      <c r="C82" s="94" t="s">
        <v>394</v>
      </c>
      <c r="D82" s="76" t="s">
        <v>8</v>
      </c>
      <c r="E82" s="76">
        <v>1</v>
      </c>
      <c r="F82" s="95"/>
      <c r="G82" s="95"/>
      <c r="H82" s="95"/>
      <c r="I82" s="95"/>
      <c r="J82" s="95"/>
      <c r="K82" s="95"/>
      <c r="L82" s="95"/>
    </row>
    <row r="83" spans="1:12" s="88" customFormat="1" ht="12.75" x14ac:dyDescent="0.25">
      <c r="A83" s="79"/>
      <c r="B83" s="80"/>
      <c r="C83" s="97" t="s">
        <v>98</v>
      </c>
      <c r="D83" s="98" t="s">
        <v>99</v>
      </c>
      <c r="E83" s="99">
        <v>0.35000000000000003</v>
      </c>
      <c r="F83" s="84"/>
      <c r="G83" s="84"/>
      <c r="H83" s="85"/>
      <c r="I83" s="86"/>
      <c r="J83" s="87"/>
      <c r="K83" s="84"/>
      <c r="L83" s="86"/>
    </row>
    <row r="84" spans="1:12" ht="12.75" x14ac:dyDescent="0.25">
      <c r="A84" s="79">
        <v>3</v>
      </c>
      <c r="B84" s="80" t="s">
        <v>167</v>
      </c>
      <c r="C84" s="94" t="s">
        <v>31</v>
      </c>
      <c r="D84" s="76" t="s">
        <v>8</v>
      </c>
      <c r="E84" s="76">
        <v>3</v>
      </c>
      <c r="F84" s="95"/>
      <c r="G84" s="95"/>
      <c r="H84" s="95"/>
      <c r="I84" s="95"/>
      <c r="J84" s="95"/>
      <c r="K84" s="95"/>
      <c r="L84" s="95"/>
    </row>
    <row r="85" spans="1:12" ht="12.75" x14ac:dyDescent="0.25">
      <c r="A85" s="79">
        <v>4</v>
      </c>
      <c r="B85" s="80" t="s">
        <v>167</v>
      </c>
      <c r="C85" s="94" t="s">
        <v>395</v>
      </c>
      <c r="D85" s="76" t="s">
        <v>8</v>
      </c>
      <c r="E85" s="76">
        <v>1</v>
      </c>
      <c r="F85" s="95"/>
      <c r="G85" s="95"/>
      <c r="H85" s="95"/>
      <c r="I85" s="95"/>
      <c r="J85" s="95"/>
      <c r="K85" s="95"/>
      <c r="L85" s="95"/>
    </row>
    <row r="86" spans="1:12" s="106" customFormat="1" ht="38.25" x14ac:dyDescent="0.25">
      <c r="A86" s="102">
        <v>5</v>
      </c>
      <c r="B86" s="80" t="s">
        <v>396</v>
      </c>
      <c r="C86" s="103" t="s">
        <v>422</v>
      </c>
      <c r="D86" s="104" t="s">
        <v>397</v>
      </c>
      <c r="E86" s="105" t="s">
        <v>398</v>
      </c>
      <c r="F86" s="84"/>
      <c r="G86" s="84"/>
      <c r="H86" s="87"/>
      <c r="I86" s="86"/>
      <c r="J86" s="87"/>
      <c r="K86" s="84"/>
      <c r="L86" s="86"/>
    </row>
    <row r="87" spans="1:12" s="74" customFormat="1" ht="12.75" x14ac:dyDescent="0.25">
      <c r="A87" s="107"/>
      <c r="B87" s="80"/>
      <c r="C87" s="89" t="s">
        <v>70</v>
      </c>
      <c r="D87" s="107" t="s">
        <v>93</v>
      </c>
      <c r="E87" s="91">
        <v>11.1</v>
      </c>
      <c r="F87" s="84"/>
      <c r="G87" s="84"/>
      <c r="H87" s="87"/>
      <c r="I87" s="86"/>
      <c r="J87" s="87"/>
      <c r="K87" s="84"/>
      <c r="L87" s="86"/>
    </row>
    <row r="88" spans="1:12" s="74" customFormat="1" ht="12.75" x14ac:dyDescent="0.25">
      <c r="A88" s="107"/>
      <c r="B88" s="80"/>
      <c r="C88" s="89" t="s">
        <v>82</v>
      </c>
      <c r="D88" s="107" t="s">
        <v>75</v>
      </c>
      <c r="E88" s="91">
        <v>0.63</v>
      </c>
      <c r="F88" s="84"/>
      <c r="G88" s="84"/>
      <c r="H88" s="87"/>
      <c r="I88" s="86"/>
      <c r="J88" s="87"/>
      <c r="K88" s="84"/>
      <c r="L88" s="86"/>
    </row>
    <row r="89" spans="1:12" s="106" customFormat="1" ht="12.75" x14ac:dyDescent="0.25">
      <c r="A89" s="108"/>
      <c r="B89" s="108"/>
      <c r="C89" s="109" t="s">
        <v>399</v>
      </c>
      <c r="D89" s="110" t="s">
        <v>397</v>
      </c>
      <c r="E89" s="111" t="s">
        <v>398</v>
      </c>
      <c r="F89" s="84"/>
      <c r="G89" s="84"/>
      <c r="H89" s="87"/>
      <c r="I89" s="86"/>
      <c r="J89" s="87"/>
      <c r="K89" s="84"/>
      <c r="L89" s="86"/>
    </row>
    <row r="90" spans="1:12" s="92" customFormat="1" ht="12.75" x14ac:dyDescent="0.25">
      <c r="A90" s="107"/>
      <c r="B90" s="80"/>
      <c r="C90" s="89" t="s">
        <v>137</v>
      </c>
      <c r="D90" s="90" t="s">
        <v>75</v>
      </c>
      <c r="E90" s="112">
        <v>1.66</v>
      </c>
      <c r="F90" s="84"/>
      <c r="G90" s="84"/>
      <c r="H90" s="87"/>
      <c r="I90" s="86"/>
      <c r="J90" s="87"/>
      <c r="K90" s="84"/>
      <c r="L90" s="86"/>
    </row>
    <row r="91" spans="1:12" ht="38.25" x14ac:dyDescent="0.25">
      <c r="A91" s="79">
        <v>6</v>
      </c>
      <c r="B91" s="80" t="s">
        <v>248</v>
      </c>
      <c r="C91" s="100" t="s">
        <v>32</v>
      </c>
      <c r="D91" s="101" t="s">
        <v>8</v>
      </c>
      <c r="E91" s="101">
        <v>1</v>
      </c>
      <c r="F91" s="95"/>
      <c r="G91" s="95"/>
      <c r="H91" s="95"/>
      <c r="I91" s="95"/>
      <c r="J91" s="95"/>
      <c r="K91" s="95"/>
      <c r="L91" s="95"/>
    </row>
    <row r="92" spans="1:12" s="92" customFormat="1" ht="12.75" x14ac:dyDescent="0.25">
      <c r="A92" s="79"/>
      <c r="B92" s="80"/>
      <c r="C92" s="89" t="s">
        <v>70</v>
      </c>
      <c r="D92" s="90" t="s">
        <v>93</v>
      </c>
      <c r="E92" s="91">
        <v>7.32</v>
      </c>
      <c r="F92" s="84"/>
      <c r="G92" s="84"/>
      <c r="H92" s="87"/>
      <c r="I92" s="86"/>
      <c r="J92" s="87"/>
      <c r="K92" s="84"/>
      <c r="L92" s="86"/>
    </row>
    <row r="93" spans="1:12" s="92" customFormat="1" ht="12.75" x14ac:dyDescent="0.25">
      <c r="A93" s="79"/>
      <c r="B93" s="80"/>
      <c r="C93" s="89" t="s">
        <v>82</v>
      </c>
      <c r="D93" s="90" t="s">
        <v>75</v>
      </c>
      <c r="E93" s="91">
        <v>0.36</v>
      </c>
      <c r="F93" s="84"/>
      <c r="G93" s="84"/>
      <c r="H93" s="87"/>
      <c r="I93" s="86"/>
      <c r="J93" s="87"/>
      <c r="K93" s="84"/>
      <c r="L93" s="86"/>
    </row>
    <row r="94" spans="1:12" ht="38.25" x14ac:dyDescent="0.25">
      <c r="A94" s="79">
        <v>7</v>
      </c>
      <c r="B94" s="80" t="s">
        <v>255</v>
      </c>
      <c r="C94" s="100" t="s">
        <v>38</v>
      </c>
      <c r="D94" s="101" t="s">
        <v>2</v>
      </c>
      <c r="E94" s="101">
        <v>212</v>
      </c>
      <c r="F94" s="95"/>
      <c r="G94" s="95"/>
      <c r="H94" s="95"/>
      <c r="I94" s="95"/>
      <c r="J94" s="95"/>
      <c r="K94" s="95"/>
      <c r="L94" s="95"/>
    </row>
    <row r="95" spans="1:12" s="92" customFormat="1" ht="12.75" x14ac:dyDescent="0.25">
      <c r="A95" s="80"/>
      <c r="B95" s="80"/>
      <c r="C95" s="89" t="s">
        <v>70</v>
      </c>
      <c r="D95" s="90" t="s">
        <v>93</v>
      </c>
      <c r="E95" s="91">
        <v>10.9392</v>
      </c>
      <c r="F95" s="84"/>
      <c r="G95" s="84"/>
      <c r="H95" s="87"/>
      <c r="I95" s="86"/>
      <c r="J95" s="87"/>
      <c r="K95" s="84"/>
      <c r="L95" s="86"/>
    </row>
    <row r="96" spans="1:12" s="92" customFormat="1" ht="12.75" x14ac:dyDescent="0.25">
      <c r="A96" s="80"/>
      <c r="B96" s="80"/>
      <c r="C96" s="89" t="s">
        <v>82</v>
      </c>
      <c r="D96" s="90" t="s">
        <v>75</v>
      </c>
      <c r="E96" s="91">
        <v>2.12</v>
      </c>
      <c r="F96" s="84"/>
      <c r="G96" s="84"/>
      <c r="H96" s="87"/>
      <c r="I96" s="86"/>
      <c r="J96" s="87"/>
      <c r="K96" s="84"/>
      <c r="L96" s="86"/>
    </row>
    <row r="97" spans="1:12" s="92" customFormat="1" ht="12.75" x14ac:dyDescent="0.25">
      <c r="A97" s="80"/>
      <c r="B97" s="80"/>
      <c r="C97" s="89" t="s">
        <v>256</v>
      </c>
      <c r="D97" s="90" t="s">
        <v>36</v>
      </c>
      <c r="E97" s="91">
        <v>2.12</v>
      </c>
      <c r="F97" s="84"/>
      <c r="G97" s="84"/>
      <c r="H97" s="87"/>
      <c r="I97" s="86"/>
      <c r="J97" s="87"/>
      <c r="K97" s="84"/>
      <c r="L97" s="86"/>
    </row>
    <row r="98" spans="1:12" s="88" customFormat="1" ht="12.75" x14ac:dyDescent="0.25">
      <c r="A98" s="96"/>
      <c r="B98" s="80"/>
      <c r="C98" s="97" t="s">
        <v>98</v>
      </c>
      <c r="D98" s="98" t="s">
        <v>99</v>
      </c>
      <c r="E98" s="99">
        <v>0.23320000000000002</v>
      </c>
      <c r="F98" s="84"/>
      <c r="G98" s="84"/>
      <c r="H98" s="85"/>
      <c r="I98" s="86"/>
      <c r="J98" s="87"/>
      <c r="K98" s="84"/>
      <c r="L98" s="86"/>
    </row>
    <row r="99" spans="1:12" ht="36" x14ac:dyDescent="0.25">
      <c r="A99" s="79">
        <v>8</v>
      </c>
      <c r="B99" s="113" t="s">
        <v>250</v>
      </c>
      <c r="C99" s="100" t="s">
        <v>252</v>
      </c>
      <c r="D99" s="101" t="s">
        <v>36</v>
      </c>
      <c r="E99" s="101">
        <v>70</v>
      </c>
      <c r="F99" s="95"/>
      <c r="G99" s="95"/>
      <c r="H99" s="95"/>
      <c r="I99" s="95"/>
      <c r="J99" s="95"/>
      <c r="K99" s="95"/>
      <c r="L99" s="95"/>
    </row>
    <row r="100" spans="1:12" s="92" customFormat="1" ht="12.75" x14ac:dyDescent="0.25">
      <c r="A100" s="79"/>
      <c r="B100" s="113"/>
      <c r="C100" s="89" t="s">
        <v>70</v>
      </c>
      <c r="D100" s="90" t="s">
        <v>71</v>
      </c>
      <c r="E100" s="91">
        <v>0.92400000000000004</v>
      </c>
      <c r="F100" s="84"/>
      <c r="G100" s="84"/>
      <c r="H100" s="87"/>
      <c r="I100" s="86"/>
      <c r="J100" s="87"/>
      <c r="K100" s="84"/>
      <c r="L100" s="86"/>
    </row>
    <row r="101" spans="1:12" s="92" customFormat="1" ht="25.5" x14ac:dyDescent="0.25">
      <c r="A101" s="79"/>
      <c r="B101" s="113"/>
      <c r="C101" s="89" t="s">
        <v>72</v>
      </c>
      <c r="D101" s="90" t="s">
        <v>73</v>
      </c>
      <c r="E101" s="91">
        <v>2.0649999999999999</v>
      </c>
      <c r="F101" s="84"/>
      <c r="G101" s="84"/>
      <c r="H101" s="87"/>
      <c r="I101" s="86"/>
      <c r="J101" s="87"/>
      <c r="K101" s="84"/>
      <c r="L101" s="86"/>
    </row>
    <row r="102" spans="1:12" s="92" customFormat="1" ht="12.75" x14ac:dyDescent="0.25">
      <c r="A102" s="79"/>
      <c r="B102" s="113"/>
      <c r="C102" s="89" t="s">
        <v>74</v>
      </c>
      <c r="D102" s="90" t="s">
        <v>75</v>
      </c>
      <c r="E102" s="91">
        <v>0.14699999999999999</v>
      </c>
      <c r="F102" s="84"/>
      <c r="G102" s="84"/>
      <c r="H102" s="87"/>
      <c r="I102" s="86"/>
      <c r="J102" s="87"/>
      <c r="K102" s="84"/>
      <c r="L102" s="86"/>
    </row>
    <row r="103" spans="1:12" s="88" customFormat="1" ht="24" x14ac:dyDescent="0.25">
      <c r="A103" s="79">
        <v>9</v>
      </c>
      <c r="B103" s="113" t="s">
        <v>208</v>
      </c>
      <c r="C103" s="114" t="s">
        <v>209</v>
      </c>
      <c r="D103" s="115" t="s">
        <v>36</v>
      </c>
      <c r="E103" s="116" t="s">
        <v>400</v>
      </c>
      <c r="F103" s="84"/>
      <c r="G103" s="84"/>
      <c r="H103" s="85"/>
      <c r="I103" s="86"/>
      <c r="J103" s="87"/>
      <c r="K103" s="84"/>
      <c r="L103" s="86"/>
    </row>
    <row r="104" spans="1:12" s="92" customFormat="1" ht="12.75" x14ac:dyDescent="0.25">
      <c r="A104" s="79"/>
      <c r="B104" s="113"/>
      <c r="C104" s="89" t="s">
        <v>210</v>
      </c>
      <c r="D104" s="90" t="s">
        <v>73</v>
      </c>
      <c r="E104" s="91">
        <v>0.55259999999999998</v>
      </c>
      <c r="F104" s="84"/>
      <c r="G104" s="84"/>
      <c r="H104" s="87"/>
      <c r="I104" s="86"/>
      <c r="J104" s="87"/>
      <c r="K104" s="84"/>
      <c r="L104" s="86"/>
    </row>
    <row r="105" spans="1:12" ht="12.75" x14ac:dyDescent="0.25">
      <c r="A105" s="79">
        <v>10</v>
      </c>
      <c r="B105" s="113" t="s">
        <v>387</v>
      </c>
      <c r="C105" s="100" t="s">
        <v>254</v>
      </c>
      <c r="D105" s="101" t="s">
        <v>78</v>
      </c>
      <c r="E105" s="101">
        <v>20</v>
      </c>
      <c r="F105" s="95"/>
      <c r="G105" s="95"/>
      <c r="H105" s="95"/>
      <c r="I105" s="95"/>
      <c r="J105" s="95"/>
      <c r="K105" s="95"/>
      <c r="L105" s="95"/>
    </row>
    <row r="106" spans="1:12" ht="24" x14ac:dyDescent="0.25">
      <c r="A106" s="79">
        <v>11</v>
      </c>
      <c r="B106" s="113" t="s">
        <v>404</v>
      </c>
      <c r="C106" s="100" t="s">
        <v>403</v>
      </c>
      <c r="D106" s="101" t="s">
        <v>96</v>
      </c>
      <c r="E106" s="101">
        <v>7.07</v>
      </c>
      <c r="F106" s="95"/>
      <c r="G106" s="95"/>
      <c r="H106" s="95"/>
      <c r="I106" s="95"/>
      <c r="J106" s="95"/>
      <c r="K106" s="95"/>
      <c r="L106" s="95"/>
    </row>
    <row r="107" spans="1:12" s="92" customFormat="1" ht="12.75" x14ac:dyDescent="0.25">
      <c r="A107" s="79"/>
      <c r="B107" s="80"/>
      <c r="C107" s="89" t="s">
        <v>70</v>
      </c>
      <c r="D107" s="90" t="s">
        <v>93</v>
      </c>
      <c r="E107" s="91">
        <v>2.69367</v>
      </c>
      <c r="F107" s="84"/>
      <c r="G107" s="84"/>
      <c r="H107" s="87"/>
      <c r="I107" s="86"/>
      <c r="J107" s="87"/>
      <c r="K107" s="84"/>
      <c r="L107" s="86"/>
    </row>
    <row r="108" spans="1:12" s="92" customFormat="1" ht="12.75" x14ac:dyDescent="0.25">
      <c r="A108" s="79"/>
      <c r="B108" s="80"/>
      <c r="C108" s="89" t="s">
        <v>82</v>
      </c>
      <c r="D108" s="90" t="s">
        <v>75</v>
      </c>
      <c r="E108" s="91">
        <v>0.10605000000000001</v>
      </c>
      <c r="F108" s="84"/>
      <c r="G108" s="84"/>
      <c r="H108" s="87"/>
      <c r="I108" s="86"/>
      <c r="J108" s="87"/>
      <c r="K108" s="84"/>
      <c r="L108" s="86"/>
    </row>
    <row r="109" spans="1:12" s="92" customFormat="1" ht="12.75" x14ac:dyDescent="0.25">
      <c r="A109" s="79"/>
      <c r="B109" s="80"/>
      <c r="C109" s="94" t="s">
        <v>405</v>
      </c>
      <c r="D109" s="76" t="s">
        <v>78</v>
      </c>
      <c r="E109" s="91">
        <v>1.5554000000000002E-2</v>
      </c>
      <c r="F109" s="95"/>
      <c r="G109" s="95"/>
      <c r="H109" s="95"/>
      <c r="I109" s="95"/>
      <c r="J109" s="95"/>
      <c r="K109" s="95"/>
      <c r="L109" s="95"/>
    </row>
    <row r="110" spans="1:12" s="88" customFormat="1" ht="12.75" x14ac:dyDescent="0.25">
      <c r="A110" s="79"/>
      <c r="B110" s="80"/>
      <c r="C110" s="97" t="s">
        <v>98</v>
      </c>
      <c r="D110" s="98" t="s">
        <v>99</v>
      </c>
      <c r="E110" s="99">
        <v>2.5451999999999999E-2</v>
      </c>
      <c r="F110" s="84"/>
      <c r="G110" s="84"/>
      <c r="H110" s="85"/>
      <c r="I110" s="86"/>
      <c r="J110" s="87"/>
      <c r="K110" s="84"/>
      <c r="L110" s="86"/>
    </row>
    <row r="111" spans="1:12" s="92" customFormat="1" ht="12.75" x14ac:dyDescent="0.25">
      <c r="A111" s="79"/>
      <c r="B111" s="80"/>
      <c r="C111" s="80" t="s">
        <v>386</v>
      </c>
      <c r="D111" s="90"/>
      <c r="E111" s="91"/>
      <c r="F111" s="84"/>
      <c r="G111" s="84"/>
      <c r="H111" s="87"/>
      <c r="I111" s="86"/>
      <c r="J111" s="87"/>
      <c r="K111" s="84"/>
      <c r="L111" s="86"/>
    </row>
    <row r="112" spans="1:12" ht="38.25" x14ac:dyDescent="0.25">
      <c r="A112" s="79">
        <v>1</v>
      </c>
      <c r="B112" s="80" t="s">
        <v>249</v>
      </c>
      <c r="C112" s="100" t="s">
        <v>33</v>
      </c>
      <c r="D112" s="101" t="s">
        <v>2</v>
      </c>
      <c r="E112" s="101">
        <v>102</v>
      </c>
      <c r="F112" s="95"/>
      <c r="G112" s="95"/>
      <c r="H112" s="95"/>
      <c r="I112" s="95"/>
      <c r="J112" s="95"/>
      <c r="K112" s="95"/>
      <c r="L112" s="95"/>
    </row>
    <row r="113" spans="1:12" s="92" customFormat="1" ht="12.75" x14ac:dyDescent="0.25">
      <c r="A113" s="79"/>
      <c r="B113" s="80"/>
      <c r="C113" s="89" t="s">
        <v>70</v>
      </c>
      <c r="D113" s="90" t="s">
        <v>93</v>
      </c>
      <c r="E113" s="91">
        <v>59.465999999999994</v>
      </c>
      <c r="F113" s="84"/>
      <c r="G113" s="84"/>
      <c r="H113" s="87"/>
      <c r="I113" s="86"/>
      <c r="J113" s="87"/>
      <c r="K113" s="84"/>
      <c r="L113" s="86"/>
    </row>
    <row r="114" spans="1:12" s="92" customFormat="1" ht="12.75" x14ac:dyDescent="0.25">
      <c r="A114" s="79"/>
      <c r="B114" s="80"/>
      <c r="C114" s="89" t="s">
        <v>82</v>
      </c>
      <c r="D114" s="90" t="s">
        <v>75</v>
      </c>
      <c r="E114" s="91">
        <v>0.46920000000000001</v>
      </c>
      <c r="F114" s="84"/>
      <c r="G114" s="84"/>
      <c r="H114" s="87"/>
      <c r="I114" s="86"/>
      <c r="J114" s="87"/>
      <c r="K114" s="84"/>
      <c r="L114" s="86"/>
    </row>
    <row r="115" spans="1:12" s="92" customFormat="1" ht="12.75" x14ac:dyDescent="0.25">
      <c r="A115" s="79"/>
      <c r="B115" s="80"/>
      <c r="C115" s="94" t="s">
        <v>33</v>
      </c>
      <c r="D115" s="76" t="s">
        <v>2</v>
      </c>
      <c r="E115" s="76">
        <v>102</v>
      </c>
      <c r="F115" s="95"/>
      <c r="G115" s="95"/>
      <c r="H115" s="95"/>
      <c r="I115" s="95"/>
      <c r="J115" s="95"/>
      <c r="K115" s="95"/>
      <c r="L115" s="95"/>
    </row>
    <row r="116" spans="1:12" ht="12.75" x14ac:dyDescent="0.25">
      <c r="A116" s="79"/>
      <c r="B116" s="76"/>
      <c r="C116" s="94" t="s">
        <v>34</v>
      </c>
      <c r="D116" s="76" t="s">
        <v>8</v>
      </c>
      <c r="E116" s="76">
        <v>17</v>
      </c>
      <c r="F116" s="95"/>
      <c r="G116" s="95"/>
      <c r="H116" s="95"/>
      <c r="I116" s="95"/>
      <c r="J116" s="95"/>
      <c r="K116" s="95"/>
      <c r="L116" s="95"/>
    </row>
    <row r="117" spans="1:12" ht="12.75" x14ac:dyDescent="0.25">
      <c r="A117" s="79"/>
      <c r="B117" s="76"/>
      <c r="C117" s="94" t="s">
        <v>35</v>
      </c>
      <c r="D117" s="76" t="s">
        <v>8</v>
      </c>
      <c r="E117" s="76">
        <v>34</v>
      </c>
      <c r="F117" s="95"/>
      <c r="G117" s="95"/>
      <c r="H117" s="95"/>
      <c r="I117" s="95"/>
      <c r="J117" s="95"/>
      <c r="K117" s="95"/>
      <c r="L117" s="95"/>
    </row>
    <row r="118" spans="1:12" ht="12.75" x14ac:dyDescent="0.25">
      <c r="A118" s="79"/>
      <c r="B118" s="76"/>
      <c r="C118" s="94" t="s">
        <v>406</v>
      </c>
      <c r="D118" s="76" t="s">
        <v>8</v>
      </c>
      <c r="E118" s="76">
        <v>3</v>
      </c>
      <c r="F118" s="95"/>
      <c r="G118" s="95"/>
      <c r="H118" s="95"/>
      <c r="I118" s="95"/>
      <c r="J118" s="95"/>
      <c r="K118" s="95"/>
      <c r="L118" s="95"/>
    </row>
    <row r="119" spans="1:12" ht="12.75" x14ac:dyDescent="0.25">
      <c r="A119" s="79"/>
      <c r="B119" s="76"/>
      <c r="C119" s="94" t="s">
        <v>407</v>
      </c>
      <c r="D119" s="76" t="s">
        <v>8</v>
      </c>
      <c r="E119" s="76">
        <v>3</v>
      </c>
      <c r="F119" s="95"/>
      <c r="G119" s="95"/>
      <c r="H119" s="95"/>
      <c r="I119" s="95"/>
      <c r="J119" s="95"/>
      <c r="K119" s="95"/>
      <c r="L119" s="95"/>
    </row>
    <row r="120" spans="1:12" ht="12.75" x14ac:dyDescent="0.25">
      <c r="A120" s="79"/>
      <c r="B120" s="76"/>
      <c r="C120" s="94" t="s">
        <v>408</v>
      </c>
      <c r="D120" s="76" t="s">
        <v>8</v>
      </c>
      <c r="E120" s="76">
        <v>3</v>
      </c>
      <c r="F120" s="95"/>
      <c r="G120" s="95"/>
      <c r="H120" s="95"/>
      <c r="I120" s="95"/>
      <c r="J120" s="95"/>
      <c r="K120" s="95"/>
      <c r="L120" s="95"/>
    </row>
    <row r="121" spans="1:12" ht="12.75" x14ac:dyDescent="0.25">
      <c r="A121" s="79"/>
      <c r="B121" s="76"/>
      <c r="C121" s="94" t="s">
        <v>409</v>
      </c>
      <c r="D121" s="76" t="s">
        <v>8</v>
      </c>
      <c r="E121" s="76">
        <v>3</v>
      </c>
      <c r="F121" s="95"/>
      <c r="G121" s="95"/>
      <c r="H121" s="95"/>
      <c r="I121" s="95"/>
      <c r="J121" s="95"/>
      <c r="K121" s="95"/>
      <c r="L121" s="95"/>
    </row>
    <row r="122" spans="1:12" s="88" customFormat="1" ht="12.75" x14ac:dyDescent="0.25">
      <c r="A122" s="79"/>
      <c r="B122" s="80"/>
      <c r="C122" s="97" t="s">
        <v>98</v>
      </c>
      <c r="D122" s="98" t="s">
        <v>99</v>
      </c>
      <c r="E122" s="99">
        <v>21.215999999999998</v>
      </c>
      <c r="F122" s="84"/>
      <c r="G122" s="84"/>
      <c r="H122" s="85"/>
      <c r="I122" s="86"/>
      <c r="J122" s="87"/>
      <c r="K122" s="84"/>
      <c r="L122" s="86"/>
    </row>
    <row r="123" spans="1:12" ht="36" x14ac:dyDescent="0.25">
      <c r="A123" s="79">
        <v>2</v>
      </c>
      <c r="B123" s="113" t="s">
        <v>250</v>
      </c>
      <c r="C123" s="100" t="s">
        <v>252</v>
      </c>
      <c r="D123" s="101" t="s">
        <v>36</v>
      </c>
      <c r="E123" s="101">
        <v>50</v>
      </c>
      <c r="F123" s="95"/>
      <c r="G123" s="95"/>
      <c r="H123" s="95"/>
      <c r="I123" s="95"/>
      <c r="J123" s="95"/>
      <c r="K123" s="95"/>
      <c r="L123" s="95"/>
    </row>
    <row r="124" spans="1:12" s="92" customFormat="1" ht="12.75" x14ac:dyDescent="0.25">
      <c r="A124" s="79"/>
      <c r="B124" s="113"/>
      <c r="C124" s="89" t="s">
        <v>70</v>
      </c>
      <c r="D124" s="90" t="s">
        <v>71</v>
      </c>
      <c r="E124" s="91">
        <v>0.66</v>
      </c>
      <c r="F124" s="84"/>
      <c r="G124" s="84"/>
      <c r="H124" s="87"/>
      <c r="I124" s="86"/>
      <c r="J124" s="87"/>
      <c r="K124" s="84"/>
      <c r="L124" s="86"/>
    </row>
    <row r="125" spans="1:12" s="92" customFormat="1" ht="25.5" x14ac:dyDescent="0.25">
      <c r="A125" s="79"/>
      <c r="B125" s="113"/>
      <c r="C125" s="89" t="s">
        <v>72</v>
      </c>
      <c r="D125" s="90" t="s">
        <v>73</v>
      </c>
      <c r="E125" s="91">
        <v>1.4749999999999999</v>
      </c>
      <c r="F125" s="84"/>
      <c r="G125" s="84"/>
      <c r="H125" s="87"/>
      <c r="I125" s="86"/>
      <c r="J125" s="87"/>
      <c r="K125" s="84"/>
      <c r="L125" s="86"/>
    </row>
    <row r="126" spans="1:12" s="92" customFormat="1" ht="12.75" x14ac:dyDescent="0.25">
      <c r="A126" s="79"/>
      <c r="B126" s="113"/>
      <c r="C126" s="89" t="s">
        <v>74</v>
      </c>
      <c r="D126" s="90" t="s">
        <v>75</v>
      </c>
      <c r="E126" s="91">
        <v>0.105</v>
      </c>
      <c r="F126" s="84"/>
      <c r="G126" s="84"/>
      <c r="H126" s="87"/>
      <c r="I126" s="86"/>
      <c r="J126" s="87"/>
      <c r="K126" s="84"/>
      <c r="L126" s="86"/>
    </row>
    <row r="127" spans="1:12" ht="36" x14ac:dyDescent="0.25">
      <c r="A127" s="79">
        <v>3</v>
      </c>
      <c r="B127" s="113" t="s">
        <v>251</v>
      </c>
      <c r="C127" s="100" t="s">
        <v>37</v>
      </c>
      <c r="D127" s="101" t="s">
        <v>36</v>
      </c>
      <c r="E127" s="101">
        <v>25</v>
      </c>
      <c r="F127" s="95"/>
      <c r="G127" s="95"/>
      <c r="H127" s="95"/>
      <c r="I127" s="95"/>
      <c r="J127" s="95"/>
      <c r="K127" s="95"/>
      <c r="L127" s="95"/>
    </row>
    <row r="128" spans="1:12" s="92" customFormat="1" ht="12.75" x14ac:dyDescent="0.25">
      <c r="A128" s="79"/>
      <c r="B128" s="113"/>
      <c r="C128" s="89" t="s">
        <v>70</v>
      </c>
      <c r="D128" s="90" t="s">
        <v>93</v>
      </c>
      <c r="E128" s="91">
        <v>45</v>
      </c>
      <c r="F128" s="84"/>
      <c r="G128" s="84"/>
      <c r="H128" s="87"/>
      <c r="I128" s="86"/>
      <c r="J128" s="87"/>
      <c r="K128" s="84"/>
      <c r="L128" s="86"/>
    </row>
    <row r="129" spans="1:12" s="120" customFormat="1" ht="12.75" x14ac:dyDescent="0.2">
      <c r="A129" s="79"/>
      <c r="B129" s="113"/>
      <c r="C129" s="117" t="s">
        <v>253</v>
      </c>
      <c r="D129" s="118" t="s">
        <v>36</v>
      </c>
      <c r="E129" s="119">
        <v>27.500000000000004</v>
      </c>
      <c r="F129" s="84"/>
      <c r="G129" s="84"/>
      <c r="H129" s="87"/>
      <c r="I129" s="86"/>
      <c r="J129" s="87"/>
      <c r="K129" s="84"/>
      <c r="L129" s="86"/>
    </row>
    <row r="130" spans="1:12" s="88" customFormat="1" ht="24" x14ac:dyDescent="0.25">
      <c r="A130" s="79">
        <v>4</v>
      </c>
      <c r="B130" s="113" t="s">
        <v>208</v>
      </c>
      <c r="C130" s="114" t="s">
        <v>209</v>
      </c>
      <c r="D130" s="115" t="s">
        <v>36</v>
      </c>
      <c r="E130" s="116" t="s">
        <v>385</v>
      </c>
      <c r="F130" s="84"/>
      <c r="G130" s="84"/>
      <c r="H130" s="85"/>
      <c r="I130" s="86"/>
      <c r="J130" s="87"/>
      <c r="K130" s="84"/>
      <c r="L130" s="86"/>
    </row>
    <row r="131" spans="1:12" s="92" customFormat="1" ht="12.75" x14ac:dyDescent="0.25">
      <c r="A131" s="79"/>
      <c r="B131" s="113"/>
      <c r="C131" s="89" t="s">
        <v>210</v>
      </c>
      <c r="D131" s="90" t="s">
        <v>73</v>
      </c>
      <c r="E131" s="91">
        <v>0.23024999999999998</v>
      </c>
      <c r="F131" s="84"/>
      <c r="G131" s="84"/>
      <c r="H131" s="87"/>
      <c r="I131" s="86"/>
      <c r="J131" s="87"/>
      <c r="K131" s="84"/>
      <c r="L131" s="86"/>
    </row>
    <row r="132" spans="1:12" ht="12.75" x14ac:dyDescent="0.25">
      <c r="A132" s="79">
        <v>5</v>
      </c>
      <c r="B132" s="113" t="s">
        <v>387</v>
      </c>
      <c r="C132" s="100" t="s">
        <v>254</v>
      </c>
      <c r="D132" s="101" t="s">
        <v>78</v>
      </c>
      <c r="E132" s="101">
        <v>50</v>
      </c>
      <c r="F132" s="95"/>
      <c r="G132" s="95"/>
      <c r="H132" s="95"/>
      <c r="I132" s="95"/>
      <c r="J132" s="95"/>
      <c r="K132" s="95"/>
      <c r="L132" s="95"/>
    </row>
    <row r="133" spans="1:12" s="125" customFormat="1" ht="12.75" x14ac:dyDescent="0.25">
      <c r="A133" s="79"/>
      <c r="B133" s="80"/>
      <c r="C133" s="121" t="s">
        <v>65</v>
      </c>
      <c r="D133" s="122"/>
      <c r="E133" s="123"/>
      <c r="F133" s="85"/>
      <c r="G133" s="124"/>
      <c r="H133" s="85"/>
      <c r="I133" s="124"/>
      <c r="J133" s="87"/>
      <c r="K133" s="124"/>
      <c r="L133" s="124"/>
    </row>
    <row r="134" spans="1:12" s="125" customFormat="1" ht="12.75" x14ac:dyDescent="0.25">
      <c r="A134" s="96"/>
      <c r="B134" s="80"/>
      <c r="C134" s="121" t="s">
        <v>115</v>
      </c>
      <c r="D134" s="126">
        <v>0.03</v>
      </c>
      <c r="E134" s="123"/>
      <c r="F134" s="85"/>
      <c r="G134" s="124"/>
      <c r="H134" s="85"/>
      <c r="I134" s="124"/>
      <c r="J134" s="87"/>
      <c r="K134" s="124"/>
      <c r="L134" s="84"/>
    </row>
    <row r="135" spans="1:12" s="125" customFormat="1" ht="12.75" x14ac:dyDescent="0.25">
      <c r="A135" s="96"/>
      <c r="B135" s="80"/>
      <c r="C135" s="121" t="s">
        <v>65</v>
      </c>
      <c r="D135" s="127"/>
      <c r="E135" s="123"/>
      <c r="F135" s="85"/>
      <c r="G135" s="124"/>
      <c r="H135" s="85"/>
      <c r="I135" s="128"/>
      <c r="J135" s="85"/>
      <c r="K135" s="124"/>
      <c r="L135" s="128"/>
    </row>
    <row r="136" spans="1:12" s="125" customFormat="1" ht="12.75" x14ac:dyDescent="0.25">
      <c r="A136" s="96"/>
      <c r="B136" s="80"/>
      <c r="C136" s="121" t="s">
        <v>118</v>
      </c>
      <c r="D136" s="127"/>
      <c r="E136" s="123"/>
      <c r="F136" s="85"/>
      <c r="G136" s="124"/>
      <c r="H136" s="85"/>
      <c r="I136" s="128"/>
      <c r="J136" s="85"/>
      <c r="K136" s="124"/>
      <c r="L136" s="86"/>
    </row>
    <row r="137" spans="1:12" s="125" customFormat="1" ht="12.75" x14ac:dyDescent="0.25">
      <c r="A137" s="96"/>
      <c r="B137" s="80"/>
      <c r="C137" s="121" t="s">
        <v>65</v>
      </c>
      <c r="D137" s="127"/>
      <c r="E137" s="123"/>
      <c r="F137" s="85"/>
      <c r="G137" s="124"/>
      <c r="H137" s="85"/>
      <c r="I137" s="128"/>
      <c r="J137" s="85"/>
      <c r="K137" s="124"/>
      <c r="L137" s="128"/>
    </row>
    <row r="138" spans="1:12" s="125" customFormat="1" ht="12.75" x14ac:dyDescent="0.25">
      <c r="A138" s="96"/>
      <c r="B138" s="80"/>
      <c r="C138" s="121" t="s">
        <v>119</v>
      </c>
      <c r="D138" s="127"/>
      <c r="E138" s="123"/>
      <c r="F138" s="85"/>
      <c r="G138" s="124"/>
      <c r="H138" s="85"/>
      <c r="I138" s="128"/>
      <c r="J138" s="85"/>
      <c r="K138" s="124"/>
      <c r="L138" s="86"/>
    </row>
    <row r="139" spans="1:12" s="125" customFormat="1" ht="12.75" x14ac:dyDescent="0.25">
      <c r="A139" s="96"/>
      <c r="B139" s="80"/>
      <c r="C139" s="121" t="s">
        <v>120</v>
      </c>
      <c r="D139" s="127"/>
      <c r="E139" s="123"/>
      <c r="F139" s="85"/>
      <c r="G139" s="124"/>
      <c r="H139" s="85"/>
      <c r="I139" s="128"/>
      <c r="J139" s="85"/>
      <c r="K139" s="124"/>
      <c r="L139" s="128"/>
    </row>
    <row r="140" spans="1:12" x14ac:dyDescent="0.25">
      <c r="A140" s="88"/>
      <c r="B140" s="88"/>
      <c r="C140" s="88"/>
      <c r="D140" s="88"/>
      <c r="E140" s="88"/>
    </row>
    <row r="141" spans="1:12" x14ac:dyDescent="0.25">
      <c r="A141" s="88"/>
      <c r="B141" s="88"/>
      <c r="C141" s="88"/>
      <c r="D141" s="88"/>
      <c r="E141" s="88"/>
    </row>
    <row r="142" spans="1:12" ht="12.75" x14ac:dyDescent="0.25">
      <c r="A142" s="88"/>
      <c r="B142" s="88"/>
      <c r="C142" s="129"/>
      <c r="D142" s="88"/>
      <c r="E142" s="88"/>
      <c r="G142" s="130"/>
    </row>
    <row r="143" spans="1:12" x14ac:dyDescent="0.25">
      <c r="A143" s="88"/>
      <c r="B143" s="88"/>
      <c r="C143" s="88"/>
      <c r="D143" s="88"/>
      <c r="E143" s="88"/>
    </row>
    <row r="144" spans="1:12" x14ac:dyDescent="0.25">
      <c r="A144" s="88"/>
      <c r="B144" s="88"/>
      <c r="C144" s="88"/>
      <c r="D144" s="88"/>
      <c r="E144" s="88"/>
    </row>
    <row r="145" spans="1:5" x14ac:dyDescent="0.25">
      <c r="A145" s="88"/>
      <c r="B145" s="88"/>
      <c r="C145" s="88"/>
      <c r="D145" s="88"/>
      <c r="E145" s="88"/>
    </row>
    <row r="146" spans="1:5" x14ac:dyDescent="0.25">
      <c r="A146" s="88"/>
      <c r="B146" s="88"/>
      <c r="C146" s="88"/>
      <c r="D146" s="88"/>
      <c r="E146" s="88"/>
    </row>
    <row r="147" spans="1:5" x14ac:dyDescent="0.25">
      <c r="A147" s="88"/>
      <c r="B147" s="88"/>
      <c r="C147" s="88"/>
      <c r="D147" s="88"/>
      <c r="E147" s="88"/>
    </row>
    <row r="148" spans="1:5" x14ac:dyDescent="0.25">
      <c r="A148" s="131"/>
      <c r="B148" s="131"/>
      <c r="C148" s="70"/>
      <c r="D148" s="131"/>
      <c r="E148" s="131"/>
    </row>
    <row r="149" spans="1:5" x14ac:dyDescent="0.25">
      <c r="A149" s="131"/>
      <c r="B149" s="131"/>
      <c r="C149" s="70"/>
      <c r="D149" s="131"/>
      <c r="E149" s="131"/>
    </row>
    <row r="150" spans="1:5" x14ac:dyDescent="0.25">
      <c r="A150" s="131"/>
      <c r="B150" s="131"/>
      <c r="C150" s="70"/>
      <c r="D150" s="131"/>
      <c r="E150" s="131"/>
    </row>
    <row r="151" spans="1:5" x14ac:dyDescent="0.25">
      <c r="A151" s="131"/>
      <c r="B151" s="131"/>
      <c r="C151" s="70"/>
      <c r="D151" s="131"/>
      <c r="E151" s="131"/>
    </row>
    <row r="152" spans="1:5" x14ac:dyDescent="0.25">
      <c r="A152" s="131"/>
      <c r="B152" s="131"/>
      <c r="C152" s="70"/>
      <c r="D152" s="131"/>
      <c r="E152" s="131"/>
    </row>
    <row r="153" spans="1:5" x14ac:dyDescent="0.25">
      <c r="A153" s="131"/>
      <c r="B153" s="131"/>
      <c r="C153" s="70"/>
      <c r="D153" s="131"/>
      <c r="E153" s="131"/>
    </row>
    <row r="154" spans="1:5" x14ac:dyDescent="0.25">
      <c r="A154" s="131"/>
      <c r="B154" s="131"/>
      <c r="C154" s="70"/>
      <c r="D154" s="131"/>
      <c r="E154" s="131"/>
    </row>
    <row r="155" spans="1:5" x14ac:dyDescent="0.25">
      <c r="A155" s="131"/>
      <c r="B155" s="131"/>
      <c r="C155" s="70"/>
      <c r="D155" s="131"/>
      <c r="E155" s="131"/>
    </row>
    <row r="156" spans="1:5" x14ac:dyDescent="0.25">
      <c r="A156" s="131"/>
      <c r="B156" s="131"/>
      <c r="C156" s="70"/>
      <c r="D156" s="131"/>
      <c r="E156" s="131"/>
    </row>
    <row r="157" spans="1:5" x14ac:dyDescent="0.25">
      <c r="A157" s="131"/>
      <c r="B157" s="131"/>
      <c r="C157" s="70"/>
      <c r="D157" s="131"/>
      <c r="E157" s="131"/>
    </row>
    <row r="158" spans="1:5" x14ac:dyDescent="0.25">
      <c r="A158" s="131"/>
      <c r="B158" s="131"/>
      <c r="C158" s="70"/>
      <c r="D158" s="131"/>
      <c r="E158" s="131"/>
    </row>
    <row r="159" spans="1:5" x14ac:dyDescent="0.25">
      <c r="A159" s="131"/>
      <c r="B159" s="131"/>
      <c r="C159" s="70"/>
      <c r="D159" s="131"/>
      <c r="E159" s="131"/>
    </row>
    <row r="160" spans="1:5" x14ac:dyDescent="0.25">
      <c r="A160" s="131"/>
      <c r="B160" s="131"/>
      <c r="C160" s="70"/>
      <c r="D160" s="131"/>
      <c r="E160" s="131"/>
    </row>
    <row r="161" spans="1:5" x14ac:dyDescent="0.25">
      <c r="A161" s="131"/>
      <c r="B161" s="131"/>
      <c r="C161" s="70"/>
      <c r="D161" s="131"/>
      <c r="E161" s="131"/>
    </row>
    <row r="162" spans="1:5" x14ac:dyDescent="0.25">
      <c r="A162" s="131"/>
      <c r="B162" s="131"/>
      <c r="C162" s="70"/>
      <c r="D162" s="131"/>
      <c r="E162" s="131"/>
    </row>
    <row r="163" spans="1:5" x14ac:dyDescent="0.25">
      <c r="A163" s="131"/>
      <c r="B163" s="131"/>
      <c r="C163" s="70"/>
      <c r="D163" s="131"/>
      <c r="E163" s="131"/>
    </row>
    <row r="164" spans="1:5" x14ac:dyDescent="0.25">
      <c r="A164" s="131"/>
      <c r="B164" s="131"/>
      <c r="C164" s="70"/>
      <c r="D164" s="131"/>
      <c r="E164" s="131"/>
    </row>
    <row r="165" spans="1:5" x14ac:dyDescent="0.25">
      <c r="A165" s="131"/>
      <c r="B165" s="131"/>
      <c r="C165" s="70"/>
      <c r="D165" s="131"/>
      <c r="E165" s="131"/>
    </row>
    <row r="166" spans="1:5" x14ac:dyDescent="0.25">
      <c r="A166" s="131"/>
      <c r="B166" s="131"/>
      <c r="C166" s="70"/>
      <c r="D166" s="131"/>
      <c r="E166" s="131"/>
    </row>
    <row r="167" spans="1:5" x14ac:dyDescent="0.25">
      <c r="A167" s="131"/>
      <c r="B167" s="131"/>
      <c r="C167" s="70"/>
      <c r="D167" s="131"/>
      <c r="E167" s="131"/>
    </row>
    <row r="168" spans="1:5" x14ac:dyDescent="0.25">
      <c r="A168" s="131"/>
      <c r="B168" s="131"/>
      <c r="C168" s="70"/>
      <c r="D168" s="131"/>
      <c r="E168" s="131"/>
    </row>
    <row r="169" spans="1:5" x14ac:dyDescent="0.25">
      <c r="A169" s="131"/>
      <c r="B169" s="131"/>
      <c r="C169" s="70"/>
      <c r="D169" s="131"/>
      <c r="E169" s="131"/>
    </row>
    <row r="170" spans="1:5" x14ac:dyDescent="0.25">
      <c r="A170" s="131"/>
      <c r="B170" s="131"/>
      <c r="C170" s="70"/>
      <c r="D170" s="131"/>
      <c r="E170" s="131"/>
    </row>
    <row r="171" spans="1:5" x14ac:dyDescent="0.25">
      <c r="A171" s="131"/>
      <c r="B171" s="131"/>
      <c r="C171" s="70"/>
      <c r="D171" s="131"/>
      <c r="E171" s="131"/>
    </row>
    <row r="172" spans="1:5" x14ac:dyDescent="0.25">
      <c r="A172" s="131"/>
      <c r="B172" s="131"/>
      <c r="C172" s="70"/>
      <c r="D172" s="131"/>
      <c r="E172" s="131"/>
    </row>
    <row r="173" spans="1:5" x14ac:dyDescent="0.25">
      <c r="A173" s="131"/>
      <c r="B173" s="131"/>
      <c r="C173" s="70"/>
      <c r="D173" s="131"/>
      <c r="E173" s="131"/>
    </row>
    <row r="174" spans="1:5" x14ac:dyDescent="0.25">
      <c r="A174" s="131"/>
      <c r="B174" s="131"/>
      <c r="C174" s="70"/>
      <c r="D174" s="131"/>
      <c r="E174" s="131"/>
    </row>
    <row r="175" spans="1:5" x14ac:dyDescent="0.25">
      <c r="A175" s="131"/>
      <c r="B175" s="131"/>
      <c r="C175" s="70"/>
      <c r="D175" s="131"/>
      <c r="E175" s="131"/>
    </row>
    <row r="176" spans="1:5" x14ac:dyDescent="0.25">
      <c r="A176" s="131"/>
      <c r="B176" s="131"/>
      <c r="C176" s="70"/>
      <c r="D176" s="131"/>
      <c r="E176" s="131"/>
    </row>
    <row r="177" spans="1:5" x14ac:dyDescent="0.25">
      <c r="A177" s="131"/>
      <c r="B177" s="131"/>
      <c r="C177" s="70"/>
      <c r="D177" s="131"/>
      <c r="E177" s="131"/>
    </row>
    <row r="178" spans="1:5" x14ac:dyDescent="0.25">
      <c r="A178" s="131"/>
      <c r="B178" s="131"/>
      <c r="C178" s="70"/>
      <c r="D178" s="131"/>
      <c r="E178" s="131"/>
    </row>
    <row r="179" spans="1:5" x14ac:dyDescent="0.25">
      <c r="A179" s="131"/>
      <c r="B179" s="131"/>
      <c r="C179" s="70"/>
      <c r="D179" s="131"/>
      <c r="E179" s="131"/>
    </row>
    <row r="180" spans="1:5" x14ac:dyDescent="0.25">
      <c r="A180" s="131"/>
      <c r="B180" s="131"/>
      <c r="C180" s="70"/>
      <c r="D180" s="131"/>
      <c r="E180" s="131"/>
    </row>
    <row r="181" spans="1:5" x14ac:dyDescent="0.25">
      <c r="A181" s="131"/>
      <c r="B181" s="131"/>
      <c r="C181" s="70"/>
      <c r="D181" s="131"/>
      <c r="E181" s="131"/>
    </row>
    <row r="182" spans="1:5" x14ac:dyDescent="0.25">
      <c r="A182" s="131"/>
      <c r="B182" s="131"/>
      <c r="C182" s="70"/>
      <c r="D182" s="131"/>
      <c r="E182" s="131"/>
    </row>
    <row r="183" spans="1:5" x14ac:dyDescent="0.25">
      <c r="A183" s="131"/>
      <c r="B183" s="131"/>
      <c r="C183" s="70"/>
      <c r="D183" s="131"/>
      <c r="E183" s="131"/>
    </row>
    <row r="184" spans="1:5" x14ac:dyDescent="0.25">
      <c r="A184" s="131"/>
      <c r="B184" s="131"/>
      <c r="C184" s="70"/>
      <c r="D184" s="131"/>
      <c r="E184" s="131"/>
    </row>
    <row r="185" spans="1:5" x14ac:dyDescent="0.25">
      <c r="A185" s="131"/>
      <c r="B185" s="131"/>
      <c r="C185" s="70"/>
      <c r="D185" s="131"/>
      <c r="E185" s="131"/>
    </row>
    <row r="186" spans="1:5" x14ac:dyDescent="0.25">
      <c r="A186" s="131"/>
      <c r="B186" s="131"/>
      <c r="C186" s="70"/>
      <c r="D186" s="131"/>
      <c r="E186" s="131"/>
    </row>
    <row r="187" spans="1:5" x14ac:dyDescent="0.25">
      <c r="A187" s="131"/>
      <c r="B187" s="131"/>
      <c r="C187" s="70"/>
      <c r="D187" s="131"/>
      <c r="E187" s="131"/>
    </row>
    <row r="188" spans="1:5" x14ac:dyDescent="0.25">
      <c r="A188" s="131"/>
      <c r="B188" s="131"/>
      <c r="C188" s="70"/>
      <c r="D188" s="131"/>
      <c r="E188" s="131"/>
    </row>
    <row r="189" spans="1:5" x14ac:dyDescent="0.25">
      <c r="A189" s="131"/>
      <c r="B189" s="131"/>
      <c r="C189" s="70"/>
      <c r="D189" s="131"/>
      <c r="E189" s="131"/>
    </row>
    <row r="190" spans="1:5" x14ac:dyDescent="0.25">
      <c r="A190" s="131"/>
      <c r="B190" s="131"/>
      <c r="C190" s="70"/>
      <c r="D190" s="131"/>
      <c r="E190" s="131"/>
    </row>
    <row r="191" spans="1:5" x14ac:dyDescent="0.25">
      <c r="A191" s="131"/>
      <c r="B191" s="131"/>
      <c r="C191" s="70"/>
      <c r="D191" s="131"/>
      <c r="E191" s="131"/>
    </row>
    <row r="192" spans="1:5" x14ac:dyDescent="0.25">
      <c r="A192" s="131"/>
      <c r="B192" s="131"/>
      <c r="C192" s="70"/>
      <c r="D192" s="131"/>
      <c r="E192" s="131"/>
    </row>
    <row r="193" spans="1:5" x14ac:dyDescent="0.25">
      <c r="A193" s="131"/>
      <c r="B193" s="131"/>
      <c r="C193" s="70"/>
      <c r="D193" s="131"/>
      <c r="E193" s="131"/>
    </row>
    <row r="194" spans="1:5" x14ac:dyDescent="0.25">
      <c r="A194" s="131"/>
      <c r="B194" s="131"/>
      <c r="C194" s="70"/>
    </row>
    <row r="195" spans="1:5" x14ac:dyDescent="0.25">
      <c r="A195" s="131"/>
      <c r="B195" s="131"/>
      <c r="C195" s="70"/>
    </row>
    <row r="196" spans="1:5" x14ac:dyDescent="0.25">
      <c r="A196" s="131"/>
      <c r="B196" s="131"/>
      <c r="C196" s="70"/>
    </row>
    <row r="197" spans="1:5" x14ac:dyDescent="0.25">
      <c r="A197" s="131"/>
      <c r="B197" s="131"/>
      <c r="C197" s="70"/>
    </row>
    <row r="198" spans="1:5" x14ac:dyDescent="0.25">
      <c r="A198" s="131"/>
      <c r="B198" s="131"/>
      <c r="C198" s="70"/>
    </row>
    <row r="199" spans="1:5" x14ac:dyDescent="0.25">
      <c r="A199" s="131"/>
      <c r="B199" s="131"/>
      <c r="C199" s="70"/>
    </row>
    <row r="200" spans="1:5" x14ac:dyDescent="0.25">
      <c r="A200" s="131"/>
      <c r="B200" s="131"/>
      <c r="C200" s="70"/>
    </row>
    <row r="201" spans="1:5" x14ac:dyDescent="0.25">
      <c r="A201" s="131"/>
      <c r="B201" s="131"/>
      <c r="C201" s="70"/>
    </row>
    <row r="202" spans="1:5" x14ac:dyDescent="0.25">
      <c r="A202" s="131"/>
      <c r="B202" s="131"/>
      <c r="C202" s="70"/>
    </row>
    <row r="203" spans="1:5" x14ac:dyDescent="0.25">
      <c r="A203" s="131"/>
      <c r="B203" s="131"/>
      <c r="C203" s="70"/>
    </row>
    <row r="204" spans="1:5" x14ac:dyDescent="0.25">
      <c r="A204" s="131"/>
      <c r="B204" s="131"/>
      <c r="C204" s="70"/>
    </row>
    <row r="205" spans="1:5" x14ac:dyDescent="0.25">
      <c r="A205" s="131"/>
      <c r="B205" s="131"/>
      <c r="C205" s="70"/>
    </row>
    <row r="206" spans="1:5" x14ac:dyDescent="0.25">
      <c r="A206" s="131"/>
      <c r="B206" s="131"/>
      <c r="C206" s="70"/>
    </row>
    <row r="207" spans="1:5" x14ac:dyDescent="0.25">
      <c r="A207" s="131"/>
      <c r="B207" s="131"/>
      <c r="C207" s="70"/>
    </row>
    <row r="208" spans="1:5" x14ac:dyDescent="0.25">
      <c r="A208" s="131"/>
      <c r="B208" s="131"/>
      <c r="C208" s="70"/>
    </row>
    <row r="209" spans="1:3" x14ac:dyDescent="0.25">
      <c r="A209" s="131"/>
      <c r="B209" s="131"/>
      <c r="C209" s="70"/>
    </row>
    <row r="210" spans="1:3" x14ac:dyDescent="0.25">
      <c r="A210" s="131"/>
      <c r="B210" s="131"/>
      <c r="C210" s="70"/>
    </row>
    <row r="211" spans="1:3" x14ac:dyDescent="0.25">
      <c r="A211" s="131"/>
      <c r="B211" s="131"/>
      <c r="C211" s="70"/>
    </row>
    <row r="212" spans="1:3" x14ac:dyDescent="0.25">
      <c r="A212" s="131"/>
      <c r="B212" s="131"/>
      <c r="C212" s="70"/>
    </row>
    <row r="213" spans="1:3" x14ac:dyDescent="0.25">
      <c r="A213" s="131"/>
      <c r="B213" s="131"/>
      <c r="C213" s="70"/>
    </row>
    <row r="214" spans="1:3" x14ac:dyDescent="0.25">
      <c r="A214" s="131"/>
      <c r="B214" s="131"/>
      <c r="C214" s="70"/>
    </row>
    <row r="215" spans="1:3" x14ac:dyDescent="0.25">
      <c r="A215" s="131"/>
      <c r="B215" s="131"/>
      <c r="C215" s="70"/>
    </row>
    <row r="216" spans="1:3" x14ac:dyDescent="0.25">
      <c r="A216" s="131"/>
      <c r="B216" s="131"/>
      <c r="C216" s="70"/>
    </row>
    <row r="217" spans="1:3" x14ac:dyDescent="0.25">
      <c r="A217" s="131"/>
      <c r="B217" s="131"/>
      <c r="C217" s="70"/>
    </row>
    <row r="218" spans="1:3" x14ac:dyDescent="0.25">
      <c r="A218" s="131"/>
      <c r="B218" s="131"/>
      <c r="C218" s="70"/>
    </row>
    <row r="219" spans="1:3" x14ac:dyDescent="0.25">
      <c r="A219" s="131"/>
      <c r="B219" s="131"/>
      <c r="C219" s="70"/>
    </row>
    <row r="220" spans="1:3" x14ac:dyDescent="0.25">
      <c r="A220" s="131"/>
      <c r="B220" s="131"/>
      <c r="C220" s="70"/>
    </row>
    <row r="221" spans="1:3" x14ac:dyDescent="0.25">
      <c r="A221" s="131"/>
      <c r="B221" s="131"/>
      <c r="C221" s="70"/>
    </row>
    <row r="222" spans="1:3" x14ac:dyDescent="0.25">
      <c r="A222" s="131"/>
      <c r="B222" s="131"/>
      <c r="C222" s="70"/>
    </row>
    <row r="223" spans="1:3" x14ac:dyDescent="0.25">
      <c r="A223" s="131"/>
      <c r="B223" s="131"/>
      <c r="C223" s="70"/>
    </row>
    <row r="224" spans="1:3" x14ac:dyDescent="0.25">
      <c r="A224" s="131"/>
      <c r="B224" s="131"/>
      <c r="C224" s="70"/>
    </row>
    <row r="225" spans="1:3" x14ac:dyDescent="0.25">
      <c r="A225" s="131"/>
      <c r="B225" s="131"/>
      <c r="C225" s="70"/>
    </row>
    <row r="226" spans="1:3" x14ac:dyDescent="0.25">
      <c r="A226" s="131"/>
      <c r="B226" s="131"/>
      <c r="C226" s="70"/>
    </row>
    <row r="227" spans="1:3" x14ac:dyDescent="0.25">
      <c r="A227" s="131"/>
      <c r="B227" s="131"/>
      <c r="C227" s="70"/>
    </row>
    <row r="228" spans="1:3" x14ac:dyDescent="0.25">
      <c r="A228" s="131"/>
      <c r="B228" s="131"/>
      <c r="C228" s="70"/>
    </row>
    <row r="229" spans="1:3" x14ac:dyDescent="0.25">
      <c r="A229" s="131"/>
      <c r="B229" s="131"/>
      <c r="C229" s="70"/>
    </row>
    <row r="230" spans="1:3" x14ac:dyDescent="0.25">
      <c r="A230" s="131"/>
      <c r="B230" s="131"/>
      <c r="C230" s="70"/>
    </row>
    <row r="231" spans="1:3" x14ac:dyDescent="0.25">
      <c r="A231" s="131"/>
      <c r="B231" s="131"/>
      <c r="C231" s="70"/>
    </row>
    <row r="232" spans="1:3" x14ac:dyDescent="0.25">
      <c r="A232" s="131"/>
      <c r="B232" s="131"/>
      <c r="C232" s="70"/>
    </row>
    <row r="233" spans="1:3" x14ac:dyDescent="0.25">
      <c r="A233" s="131"/>
      <c r="B233" s="131"/>
      <c r="C233" s="70"/>
    </row>
    <row r="234" spans="1:3" x14ac:dyDescent="0.25">
      <c r="A234" s="131"/>
      <c r="B234" s="131"/>
      <c r="C234" s="70"/>
    </row>
    <row r="235" spans="1:3" x14ac:dyDescent="0.25">
      <c r="A235" s="131"/>
      <c r="B235" s="131"/>
      <c r="C235" s="70"/>
    </row>
    <row r="236" spans="1:3" x14ac:dyDescent="0.25">
      <c r="A236" s="131"/>
      <c r="B236" s="131"/>
      <c r="C236" s="70"/>
    </row>
    <row r="237" spans="1:3" x14ac:dyDescent="0.25">
      <c r="A237" s="131"/>
      <c r="B237" s="131"/>
      <c r="C237" s="70"/>
    </row>
    <row r="238" spans="1:3" x14ac:dyDescent="0.25">
      <c r="A238" s="131"/>
      <c r="B238" s="131"/>
      <c r="C238" s="70"/>
    </row>
    <row r="239" spans="1:3" x14ac:dyDescent="0.25">
      <c r="A239" s="131"/>
      <c r="B239" s="131"/>
      <c r="C239" s="70"/>
    </row>
    <row r="240" spans="1:3" x14ac:dyDescent="0.25">
      <c r="A240" s="131"/>
      <c r="B240" s="131"/>
      <c r="C240" s="70"/>
    </row>
    <row r="241" spans="1:3" x14ac:dyDescent="0.25">
      <c r="A241" s="131"/>
      <c r="B241" s="131"/>
      <c r="C241" s="70"/>
    </row>
    <row r="242" spans="1:3" x14ac:dyDescent="0.25">
      <c r="A242" s="131"/>
      <c r="B242" s="131"/>
      <c r="C242" s="70"/>
    </row>
    <row r="243" spans="1:3" x14ac:dyDescent="0.25">
      <c r="A243" s="131"/>
      <c r="B243" s="131"/>
      <c r="C243" s="70"/>
    </row>
    <row r="244" spans="1:3" x14ac:dyDescent="0.25">
      <c r="A244" s="131"/>
      <c r="B244" s="131"/>
      <c r="C244" s="70"/>
    </row>
    <row r="245" spans="1:3" x14ac:dyDescent="0.25">
      <c r="A245" s="131"/>
      <c r="B245" s="131"/>
      <c r="C245" s="70"/>
    </row>
    <row r="246" spans="1:3" x14ac:dyDescent="0.25">
      <c r="A246" s="131"/>
      <c r="B246" s="131"/>
      <c r="C246" s="70"/>
    </row>
    <row r="247" spans="1:3" x14ac:dyDescent="0.25">
      <c r="A247" s="131"/>
      <c r="B247" s="131"/>
      <c r="C247" s="70"/>
    </row>
    <row r="248" spans="1:3" x14ac:dyDescent="0.25">
      <c r="A248" s="131"/>
      <c r="B248" s="131"/>
      <c r="C248" s="70"/>
    </row>
    <row r="249" spans="1:3" x14ac:dyDescent="0.25">
      <c r="A249" s="131"/>
      <c r="B249" s="131"/>
      <c r="C249" s="70"/>
    </row>
    <row r="250" spans="1:3" x14ac:dyDescent="0.25">
      <c r="A250" s="131"/>
      <c r="B250" s="131"/>
      <c r="C250" s="70"/>
    </row>
    <row r="251" spans="1:3" x14ac:dyDescent="0.25">
      <c r="A251" s="131"/>
      <c r="B251" s="131"/>
      <c r="C251" s="70"/>
    </row>
    <row r="252" spans="1:3" x14ac:dyDescent="0.25">
      <c r="A252" s="131"/>
      <c r="B252" s="131"/>
      <c r="C252" s="70"/>
    </row>
    <row r="253" spans="1:3" x14ac:dyDescent="0.25">
      <c r="A253" s="131"/>
      <c r="B253" s="131"/>
      <c r="C253" s="70"/>
    </row>
    <row r="254" spans="1:3" x14ac:dyDescent="0.25">
      <c r="A254" s="131"/>
      <c r="B254" s="131"/>
      <c r="C254" s="70"/>
    </row>
    <row r="255" spans="1:3" x14ac:dyDescent="0.25">
      <c r="A255" s="131"/>
      <c r="B255" s="131"/>
      <c r="C255" s="70"/>
    </row>
    <row r="256" spans="1:3" x14ac:dyDescent="0.25">
      <c r="A256" s="131"/>
      <c r="B256" s="131"/>
      <c r="C256" s="70"/>
    </row>
    <row r="257" spans="1:3" x14ac:dyDescent="0.25">
      <c r="A257" s="131"/>
      <c r="B257" s="131"/>
      <c r="C257" s="70"/>
    </row>
    <row r="258" spans="1:3" x14ac:dyDescent="0.25">
      <c r="A258" s="131"/>
      <c r="B258" s="131"/>
      <c r="C258" s="70"/>
    </row>
    <row r="259" spans="1:3" x14ac:dyDescent="0.25">
      <c r="A259" s="131"/>
      <c r="B259" s="131"/>
      <c r="C259" s="70"/>
    </row>
    <row r="260" spans="1:3" x14ac:dyDescent="0.25">
      <c r="A260" s="131"/>
      <c r="B260" s="131"/>
      <c r="C260" s="70"/>
    </row>
    <row r="261" spans="1:3" x14ac:dyDescent="0.25">
      <c r="A261" s="131"/>
      <c r="B261" s="131"/>
      <c r="C261" s="70"/>
    </row>
    <row r="262" spans="1:3" x14ac:dyDescent="0.25">
      <c r="A262" s="131"/>
      <c r="B262" s="131"/>
      <c r="C262" s="70"/>
    </row>
    <row r="263" spans="1:3" x14ac:dyDescent="0.25">
      <c r="A263" s="131"/>
      <c r="B263" s="131"/>
      <c r="C263" s="70"/>
    </row>
    <row r="264" spans="1:3" x14ac:dyDescent="0.25">
      <c r="A264" s="131"/>
      <c r="B264" s="131"/>
      <c r="C264" s="70"/>
    </row>
    <row r="265" spans="1:3" x14ac:dyDescent="0.25">
      <c r="C265" s="70"/>
    </row>
    <row r="266" spans="1:3" x14ac:dyDescent="0.25">
      <c r="C266" s="70"/>
    </row>
    <row r="267" spans="1:3" x14ac:dyDescent="0.25">
      <c r="C267" s="70"/>
    </row>
    <row r="268" spans="1:3" x14ac:dyDescent="0.25">
      <c r="C268" s="70"/>
    </row>
    <row r="269" spans="1:3" x14ac:dyDescent="0.25">
      <c r="C269" s="70"/>
    </row>
    <row r="270" spans="1:3" x14ac:dyDescent="0.25">
      <c r="C270" s="70"/>
    </row>
    <row r="271" spans="1:3" x14ac:dyDescent="0.25">
      <c r="C271" s="70"/>
    </row>
    <row r="272" spans="1:3" x14ac:dyDescent="0.25">
      <c r="C272" s="70"/>
    </row>
    <row r="273" spans="3:3" x14ac:dyDescent="0.25">
      <c r="C273" s="70"/>
    </row>
    <row r="274" spans="3:3" x14ac:dyDescent="0.25">
      <c r="C274" s="70"/>
    </row>
    <row r="275" spans="3:3" x14ac:dyDescent="0.25">
      <c r="C275" s="70"/>
    </row>
    <row r="276" spans="3:3" x14ac:dyDescent="0.25">
      <c r="C276" s="70"/>
    </row>
    <row r="277" spans="3:3" x14ac:dyDescent="0.25">
      <c r="C277" s="70"/>
    </row>
    <row r="278" spans="3:3" x14ac:dyDescent="0.25">
      <c r="C278" s="70"/>
    </row>
    <row r="279" spans="3:3" x14ac:dyDescent="0.25">
      <c r="C279" s="70"/>
    </row>
    <row r="280" spans="3:3" x14ac:dyDescent="0.25">
      <c r="C280" s="70"/>
    </row>
    <row r="281" spans="3:3" x14ac:dyDescent="0.25">
      <c r="C281" s="70"/>
    </row>
    <row r="282" spans="3:3" x14ac:dyDescent="0.25">
      <c r="C282" s="70"/>
    </row>
    <row r="283" spans="3:3" x14ac:dyDescent="0.25">
      <c r="C283" s="70"/>
    </row>
    <row r="284" spans="3:3" x14ac:dyDescent="0.25">
      <c r="C284" s="70"/>
    </row>
    <row r="285" spans="3:3" x14ac:dyDescent="0.25">
      <c r="C285" s="70"/>
    </row>
    <row r="286" spans="3:3" x14ac:dyDescent="0.25">
      <c r="C286" s="70"/>
    </row>
    <row r="287" spans="3:3" x14ac:dyDescent="0.25">
      <c r="C287" s="70"/>
    </row>
    <row r="288" spans="3:3" x14ac:dyDescent="0.25">
      <c r="C288" s="70"/>
    </row>
    <row r="289" spans="3:3" x14ac:dyDescent="0.25">
      <c r="C289" s="70"/>
    </row>
    <row r="290" spans="3:3" x14ac:dyDescent="0.25">
      <c r="C290" s="70"/>
    </row>
    <row r="291" spans="3:3" x14ac:dyDescent="0.25">
      <c r="C291" s="70"/>
    </row>
    <row r="292" spans="3:3" x14ac:dyDescent="0.25">
      <c r="C292" s="70"/>
    </row>
    <row r="293" spans="3:3" x14ac:dyDescent="0.25">
      <c r="C293" s="70"/>
    </row>
    <row r="294" spans="3:3" x14ac:dyDescent="0.25">
      <c r="C294" s="70"/>
    </row>
    <row r="295" spans="3:3" x14ac:dyDescent="0.25">
      <c r="C295" s="70"/>
    </row>
    <row r="296" spans="3:3" x14ac:dyDescent="0.25">
      <c r="C296" s="70"/>
    </row>
    <row r="297" spans="3:3" x14ac:dyDescent="0.25">
      <c r="C297" s="70"/>
    </row>
    <row r="298" spans="3:3" x14ac:dyDescent="0.25">
      <c r="C298" s="70"/>
    </row>
    <row r="299" spans="3:3" x14ac:dyDescent="0.25">
      <c r="C299" s="70"/>
    </row>
    <row r="300" spans="3:3" x14ac:dyDescent="0.25">
      <c r="C300" s="70"/>
    </row>
    <row r="301" spans="3:3" x14ac:dyDescent="0.25">
      <c r="C301" s="70"/>
    </row>
    <row r="302" spans="3:3" x14ac:dyDescent="0.25">
      <c r="C302" s="70"/>
    </row>
    <row r="303" spans="3:3" x14ac:dyDescent="0.25">
      <c r="C303" s="70"/>
    </row>
    <row r="304" spans="3:3" x14ac:dyDescent="0.25">
      <c r="C304" s="70"/>
    </row>
    <row r="305" spans="3:3" x14ac:dyDescent="0.25">
      <c r="C305" s="70"/>
    </row>
    <row r="306" spans="3:3" x14ac:dyDescent="0.25">
      <c r="C306" s="70"/>
    </row>
    <row r="307" spans="3:3" x14ac:dyDescent="0.25">
      <c r="C307" s="70"/>
    </row>
    <row r="308" spans="3:3" x14ac:dyDescent="0.25">
      <c r="C308" s="70"/>
    </row>
    <row r="309" spans="3:3" x14ac:dyDescent="0.25">
      <c r="C309" s="70"/>
    </row>
    <row r="310" spans="3:3" x14ac:dyDescent="0.25">
      <c r="C310" s="70"/>
    </row>
    <row r="311" spans="3:3" x14ac:dyDescent="0.25">
      <c r="C311" s="70"/>
    </row>
    <row r="312" spans="3:3" x14ac:dyDescent="0.25">
      <c r="C312" s="70"/>
    </row>
    <row r="313" spans="3:3" x14ac:dyDescent="0.25">
      <c r="C313" s="70"/>
    </row>
    <row r="314" spans="3:3" x14ac:dyDescent="0.25">
      <c r="C314" s="70"/>
    </row>
    <row r="315" spans="3:3" x14ac:dyDescent="0.25">
      <c r="C315" s="70"/>
    </row>
    <row r="316" spans="3:3" x14ac:dyDescent="0.25">
      <c r="C316" s="70"/>
    </row>
    <row r="317" spans="3:3" x14ac:dyDescent="0.25">
      <c r="C317" s="70"/>
    </row>
    <row r="318" spans="3:3" x14ac:dyDescent="0.25">
      <c r="C318" s="70"/>
    </row>
    <row r="319" spans="3:3" x14ac:dyDescent="0.25">
      <c r="C319" s="70"/>
    </row>
    <row r="320" spans="3:3" x14ac:dyDescent="0.25">
      <c r="C320" s="70"/>
    </row>
    <row r="321" spans="3:3" x14ac:dyDescent="0.25">
      <c r="C321" s="70"/>
    </row>
    <row r="322" spans="3:3" x14ac:dyDescent="0.25">
      <c r="C322" s="70"/>
    </row>
    <row r="323" spans="3:3" x14ac:dyDescent="0.25">
      <c r="C323" s="70"/>
    </row>
    <row r="324" spans="3:3" x14ac:dyDescent="0.25">
      <c r="C324" s="70"/>
    </row>
    <row r="325" spans="3:3" x14ac:dyDescent="0.25">
      <c r="C325" s="70"/>
    </row>
    <row r="326" spans="3:3" x14ac:dyDescent="0.25">
      <c r="C326" s="70"/>
    </row>
    <row r="327" spans="3:3" x14ac:dyDescent="0.25">
      <c r="C327" s="70"/>
    </row>
    <row r="328" spans="3:3" x14ac:dyDescent="0.25">
      <c r="C328" s="70"/>
    </row>
    <row r="329" spans="3:3" x14ac:dyDescent="0.25">
      <c r="C329" s="70"/>
    </row>
    <row r="330" spans="3:3" x14ac:dyDescent="0.25">
      <c r="C330" s="70"/>
    </row>
    <row r="331" spans="3:3" x14ac:dyDescent="0.25">
      <c r="C331" s="70"/>
    </row>
    <row r="332" spans="3:3" x14ac:dyDescent="0.25">
      <c r="C332" s="70"/>
    </row>
    <row r="333" spans="3:3" x14ac:dyDescent="0.25">
      <c r="C333" s="70"/>
    </row>
    <row r="334" spans="3:3" x14ac:dyDescent="0.25">
      <c r="C334" s="70"/>
    </row>
    <row r="335" spans="3:3" x14ac:dyDescent="0.25">
      <c r="C335" s="70"/>
    </row>
    <row r="336" spans="3:3" x14ac:dyDescent="0.25">
      <c r="C336" s="70"/>
    </row>
    <row r="337" spans="3:3" x14ac:dyDescent="0.25">
      <c r="C337" s="70"/>
    </row>
    <row r="338" spans="3:3" x14ac:dyDescent="0.25">
      <c r="C338" s="70"/>
    </row>
    <row r="339" spans="3:3" x14ac:dyDescent="0.25">
      <c r="C339" s="70"/>
    </row>
    <row r="340" spans="3:3" x14ac:dyDescent="0.25">
      <c r="C340" s="70"/>
    </row>
    <row r="341" spans="3:3" x14ac:dyDescent="0.25">
      <c r="C341" s="70"/>
    </row>
    <row r="342" spans="3:3" x14ac:dyDescent="0.25">
      <c r="C342" s="70"/>
    </row>
    <row r="343" spans="3:3" x14ac:dyDescent="0.25">
      <c r="C343" s="70"/>
    </row>
    <row r="344" spans="3:3" x14ac:dyDescent="0.25">
      <c r="C344" s="70"/>
    </row>
    <row r="345" spans="3:3" x14ac:dyDescent="0.25">
      <c r="C345" s="70"/>
    </row>
    <row r="346" spans="3:3" x14ac:dyDescent="0.25">
      <c r="C346" s="70"/>
    </row>
    <row r="347" spans="3:3" x14ac:dyDescent="0.25">
      <c r="C347" s="70"/>
    </row>
    <row r="348" spans="3:3" x14ac:dyDescent="0.25">
      <c r="C348" s="70"/>
    </row>
    <row r="349" spans="3:3" x14ac:dyDescent="0.25">
      <c r="C349" s="70"/>
    </row>
    <row r="350" spans="3:3" x14ac:dyDescent="0.25">
      <c r="C350" s="70"/>
    </row>
    <row r="351" spans="3:3" x14ac:dyDescent="0.25">
      <c r="C351" s="70"/>
    </row>
    <row r="352" spans="3:3" x14ac:dyDescent="0.25">
      <c r="C352" s="70"/>
    </row>
    <row r="353" spans="3:3" x14ac:dyDescent="0.25">
      <c r="C353" s="70"/>
    </row>
    <row r="354" spans="3:3" x14ac:dyDescent="0.25">
      <c r="C354" s="70"/>
    </row>
    <row r="355" spans="3:3" x14ac:dyDescent="0.25">
      <c r="C355" s="70"/>
    </row>
    <row r="356" spans="3:3" x14ac:dyDescent="0.25">
      <c r="C356" s="70"/>
    </row>
    <row r="357" spans="3:3" x14ac:dyDescent="0.25">
      <c r="C357" s="70"/>
    </row>
    <row r="358" spans="3:3" x14ac:dyDescent="0.25">
      <c r="C358" s="70"/>
    </row>
    <row r="359" spans="3:3" x14ac:dyDescent="0.25">
      <c r="C359" s="70"/>
    </row>
    <row r="360" spans="3:3" x14ac:dyDescent="0.25">
      <c r="C360" s="70"/>
    </row>
    <row r="361" spans="3:3" x14ac:dyDescent="0.25">
      <c r="C361" s="70"/>
    </row>
    <row r="362" spans="3:3" x14ac:dyDescent="0.25">
      <c r="C362" s="70"/>
    </row>
    <row r="363" spans="3:3" x14ac:dyDescent="0.25">
      <c r="C363" s="70"/>
    </row>
    <row r="364" spans="3:3" x14ac:dyDescent="0.25">
      <c r="C364" s="70"/>
    </row>
    <row r="365" spans="3:3" x14ac:dyDescent="0.25">
      <c r="C365" s="70"/>
    </row>
    <row r="366" spans="3:3" x14ac:dyDescent="0.25">
      <c r="C366" s="70"/>
    </row>
    <row r="367" spans="3:3" x14ac:dyDescent="0.25">
      <c r="C367" s="70"/>
    </row>
    <row r="368" spans="3:3" x14ac:dyDescent="0.25">
      <c r="C368" s="70"/>
    </row>
    <row r="369" spans="3:3" x14ac:dyDescent="0.25">
      <c r="C369" s="70"/>
    </row>
    <row r="370" spans="3:3" x14ac:dyDescent="0.25">
      <c r="C370" s="70"/>
    </row>
    <row r="371" spans="3:3" x14ac:dyDescent="0.25">
      <c r="C371" s="70"/>
    </row>
    <row r="372" spans="3:3" x14ac:dyDescent="0.25">
      <c r="C372" s="70"/>
    </row>
    <row r="373" spans="3:3" x14ac:dyDescent="0.25">
      <c r="C373" s="70"/>
    </row>
    <row r="374" spans="3:3" x14ac:dyDescent="0.25">
      <c r="C374" s="70"/>
    </row>
    <row r="375" spans="3:3" x14ac:dyDescent="0.25">
      <c r="C375" s="70"/>
    </row>
    <row r="376" spans="3:3" x14ac:dyDescent="0.25">
      <c r="C376" s="70"/>
    </row>
    <row r="377" spans="3:3" x14ac:dyDescent="0.25">
      <c r="C377" s="70"/>
    </row>
    <row r="378" spans="3:3" x14ac:dyDescent="0.25">
      <c r="C378" s="70"/>
    </row>
    <row r="379" spans="3:3" x14ac:dyDescent="0.25">
      <c r="C379" s="70"/>
    </row>
    <row r="380" spans="3:3" x14ac:dyDescent="0.25">
      <c r="C380" s="70"/>
    </row>
    <row r="381" spans="3:3" x14ac:dyDescent="0.25">
      <c r="C381" s="70"/>
    </row>
    <row r="382" spans="3:3" x14ac:dyDescent="0.25">
      <c r="C382" s="70"/>
    </row>
    <row r="383" spans="3:3" x14ac:dyDescent="0.25">
      <c r="C383" s="70"/>
    </row>
    <row r="384" spans="3:3" x14ac:dyDescent="0.25">
      <c r="C384" s="70"/>
    </row>
    <row r="385" spans="3:3" x14ac:dyDescent="0.25">
      <c r="C385" s="70"/>
    </row>
    <row r="386" spans="3:3" x14ac:dyDescent="0.25">
      <c r="C386" s="70"/>
    </row>
    <row r="387" spans="3:3" x14ac:dyDescent="0.25">
      <c r="C387" s="70"/>
    </row>
    <row r="388" spans="3:3" x14ac:dyDescent="0.25">
      <c r="C388" s="70"/>
    </row>
    <row r="389" spans="3:3" x14ac:dyDescent="0.25">
      <c r="C389" s="70"/>
    </row>
    <row r="390" spans="3:3" x14ac:dyDescent="0.25">
      <c r="C390" s="70"/>
    </row>
    <row r="391" spans="3:3" x14ac:dyDescent="0.25">
      <c r="C391" s="70"/>
    </row>
    <row r="392" spans="3:3" x14ac:dyDescent="0.25">
      <c r="C392" s="70"/>
    </row>
    <row r="393" spans="3:3" x14ac:dyDescent="0.25">
      <c r="C393" s="70"/>
    </row>
  </sheetData>
  <autoFilter ref="A8:M139"/>
  <mergeCells count="10">
    <mergeCell ref="F6:G6"/>
    <mergeCell ref="J6:K6"/>
    <mergeCell ref="A1:L1"/>
    <mergeCell ref="A3:L3"/>
    <mergeCell ref="A4:L4"/>
    <mergeCell ref="A6:A7"/>
    <mergeCell ref="B6:B7"/>
    <mergeCell ref="C6:C7"/>
    <mergeCell ref="D6:D7"/>
    <mergeCell ref="E6:E7"/>
  </mergeCells>
  <pageMargins left="0.16" right="0.15" top="0.44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2"/>
  <sheetViews>
    <sheetView view="pageBreakPreview" topLeftCell="A103" zoomScale="118" zoomScaleNormal="100" zoomScaleSheetLayoutView="118" workbookViewId="0">
      <selection activeCell="C65" sqref="C65"/>
    </sheetView>
  </sheetViews>
  <sheetFormatPr defaultRowHeight="12" x14ac:dyDescent="0.25"/>
  <cols>
    <col min="1" max="1" width="4.85546875" style="71" customWidth="1"/>
    <col min="2" max="2" width="9.140625" style="71"/>
    <col min="3" max="3" width="37" style="71" customWidth="1"/>
    <col min="4" max="4" width="8.85546875" style="71" customWidth="1"/>
    <col min="5" max="5" width="9.28515625" style="71" bestFit="1" customWidth="1"/>
    <col min="6" max="6" width="7.85546875" style="71" customWidth="1"/>
    <col min="7" max="7" width="9.7109375" style="71" bestFit="1" customWidth="1"/>
    <col min="8" max="8" width="7.85546875" style="71" customWidth="1"/>
    <col min="9" max="9" width="9.28515625" style="71" bestFit="1" customWidth="1"/>
    <col min="10" max="10" width="7.42578125" style="71" customWidth="1"/>
    <col min="11" max="11" width="9.28515625" style="71" bestFit="1" customWidth="1"/>
    <col min="12" max="12" width="9.7109375" style="71" bestFit="1" customWidth="1"/>
    <col min="13" max="16384" width="9.140625" style="71"/>
  </cols>
  <sheetData>
    <row r="1" spans="1:12" s="66" customFormat="1" ht="12.75" x14ac:dyDescent="0.25">
      <c r="A1" s="217" t="s">
        <v>239</v>
      </c>
      <c r="B1" s="217"/>
      <c r="C1" s="217"/>
      <c r="D1" s="217"/>
      <c r="E1" s="217"/>
      <c r="F1" s="218"/>
      <c r="G1" s="218"/>
      <c r="H1" s="218"/>
      <c r="I1" s="218"/>
      <c r="J1" s="218"/>
      <c r="K1" s="218"/>
      <c r="L1" s="218"/>
    </row>
    <row r="2" spans="1:12" s="66" customFormat="1" x14ac:dyDescent="0.25">
      <c r="A2" s="67"/>
      <c r="B2" s="67"/>
      <c r="C2" s="67"/>
      <c r="D2" s="67"/>
      <c r="E2" s="67"/>
      <c r="F2" s="68"/>
      <c r="G2" s="68"/>
      <c r="H2" s="68"/>
      <c r="I2" s="68"/>
      <c r="J2" s="68"/>
      <c r="K2" s="68"/>
      <c r="L2" s="68"/>
    </row>
    <row r="3" spans="1:12" s="69" customFormat="1" x14ac:dyDescent="0.25">
      <c r="A3" s="219" t="s">
        <v>169</v>
      </c>
      <c r="B3" s="219"/>
      <c r="C3" s="219"/>
      <c r="D3" s="219"/>
      <c r="E3" s="219"/>
      <c r="F3" s="220"/>
      <c r="G3" s="220"/>
      <c r="H3" s="220"/>
      <c r="I3" s="220"/>
      <c r="J3" s="220"/>
      <c r="K3" s="220"/>
      <c r="L3" s="220"/>
    </row>
    <row r="4" spans="1:12" s="69" customFormat="1" x14ac:dyDescent="0.25">
      <c r="A4" s="67"/>
      <c r="B4" s="67"/>
      <c r="C4" s="67"/>
      <c r="D4" s="67"/>
      <c r="E4" s="67"/>
      <c r="F4" s="132"/>
      <c r="G4" s="132"/>
      <c r="H4" s="132"/>
      <c r="I4" s="132"/>
      <c r="J4" s="132"/>
      <c r="K4" s="132"/>
      <c r="L4" s="132"/>
    </row>
    <row r="5" spans="1:12" s="69" customFormat="1" x14ac:dyDescent="0.25">
      <c r="A5" s="219" t="s">
        <v>170</v>
      </c>
      <c r="B5" s="219"/>
      <c r="C5" s="219"/>
      <c r="D5" s="219"/>
      <c r="E5" s="219"/>
      <c r="F5" s="220"/>
      <c r="G5" s="220"/>
      <c r="H5" s="220"/>
      <c r="I5" s="220"/>
      <c r="J5" s="220"/>
      <c r="K5" s="220"/>
      <c r="L5" s="220"/>
    </row>
    <row r="6" spans="1:12" x14ac:dyDescent="0.25">
      <c r="A6" s="67"/>
      <c r="B6" s="67"/>
      <c r="C6" s="67"/>
      <c r="D6" s="67"/>
      <c r="E6" s="67"/>
      <c r="F6" s="70"/>
      <c r="G6" s="70"/>
      <c r="H6" s="70"/>
      <c r="I6" s="70"/>
      <c r="J6" s="70"/>
      <c r="K6" s="70"/>
      <c r="L6" s="70"/>
    </row>
    <row r="7" spans="1:12" s="74" customFormat="1" ht="12.75" customHeight="1" x14ac:dyDescent="0.25">
      <c r="A7" s="221" t="s">
        <v>55</v>
      </c>
      <c r="B7" s="222" t="s">
        <v>56</v>
      </c>
      <c r="C7" s="221" t="s">
        <v>57</v>
      </c>
      <c r="D7" s="221" t="s">
        <v>58</v>
      </c>
      <c r="E7" s="224" t="s">
        <v>59</v>
      </c>
      <c r="F7" s="214" t="s">
        <v>60</v>
      </c>
      <c r="G7" s="214"/>
      <c r="H7" s="72" t="s">
        <v>61</v>
      </c>
      <c r="I7" s="72"/>
      <c r="J7" s="215" t="s">
        <v>62</v>
      </c>
      <c r="K7" s="216"/>
      <c r="L7" s="73" t="s">
        <v>63</v>
      </c>
    </row>
    <row r="8" spans="1:12" s="74" customFormat="1" ht="12.75" x14ac:dyDescent="0.25">
      <c r="A8" s="221"/>
      <c r="B8" s="223"/>
      <c r="C8" s="221"/>
      <c r="D8" s="221"/>
      <c r="E8" s="225"/>
      <c r="F8" s="72" t="s">
        <v>64</v>
      </c>
      <c r="G8" s="72" t="s">
        <v>65</v>
      </c>
      <c r="H8" s="72" t="s">
        <v>64</v>
      </c>
      <c r="I8" s="72" t="s">
        <v>65</v>
      </c>
      <c r="J8" s="72" t="s">
        <v>64</v>
      </c>
      <c r="K8" s="72" t="s">
        <v>66</v>
      </c>
      <c r="L8" s="73" t="s">
        <v>67</v>
      </c>
    </row>
    <row r="9" spans="1:12" s="74" customFormat="1" ht="12.75" x14ac:dyDescent="0.25">
      <c r="A9" s="75">
        <v>1</v>
      </c>
      <c r="B9" s="75">
        <v>2</v>
      </c>
      <c r="C9" s="75">
        <v>3</v>
      </c>
      <c r="D9" s="75">
        <v>4</v>
      </c>
      <c r="E9" s="75">
        <v>6</v>
      </c>
      <c r="F9" s="75">
        <v>7</v>
      </c>
      <c r="G9" s="75">
        <v>8</v>
      </c>
      <c r="H9" s="75">
        <v>9</v>
      </c>
      <c r="I9" s="75">
        <v>10</v>
      </c>
      <c r="J9" s="75">
        <v>11</v>
      </c>
      <c r="K9" s="75">
        <v>12</v>
      </c>
      <c r="L9" s="75">
        <v>13</v>
      </c>
    </row>
    <row r="10" spans="1:12" ht="24.75" x14ac:dyDescent="0.25">
      <c r="A10" s="101">
        <v>1</v>
      </c>
      <c r="B10" s="113" t="s">
        <v>185</v>
      </c>
      <c r="C10" s="151" t="s">
        <v>423</v>
      </c>
      <c r="D10" s="134" t="s">
        <v>52</v>
      </c>
      <c r="E10" s="134"/>
      <c r="F10" s="95"/>
      <c r="G10" s="95"/>
      <c r="H10" s="95"/>
      <c r="I10" s="95"/>
      <c r="J10" s="95"/>
      <c r="K10" s="95"/>
      <c r="L10" s="95"/>
    </row>
    <row r="11" spans="1:12" ht="12.75" x14ac:dyDescent="0.25">
      <c r="A11" s="79"/>
      <c r="B11" s="113"/>
      <c r="C11" s="189" t="s">
        <v>186</v>
      </c>
      <c r="D11" s="73" t="s">
        <v>93</v>
      </c>
      <c r="E11" s="95">
        <v>6.02</v>
      </c>
      <c r="F11" s="84"/>
      <c r="G11" s="84"/>
      <c r="H11" s="95"/>
      <c r="I11" s="86"/>
      <c r="J11" s="95"/>
      <c r="K11" s="84"/>
      <c r="L11" s="86"/>
    </row>
    <row r="12" spans="1:12" ht="12.75" x14ac:dyDescent="0.25">
      <c r="A12" s="79"/>
      <c r="B12" s="113"/>
      <c r="C12" s="94" t="s">
        <v>187</v>
      </c>
      <c r="D12" s="73" t="s">
        <v>99</v>
      </c>
      <c r="E12" s="95">
        <v>0.06</v>
      </c>
      <c r="F12" s="84"/>
      <c r="G12" s="84"/>
      <c r="H12" s="95"/>
      <c r="I12" s="86"/>
      <c r="J12" s="95"/>
      <c r="K12" s="84"/>
      <c r="L12" s="86"/>
    </row>
    <row r="13" spans="1:12" ht="24.75" x14ac:dyDescent="0.25">
      <c r="A13" s="76"/>
      <c r="B13" s="190"/>
      <c r="C13" s="191" t="s">
        <v>424</v>
      </c>
      <c r="D13" s="76" t="s">
        <v>177</v>
      </c>
      <c r="E13" s="76">
        <v>1</v>
      </c>
      <c r="F13" s="152"/>
      <c r="G13" s="84"/>
      <c r="H13" s="85"/>
      <c r="I13" s="86"/>
      <c r="J13" s="87"/>
      <c r="K13" s="84"/>
      <c r="L13" s="86"/>
    </row>
    <row r="14" spans="1:12" ht="12.75" x14ac:dyDescent="0.25">
      <c r="A14" s="79"/>
      <c r="B14" s="113"/>
      <c r="C14" s="192" t="s">
        <v>98</v>
      </c>
      <c r="D14" s="193" t="s">
        <v>99</v>
      </c>
      <c r="E14" s="194">
        <v>2</v>
      </c>
      <c r="F14" s="84"/>
      <c r="G14" s="84"/>
      <c r="H14" s="95"/>
      <c r="I14" s="86"/>
      <c r="J14" s="95"/>
      <c r="K14" s="84"/>
      <c r="L14" s="86"/>
    </row>
    <row r="15" spans="1:12" ht="12.75" x14ac:dyDescent="0.25">
      <c r="A15" s="115">
        <v>2</v>
      </c>
      <c r="B15" s="113" t="s">
        <v>188</v>
      </c>
      <c r="C15" s="195" t="s">
        <v>189</v>
      </c>
      <c r="D15" s="134" t="s">
        <v>190</v>
      </c>
      <c r="E15" s="196">
        <v>11</v>
      </c>
      <c r="F15" s="84"/>
      <c r="G15" s="84"/>
      <c r="H15" s="95"/>
      <c r="I15" s="86"/>
      <c r="J15" s="95"/>
      <c r="K15" s="84"/>
      <c r="L15" s="86"/>
    </row>
    <row r="16" spans="1:12" ht="12.75" x14ac:dyDescent="0.25">
      <c r="A16" s="79"/>
      <c r="B16" s="113"/>
      <c r="C16" s="189" t="s">
        <v>186</v>
      </c>
      <c r="D16" s="73" t="s">
        <v>93</v>
      </c>
      <c r="E16" s="95">
        <v>22</v>
      </c>
      <c r="F16" s="84"/>
      <c r="G16" s="84"/>
      <c r="H16" s="95"/>
      <c r="I16" s="86"/>
      <c r="J16" s="95"/>
      <c r="K16" s="84"/>
      <c r="L16" s="86"/>
    </row>
    <row r="17" spans="1:12" ht="12.75" x14ac:dyDescent="0.25">
      <c r="A17" s="79"/>
      <c r="B17" s="113"/>
      <c r="C17" s="94" t="s">
        <v>187</v>
      </c>
      <c r="D17" s="73" t="s">
        <v>99</v>
      </c>
      <c r="E17" s="95">
        <v>0.65999999999999992</v>
      </c>
      <c r="F17" s="84"/>
      <c r="G17" s="84"/>
      <c r="H17" s="95"/>
      <c r="I17" s="86"/>
      <c r="J17" s="95"/>
      <c r="K17" s="84"/>
      <c r="L17" s="86"/>
    </row>
    <row r="18" spans="1:12" ht="24.75" x14ac:dyDescent="0.25">
      <c r="A18" s="76"/>
      <c r="B18" s="190"/>
      <c r="C18" s="191" t="s">
        <v>425</v>
      </c>
      <c r="D18" s="197" t="s">
        <v>177</v>
      </c>
      <c r="E18" s="197">
        <v>1</v>
      </c>
      <c r="F18" s="95"/>
      <c r="G18" s="95"/>
      <c r="H18" s="95"/>
      <c r="I18" s="95"/>
      <c r="J18" s="95"/>
      <c r="K18" s="95"/>
      <c r="L18" s="95"/>
    </row>
    <row r="19" spans="1:12" ht="12.75" x14ac:dyDescent="0.25">
      <c r="A19" s="76"/>
      <c r="B19" s="190"/>
      <c r="C19" s="191" t="s">
        <v>426</v>
      </c>
      <c r="D19" s="197" t="s">
        <v>8</v>
      </c>
      <c r="E19" s="197">
        <v>1</v>
      </c>
      <c r="F19" s="95"/>
      <c r="G19" s="95"/>
      <c r="H19" s="95"/>
      <c r="I19" s="95"/>
      <c r="J19" s="95"/>
      <c r="K19" s="95"/>
      <c r="L19" s="95"/>
    </row>
    <row r="20" spans="1:12" ht="12.75" x14ac:dyDescent="0.25">
      <c r="A20" s="76"/>
      <c r="B20" s="190"/>
      <c r="C20" s="191" t="s">
        <v>427</v>
      </c>
      <c r="D20" s="197" t="s">
        <v>8</v>
      </c>
      <c r="E20" s="197">
        <v>2</v>
      </c>
      <c r="F20" s="95"/>
      <c r="G20" s="95"/>
      <c r="H20" s="95"/>
      <c r="I20" s="95"/>
      <c r="J20" s="95"/>
      <c r="K20" s="95"/>
      <c r="L20" s="95"/>
    </row>
    <row r="21" spans="1:12" ht="12.75" x14ac:dyDescent="0.25">
      <c r="A21" s="76"/>
      <c r="B21" s="190"/>
      <c r="C21" s="198" t="s">
        <v>428</v>
      </c>
      <c r="D21" s="197" t="s">
        <v>8</v>
      </c>
      <c r="E21" s="197">
        <v>4</v>
      </c>
      <c r="F21" s="95"/>
      <c r="G21" s="95"/>
      <c r="H21" s="95"/>
      <c r="I21" s="95"/>
      <c r="J21" s="95"/>
      <c r="K21" s="95"/>
      <c r="L21" s="95"/>
    </row>
    <row r="22" spans="1:12" ht="12.75" x14ac:dyDescent="0.25">
      <c r="A22" s="76"/>
      <c r="B22" s="190"/>
      <c r="C22" s="198" t="s">
        <v>429</v>
      </c>
      <c r="D22" s="197" t="s">
        <v>8</v>
      </c>
      <c r="E22" s="197">
        <v>2</v>
      </c>
      <c r="F22" s="95"/>
      <c r="G22" s="95"/>
      <c r="H22" s="95"/>
      <c r="I22" s="95"/>
      <c r="J22" s="95"/>
      <c r="K22" s="95"/>
      <c r="L22" s="95"/>
    </row>
    <row r="23" spans="1:12" ht="12.75" x14ac:dyDescent="0.25">
      <c r="A23" s="76"/>
      <c r="B23" s="190"/>
      <c r="C23" s="198" t="s">
        <v>430</v>
      </c>
      <c r="D23" s="197" t="s">
        <v>8</v>
      </c>
      <c r="E23" s="197">
        <v>1</v>
      </c>
      <c r="F23" s="95"/>
      <c r="G23" s="95"/>
      <c r="H23" s="95"/>
      <c r="I23" s="95"/>
      <c r="J23" s="95"/>
      <c r="K23" s="95"/>
      <c r="L23" s="95"/>
    </row>
    <row r="24" spans="1:12" ht="12.75" x14ac:dyDescent="0.25">
      <c r="A24" s="76"/>
      <c r="B24" s="190"/>
      <c r="C24" s="191" t="s">
        <v>39</v>
      </c>
      <c r="D24" s="197" t="s">
        <v>8</v>
      </c>
      <c r="E24" s="197">
        <v>28</v>
      </c>
      <c r="F24" s="95"/>
      <c r="G24" s="95"/>
      <c r="H24" s="95"/>
      <c r="I24" s="95"/>
      <c r="J24" s="95"/>
      <c r="K24" s="95"/>
      <c r="L24" s="95"/>
    </row>
    <row r="25" spans="1:12" ht="12.75" x14ac:dyDescent="0.25">
      <c r="A25" s="79"/>
      <c r="B25" s="113"/>
      <c r="C25" s="192" t="s">
        <v>98</v>
      </c>
      <c r="D25" s="193" t="s">
        <v>99</v>
      </c>
      <c r="E25" s="194">
        <v>19.580000000000002</v>
      </c>
      <c r="F25" s="84"/>
      <c r="G25" s="84"/>
      <c r="H25" s="95"/>
      <c r="I25" s="86"/>
      <c r="J25" s="95"/>
      <c r="K25" s="84"/>
      <c r="L25" s="86"/>
    </row>
    <row r="26" spans="1:12" ht="12.75" x14ac:dyDescent="0.25">
      <c r="A26" s="115">
        <v>3</v>
      </c>
      <c r="B26" s="113" t="s">
        <v>191</v>
      </c>
      <c r="C26" s="199" t="s">
        <v>192</v>
      </c>
      <c r="D26" s="134" t="s">
        <v>148</v>
      </c>
      <c r="E26" s="196">
        <v>1900</v>
      </c>
      <c r="F26" s="84"/>
      <c r="G26" s="84"/>
      <c r="H26" s="95"/>
      <c r="I26" s="86"/>
      <c r="J26" s="95"/>
      <c r="K26" s="84"/>
      <c r="L26" s="86"/>
    </row>
    <row r="27" spans="1:12" ht="12.75" x14ac:dyDescent="0.25">
      <c r="A27" s="79"/>
      <c r="B27" s="113"/>
      <c r="C27" s="189" t="s">
        <v>186</v>
      </c>
      <c r="D27" s="73" t="s">
        <v>93</v>
      </c>
      <c r="E27" s="95">
        <v>779</v>
      </c>
      <c r="F27" s="84"/>
      <c r="G27" s="84"/>
      <c r="H27" s="95"/>
      <c r="I27" s="86"/>
      <c r="J27" s="95"/>
      <c r="K27" s="84"/>
      <c r="L27" s="86"/>
    </row>
    <row r="28" spans="1:12" ht="12.75" x14ac:dyDescent="0.25">
      <c r="A28" s="79"/>
      <c r="B28" s="113"/>
      <c r="C28" s="94" t="s">
        <v>187</v>
      </c>
      <c r="D28" s="73" t="s">
        <v>99</v>
      </c>
      <c r="E28" s="95">
        <v>433.2</v>
      </c>
      <c r="F28" s="84"/>
      <c r="G28" s="84"/>
      <c r="H28" s="95"/>
      <c r="I28" s="86"/>
      <c r="J28" s="95"/>
      <c r="K28" s="84"/>
      <c r="L28" s="86"/>
    </row>
    <row r="29" spans="1:12" ht="27" x14ac:dyDescent="0.25">
      <c r="A29" s="76"/>
      <c r="B29" s="190"/>
      <c r="C29" s="191" t="s">
        <v>431</v>
      </c>
      <c r="D29" s="197" t="s">
        <v>184</v>
      </c>
      <c r="E29" s="197">
        <v>50</v>
      </c>
      <c r="F29" s="95"/>
      <c r="G29" s="95"/>
      <c r="H29" s="95"/>
      <c r="I29" s="95"/>
      <c r="J29" s="95"/>
      <c r="K29" s="95"/>
      <c r="L29" s="95"/>
    </row>
    <row r="30" spans="1:12" ht="27" x14ac:dyDescent="0.25">
      <c r="A30" s="76"/>
      <c r="B30" s="190"/>
      <c r="C30" s="191" t="s">
        <v>432</v>
      </c>
      <c r="D30" s="197" t="s">
        <v>184</v>
      </c>
      <c r="E30" s="197">
        <v>140</v>
      </c>
      <c r="F30" s="95"/>
      <c r="G30" s="95"/>
      <c r="H30" s="95"/>
      <c r="I30" s="95"/>
      <c r="J30" s="95"/>
      <c r="K30" s="95"/>
      <c r="L30" s="95"/>
    </row>
    <row r="31" spans="1:12" ht="27" x14ac:dyDescent="0.25">
      <c r="A31" s="76"/>
      <c r="B31" s="190"/>
      <c r="C31" s="191" t="s">
        <v>433</v>
      </c>
      <c r="D31" s="197" t="s">
        <v>184</v>
      </c>
      <c r="E31" s="197">
        <v>550</v>
      </c>
      <c r="F31" s="95"/>
      <c r="G31" s="95"/>
      <c r="H31" s="95"/>
      <c r="I31" s="95"/>
      <c r="J31" s="95"/>
      <c r="K31" s="95"/>
      <c r="L31" s="95"/>
    </row>
    <row r="32" spans="1:12" ht="27" x14ac:dyDescent="0.25">
      <c r="A32" s="76"/>
      <c r="B32" s="190"/>
      <c r="C32" s="191" t="s">
        <v>434</v>
      </c>
      <c r="D32" s="197" t="s">
        <v>184</v>
      </c>
      <c r="E32" s="197">
        <v>380</v>
      </c>
      <c r="F32" s="95"/>
      <c r="G32" s="95"/>
      <c r="H32" s="95"/>
      <c r="I32" s="95"/>
      <c r="J32" s="95"/>
      <c r="K32" s="95"/>
      <c r="L32" s="95"/>
    </row>
    <row r="33" spans="1:12" ht="27" x14ac:dyDescent="0.25">
      <c r="A33" s="76"/>
      <c r="B33" s="190"/>
      <c r="C33" s="191" t="s">
        <v>435</v>
      </c>
      <c r="D33" s="197" t="s">
        <v>184</v>
      </c>
      <c r="E33" s="197">
        <v>650</v>
      </c>
      <c r="F33" s="95"/>
      <c r="G33" s="95"/>
      <c r="H33" s="95"/>
      <c r="I33" s="95"/>
      <c r="J33" s="95"/>
      <c r="K33" s="95"/>
      <c r="L33" s="95"/>
    </row>
    <row r="34" spans="1:12" ht="27" x14ac:dyDescent="0.25">
      <c r="A34" s="76"/>
      <c r="B34" s="190"/>
      <c r="C34" s="191" t="s">
        <v>436</v>
      </c>
      <c r="D34" s="197" t="s">
        <v>184</v>
      </c>
      <c r="E34" s="197">
        <v>20</v>
      </c>
      <c r="F34" s="95"/>
      <c r="G34" s="95"/>
      <c r="H34" s="95"/>
      <c r="I34" s="95"/>
      <c r="J34" s="95"/>
      <c r="K34" s="95"/>
      <c r="L34" s="95"/>
    </row>
    <row r="35" spans="1:12" ht="27" x14ac:dyDescent="0.25">
      <c r="A35" s="76"/>
      <c r="B35" s="190"/>
      <c r="C35" s="191" t="s">
        <v>437</v>
      </c>
      <c r="D35" s="197" t="s">
        <v>184</v>
      </c>
      <c r="E35" s="197">
        <v>30</v>
      </c>
      <c r="F35" s="95"/>
      <c r="G35" s="95"/>
      <c r="H35" s="95"/>
      <c r="I35" s="95"/>
      <c r="J35" s="95"/>
      <c r="K35" s="95"/>
      <c r="L35" s="95"/>
    </row>
    <row r="36" spans="1:12" ht="27" x14ac:dyDescent="0.25">
      <c r="A36" s="76"/>
      <c r="B36" s="190"/>
      <c r="C36" s="191" t="s">
        <v>438</v>
      </c>
      <c r="D36" s="197" t="s">
        <v>184</v>
      </c>
      <c r="E36" s="197">
        <v>70</v>
      </c>
      <c r="F36" s="95"/>
      <c r="G36" s="95"/>
      <c r="H36" s="95"/>
      <c r="I36" s="95"/>
      <c r="J36" s="95"/>
      <c r="K36" s="95"/>
      <c r="L36" s="95"/>
    </row>
    <row r="37" spans="1:12" ht="15" x14ac:dyDescent="0.25">
      <c r="A37" s="76"/>
      <c r="B37" s="190"/>
      <c r="C37" s="191" t="s">
        <v>439</v>
      </c>
      <c r="D37" s="197" t="s">
        <v>184</v>
      </c>
      <c r="E37" s="197">
        <v>10</v>
      </c>
      <c r="F37" s="95"/>
      <c r="G37" s="95"/>
      <c r="H37" s="95"/>
      <c r="I37" s="95"/>
      <c r="J37" s="95"/>
      <c r="K37" s="95"/>
      <c r="L37" s="95"/>
    </row>
    <row r="38" spans="1:12" ht="12.75" x14ac:dyDescent="0.25">
      <c r="A38" s="79"/>
      <c r="B38" s="113"/>
      <c r="C38" s="192" t="s">
        <v>98</v>
      </c>
      <c r="D38" s="193" t="s">
        <v>99</v>
      </c>
      <c r="E38" s="194">
        <v>277.39999999999998</v>
      </c>
      <c r="F38" s="84"/>
      <c r="G38" s="84"/>
      <c r="H38" s="95"/>
      <c r="I38" s="86"/>
      <c r="J38" s="95"/>
      <c r="K38" s="84"/>
      <c r="L38" s="86"/>
    </row>
    <row r="39" spans="1:12" ht="12.75" x14ac:dyDescent="0.25">
      <c r="A39" s="115">
        <v>4</v>
      </c>
      <c r="B39" s="200" t="s">
        <v>193</v>
      </c>
      <c r="C39" s="151" t="s">
        <v>194</v>
      </c>
      <c r="D39" s="134" t="s">
        <v>195</v>
      </c>
      <c r="E39" s="196">
        <v>1795</v>
      </c>
      <c r="F39" s="84"/>
      <c r="G39" s="84"/>
      <c r="H39" s="84"/>
      <c r="I39" s="84"/>
      <c r="J39" s="84"/>
      <c r="K39" s="84"/>
      <c r="L39" s="84"/>
    </row>
    <row r="40" spans="1:12" ht="12.75" x14ac:dyDescent="0.25">
      <c r="A40" s="79"/>
      <c r="B40" s="113"/>
      <c r="C40" s="189" t="s">
        <v>186</v>
      </c>
      <c r="D40" s="73" t="s">
        <v>93</v>
      </c>
      <c r="E40" s="95">
        <v>466.7</v>
      </c>
      <c r="F40" s="84"/>
      <c r="G40" s="84"/>
      <c r="H40" s="95"/>
      <c r="I40" s="84"/>
      <c r="J40" s="84"/>
      <c r="K40" s="84"/>
      <c r="L40" s="84"/>
    </row>
    <row r="41" spans="1:12" ht="12.75" x14ac:dyDescent="0.25">
      <c r="A41" s="79"/>
      <c r="B41" s="113"/>
      <c r="C41" s="94" t="s">
        <v>187</v>
      </c>
      <c r="D41" s="73" t="s">
        <v>99</v>
      </c>
      <c r="E41" s="95">
        <v>218.99</v>
      </c>
      <c r="F41" s="84"/>
      <c r="G41" s="84"/>
      <c r="H41" s="84"/>
      <c r="I41" s="84"/>
      <c r="J41" s="84"/>
      <c r="K41" s="84"/>
      <c r="L41" s="84"/>
    </row>
    <row r="42" spans="1:12" ht="12.75" x14ac:dyDescent="0.25">
      <c r="A42" s="76"/>
      <c r="B42" s="190"/>
      <c r="C42" s="191" t="s">
        <v>440</v>
      </c>
      <c r="D42" s="197" t="s">
        <v>184</v>
      </c>
      <c r="E42" s="197">
        <v>1600</v>
      </c>
      <c r="F42" s="95"/>
      <c r="G42" s="95"/>
      <c r="H42" s="95"/>
      <c r="I42" s="95"/>
      <c r="J42" s="95"/>
      <c r="K42" s="95"/>
      <c r="L42" s="95"/>
    </row>
    <row r="43" spans="1:12" ht="12.75" x14ac:dyDescent="0.25">
      <c r="A43" s="76"/>
      <c r="B43" s="190"/>
      <c r="C43" s="191" t="s">
        <v>441</v>
      </c>
      <c r="D43" s="197" t="s">
        <v>184</v>
      </c>
      <c r="E43" s="197">
        <v>195</v>
      </c>
      <c r="F43" s="95"/>
      <c r="G43" s="95"/>
      <c r="H43" s="95"/>
      <c r="I43" s="95"/>
      <c r="J43" s="95"/>
      <c r="K43" s="95"/>
      <c r="L43" s="95"/>
    </row>
    <row r="44" spans="1:12" ht="12.75" x14ac:dyDescent="0.25">
      <c r="A44" s="79"/>
      <c r="B44" s="113"/>
      <c r="C44" s="192" t="s">
        <v>98</v>
      </c>
      <c r="D44" s="193" t="s">
        <v>99</v>
      </c>
      <c r="E44" s="194">
        <v>20.642499999999998</v>
      </c>
      <c r="F44" s="84"/>
      <c r="G44" s="84"/>
      <c r="H44" s="95"/>
      <c r="I44" s="86"/>
      <c r="J44" s="95"/>
      <c r="K44" s="84"/>
      <c r="L44" s="86"/>
    </row>
    <row r="45" spans="1:12" ht="12.75" x14ac:dyDescent="0.25">
      <c r="A45" s="115">
        <v>4</v>
      </c>
      <c r="B45" s="113" t="s">
        <v>212</v>
      </c>
      <c r="C45" s="151" t="s">
        <v>213</v>
      </c>
      <c r="D45" s="201" t="s">
        <v>442</v>
      </c>
      <c r="E45" s="196">
        <v>6</v>
      </c>
      <c r="F45" s="84"/>
      <c r="G45" s="84"/>
      <c r="H45" s="84"/>
      <c r="I45" s="84"/>
      <c r="J45" s="84"/>
      <c r="K45" s="84"/>
      <c r="L45" s="84"/>
    </row>
    <row r="46" spans="1:12" ht="12.75" x14ac:dyDescent="0.25">
      <c r="A46" s="79"/>
      <c r="B46" s="113"/>
      <c r="C46" s="189" t="s">
        <v>186</v>
      </c>
      <c r="D46" s="73" t="s">
        <v>93</v>
      </c>
      <c r="E46" s="95">
        <v>1.32</v>
      </c>
      <c r="F46" s="84"/>
      <c r="G46" s="84"/>
      <c r="H46" s="84"/>
      <c r="I46" s="84"/>
      <c r="J46" s="84"/>
      <c r="K46" s="84"/>
      <c r="L46" s="84"/>
    </row>
    <row r="47" spans="1:12" ht="12.75" x14ac:dyDescent="0.25">
      <c r="A47" s="79"/>
      <c r="B47" s="113"/>
      <c r="C47" s="94" t="s">
        <v>187</v>
      </c>
      <c r="D47" s="73" t="s">
        <v>99</v>
      </c>
      <c r="E47" s="95">
        <v>1.2000000000000001E-3</v>
      </c>
      <c r="F47" s="84"/>
      <c r="G47" s="84"/>
      <c r="H47" s="84"/>
      <c r="I47" s="84"/>
      <c r="J47" s="84"/>
      <c r="K47" s="84"/>
      <c r="L47" s="84"/>
    </row>
    <row r="48" spans="1:12" ht="25.5" x14ac:dyDescent="0.25">
      <c r="A48" s="76"/>
      <c r="B48" s="190"/>
      <c r="C48" s="191" t="s">
        <v>183</v>
      </c>
      <c r="D48" s="197" t="s">
        <v>8</v>
      </c>
      <c r="E48" s="197">
        <v>6</v>
      </c>
      <c r="F48" s="95"/>
      <c r="G48" s="95"/>
      <c r="H48" s="95"/>
      <c r="I48" s="95"/>
      <c r="J48" s="95"/>
      <c r="K48" s="95"/>
      <c r="L48" s="95"/>
    </row>
    <row r="49" spans="1:12" ht="12.75" x14ac:dyDescent="0.25">
      <c r="A49" s="79"/>
      <c r="B49" s="113"/>
      <c r="C49" s="192" t="s">
        <v>98</v>
      </c>
      <c r="D49" s="193" t="s">
        <v>99</v>
      </c>
      <c r="E49" s="194">
        <v>0.49680000000000002</v>
      </c>
      <c r="F49" s="84"/>
      <c r="G49" s="84"/>
      <c r="H49" s="84"/>
      <c r="I49" s="84"/>
      <c r="J49" s="84"/>
      <c r="K49" s="84"/>
      <c r="L49" s="84"/>
    </row>
    <row r="50" spans="1:12" ht="12.75" x14ac:dyDescent="0.25">
      <c r="A50" s="115">
        <v>5</v>
      </c>
      <c r="B50" s="113" t="s">
        <v>196</v>
      </c>
      <c r="C50" s="195" t="s">
        <v>197</v>
      </c>
      <c r="D50" s="201" t="s">
        <v>442</v>
      </c>
      <c r="E50" s="196">
        <v>7</v>
      </c>
      <c r="F50" s="84"/>
      <c r="G50" s="84"/>
      <c r="H50" s="84"/>
      <c r="I50" s="84"/>
      <c r="J50" s="84"/>
      <c r="K50" s="84"/>
      <c r="L50" s="84"/>
    </row>
    <row r="51" spans="1:12" ht="12.75" x14ac:dyDescent="0.25">
      <c r="A51" s="79"/>
      <c r="B51" s="113"/>
      <c r="C51" s="189" t="s">
        <v>186</v>
      </c>
      <c r="D51" s="73" t="s">
        <v>93</v>
      </c>
      <c r="E51" s="95">
        <v>1.4000000000000001</v>
      </c>
      <c r="F51" s="84"/>
      <c r="G51" s="84"/>
      <c r="H51" s="84"/>
      <c r="I51" s="84"/>
      <c r="J51" s="84"/>
      <c r="K51" s="84"/>
      <c r="L51" s="84"/>
    </row>
    <row r="52" spans="1:12" ht="12.75" x14ac:dyDescent="0.25">
      <c r="A52" s="76"/>
      <c r="B52" s="190"/>
      <c r="C52" s="191" t="s">
        <v>40</v>
      </c>
      <c r="D52" s="197" t="s">
        <v>8</v>
      </c>
      <c r="E52" s="197">
        <v>5</v>
      </c>
      <c r="F52" s="95"/>
      <c r="G52" s="95"/>
      <c r="H52" s="95"/>
      <c r="I52" s="95"/>
      <c r="J52" s="95"/>
      <c r="K52" s="95"/>
      <c r="L52" s="95"/>
    </row>
    <row r="53" spans="1:12" ht="12.75" x14ac:dyDescent="0.25">
      <c r="A53" s="76"/>
      <c r="B53" s="190"/>
      <c r="C53" s="191" t="s">
        <v>41</v>
      </c>
      <c r="D53" s="197" t="s">
        <v>8</v>
      </c>
      <c r="E53" s="197">
        <v>2</v>
      </c>
      <c r="F53" s="95"/>
      <c r="G53" s="95"/>
      <c r="H53" s="95"/>
      <c r="I53" s="95"/>
      <c r="J53" s="95"/>
      <c r="K53" s="95"/>
      <c r="L53" s="95"/>
    </row>
    <row r="54" spans="1:12" ht="12.75" x14ac:dyDescent="0.25">
      <c r="A54" s="76"/>
      <c r="B54" s="190"/>
      <c r="C54" s="191" t="s">
        <v>42</v>
      </c>
      <c r="D54" s="197" t="s">
        <v>8</v>
      </c>
      <c r="E54" s="197">
        <v>4</v>
      </c>
      <c r="F54" s="95"/>
      <c r="G54" s="95"/>
      <c r="H54" s="95"/>
      <c r="I54" s="95"/>
      <c r="J54" s="95"/>
      <c r="K54" s="95"/>
      <c r="L54" s="95"/>
    </row>
    <row r="55" spans="1:12" ht="12.75" x14ac:dyDescent="0.25">
      <c r="A55" s="76"/>
      <c r="B55" s="190"/>
      <c r="C55" s="191" t="s">
        <v>43</v>
      </c>
      <c r="D55" s="197" t="s">
        <v>8</v>
      </c>
      <c r="E55" s="197">
        <v>7</v>
      </c>
      <c r="F55" s="95"/>
      <c r="G55" s="95"/>
      <c r="H55" s="95"/>
      <c r="I55" s="95"/>
      <c r="J55" s="95"/>
      <c r="K55" s="95"/>
      <c r="L55" s="95"/>
    </row>
    <row r="56" spans="1:12" ht="12.75" x14ac:dyDescent="0.25">
      <c r="A56" s="76"/>
      <c r="B56" s="190"/>
      <c r="C56" s="191" t="s">
        <v>44</v>
      </c>
      <c r="D56" s="197" t="s">
        <v>8</v>
      </c>
      <c r="E56" s="197">
        <v>18</v>
      </c>
      <c r="F56" s="95"/>
      <c r="G56" s="95"/>
      <c r="H56" s="95"/>
      <c r="I56" s="95"/>
      <c r="J56" s="95"/>
      <c r="K56" s="95"/>
      <c r="L56" s="95"/>
    </row>
    <row r="57" spans="1:12" ht="12.75" x14ac:dyDescent="0.25">
      <c r="A57" s="79"/>
      <c r="B57" s="113"/>
      <c r="C57" s="192" t="s">
        <v>98</v>
      </c>
      <c r="D57" s="193" t="s">
        <v>99</v>
      </c>
      <c r="E57" s="194">
        <v>0.61799999999999999</v>
      </c>
      <c r="F57" s="84"/>
      <c r="G57" s="84"/>
      <c r="H57" s="84"/>
      <c r="I57" s="84"/>
      <c r="J57" s="84"/>
      <c r="K57" s="84"/>
      <c r="L57" s="84"/>
    </row>
    <row r="58" spans="1:12" ht="12.75" x14ac:dyDescent="0.25">
      <c r="A58" s="115">
        <v>6</v>
      </c>
      <c r="B58" s="113" t="s">
        <v>198</v>
      </c>
      <c r="C58" s="151" t="s">
        <v>199</v>
      </c>
      <c r="D58" s="201" t="s">
        <v>442</v>
      </c>
      <c r="E58" s="196">
        <v>138</v>
      </c>
      <c r="F58" s="84"/>
      <c r="G58" s="84"/>
      <c r="H58" s="84"/>
      <c r="I58" s="84"/>
      <c r="J58" s="84"/>
      <c r="K58" s="84"/>
      <c r="L58" s="84"/>
    </row>
    <row r="59" spans="1:12" ht="12.75" x14ac:dyDescent="0.25">
      <c r="A59" s="79"/>
      <c r="B59" s="113"/>
      <c r="C59" s="189" t="s">
        <v>186</v>
      </c>
      <c r="D59" s="73" t="s">
        <v>93</v>
      </c>
      <c r="E59" s="95">
        <v>133.85999999999999</v>
      </c>
      <c r="F59" s="84"/>
      <c r="G59" s="84"/>
      <c r="H59" s="84"/>
      <c r="I59" s="84"/>
      <c r="J59" s="84"/>
      <c r="K59" s="84"/>
      <c r="L59" s="84"/>
    </row>
    <row r="60" spans="1:12" ht="12.75" x14ac:dyDescent="0.25">
      <c r="A60" s="79"/>
      <c r="B60" s="113"/>
      <c r="C60" s="94" t="s">
        <v>187</v>
      </c>
      <c r="D60" s="73" t="s">
        <v>99</v>
      </c>
      <c r="E60" s="95">
        <v>48.161999999999999</v>
      </c>
      <c r="F60" s="84"/>
      <c r="G60" s="84"/>
      <c r="H60" s="84"/>
      <c r="I60" s="84"/>
      <c r="J60" s="84"/>
      <c r="K60" s="84"/>
      <c r="L60" s="84"/>
    </row>
    <row r="61" spans="1:12" ht="25.5" x14ac:dyDescent="0.25">
      <c r="A61" s="76"/>
      <c r="B61" s="190"/>
      <c r="C61" s="191" t="s">
        <v>443</v>
      </c>
      <c r="D61" s="197" t="s">
        <v>8</v>
      </c>
      <c r="E61" s="197">
        <v>4</v>
      </c>
      <c r="F61" s="95"/>
      <c r="G61" s="95"/>
      <c r="H61" s="95"/>
      <c r="I61" s="95"/>
      <c r="J61" s="95"/>
      <c r="K61" s="95"/>
      <c r="L61" s="95"/>
    </row>
    <row r="62" spans="1:12" ht="25.5" x14ac:dyDescent="0.25">
      <c r="A62" s="76"/>
      <c r="B62" s="190"/>
      <c r="C62" s="191" t="s">
        <v>444</v>
      </c>
      <c r="D62" s="197" t="s">
        <v>8</v>
      </c>
      <c r="E62" s="197">
        <v>10</v>
      </c>
      <c r="F62" s="95"/>
      <c r="G62" s="95"/>
      <c r="H62" s="95"/>
      <c r="I62" s="95"/>
      <c r="J62" s="95"/>
      <c r="K62" s="95"/>
      <c r="L62" s="95"/>
    </row>
    <row r="63" spans="1:12" ht="25.5" x14ac:dyDescent="0.25">
      <c r="A63" s="76"/>
      <c r="B63" s="190"/>
      <c r="C63" s="191" t="s">
        <v>445</v>
      </c>
      <c r="D63" s="197" t="s">
        <v>8</v>
      </c>
      <c r="E63" s="197">
        <v>4</v>
      </c>
      <c r="F63" s="95"/>
      <c r="G63" s="95"/>
      <c r="H63" s="95"/>
      <c r="I63" s="95"/>
      <c r="J63" s="95"/>
      <c r="K63" s="95"/>
      <c r="L63" s="95"/>
    </row>
    <row r="64" spans="1:12" ht="25.5" x14ac:dyDescent="0.25">
      <c r="A64" s="76"/>
      <c r="B64" s="190"/>
      <c r="C64" s="191" t="s">
        <v>446</v>
      </c>
      <c r="D64" s="197" t="s">
        <v>8</v>
      </c>
      <c r="E64" s="197">
        <v>96</v>
      </c>
      <c r="F64" s="95"/>
      <c r="G64" s="95"/>
      <c r="H64" s="95"/>
      <c r="I64" s="95"/>
      <c r="J64" s="95"/>
      <c r="K64" s="95"/>
      <c r="L64" s="95"/>
    </row>
    <row r="65" spans="1:12" ht="25.5" x14ac:dyDescent="0.25">
      <c r="A65" s="76"/>
      <c r="B65" s="190"/>
      <c r="C65" s="191" t="s">
        <v>447</v>
      </c>
      <c r="D65" s="197" t="s">
        <v>8</v>
      </c>
      <c r="E65" s="197">
        <v>12</v>
      </c>
      <c r="F65" s="95"/>
      <c r="G65" s="95"/>
      <c r="H65" s="95"/>
      <c r="I65" s="95"/>
      <c r="J65" s="95"/>
      <c r="K65" s="95"/>
      <c r="L65" s="95"/>
    </row>
    <row r="66" spans="1:12" ht="25.5" x14ac:dyDescent="0.25">
      <c r="A66" s="76"/>
      <c r="B66" s="190"/>
      <c r="C66" s="191" t="s">
        <v>448</v>
      </c>
      <c r="D66" s="197" t="s">
        <v>8</v>
      </c>
      <c r="E66" s="197">
        <v>12</v>
      </c>
      <c r="F66" s="95"/>
      <c r="G66" s="95"/>
      <c r="H66" s="95"/>
      <c r="I66" s="95"/>
      <c r="J66" s="95"/>
      <c r="K66" s="95"/>
      <c r="L66" s="95"/>
    </row>
    <row r="67" spans="1:12" ht="12.75" x14ac:dyDescent="0.25">
      <c r="A67" s="79"/>
      <c r="B67" s="113"/>
      <c r="C67" s="192" t="s">
        <v>98</v>
      </c>
      <c r="D67" s="193" t="s">
        <v>99</v>
      </c>
      <c r="E67" s="194">
        <v>52.716000000000001</v>
      </c>
      <c r="F67" s="84"/>
      <c r="G67" s="84"/>
      <c r="H67" s="84"/>
      <c r="I67" s="84"/>
      <c r="J67" s="84"/>
      <c r="K67" s="84"/>
      <c r="L67" s="84"/>
    </row>
    <row r="68" spans="1:12" ht="12.75" x14ac:dyDescent="0.25">
      <c r="A68" s="76"/>
      <c r="B68" s="190"/>
      <c r="C68" s="191" t="s">
        <v>45</v>
      </c>
      <c r="D68" s="197" t="s">
        <v>8</v>
      </c>
      <c r="E68" s="197">
        <v>1</v>
      </c>
      <c r="F68" s="95"/>
      <c r="G68" s="95"/>
      <c r="H68" s="95"/>
      <c r="I68" s="95"/>
      <c r="J68" s="95"/>
      <c r="K68" s="95"/>
      <c r="L68" s="95"/>
    </row>
    <row r="69" spans="1:12" ht="25.5" x14ac:dyDescent="0.25">
      <c r="A69" s="115">
        <v>7</v>
      </c>
      <c r="B69" s="113" t="s">
        <v>200</v>
      </c>
      <c r="C69" s="151" t="s">
        <v>46</v>
      </c>
      <c r="D69" s="134" t="s">
        <v>8</v>
      </c>
      <c r="E69" s="134">
        <v>9</v>
      </c>
      <c r="F69" s="95"/>
      <c r="G69" s="95"/>
      <c r="H69" s="95"/>
      <c r="I69" s="95"/>
      <c r="J69" s="95"/>
      <c r="K69" s="95"/>
      <c r="L69" s="95"/>
    </row>
    <row r="70" spans="1:12" ht="12.75" x14ac:dyDescent="0.25">
      <c r="A70" s="79"/>
      <c r="B70" s="113"/>
      <c r="C70" s="189" t="s">
        <v>186</v>
      </c>
      <c r="D70" s="73" t="s">
        <v>93</v>
      </c>
      <c r="E70" s="95">
        <v>1.2600000000000002</v>
      </c>
      <c r="F70" s="84"/>
      <c r="G70" s="84"/>
      <c r="H70" s="84"/>
      <c r="I70" s="84"/>
      <c r="J70" s="84"/>
      <c r="K70" s="84"/>
      <c r="L70" s="84"/>
    </row>
    <row r="71" spans="1:12" ht="12.75" x14ac:dyDescent="0.25">
      <c r="A71" s="79"/>
      <c r="B71" s="113"/>
      <c r="C71" s="94" t="s">
        <v>187</v>
      </c>
      <c r="D71" s="73" t="s">
        <v>99</v>
      </c>
      <c r="E71" s="95">
        <v>8.0999999999999989E-2</v>
      </c>
      <c r="F71" s="84"/>
      <c r="G71" s="84"/>
      <c r="H71" s="84"/>
      <c r="I71" s="84"/>
      <c r="J71" s="84"/>
      <c r="K71" s="84"/>
      <c r="L71" s="84"/>
    </row>
    <row r="72" spans="1:12" ht="36" x14ac:dyDescent="0.25">
      <c r="A72" s="79"/>
      <c r="B72" s="113"/>
      <c r="C72" s="94" t="s">
        <v>201</v>
      </c>
      <c r="D72" s="76" t="s">
        <v>184</v>
      </c>
      <c r="E72" s="76">
        <v>9</v>
      </c>
      <c r="F72" s="95"/>
      <c r="G72" s="95"/>
      <c r="H72" s="95"/>
      <c r="I72" s="95"/>
      <c r="J72" s="95"/>
      <c r="K72" s="95"/>
      <c r="L72" s="95"/>
    </row>
    <row r="73" spans="1:12" ht="12.75" x14ac:dyDescent="0.25">
      <c r="A73" s="79"/>
      <c r="B73" s="113"/>
      <c r="C73" s="94" t="s">
        <v>202</v>
      </c>
      <c r="D73" s="76" t="s">
        <v>105</v>
      </c>
      <c r="E73" s="76">
        <v>1</v>
      </c>
      <c r="F73" s="152"/>
      <c r="G73" s="84"/>
      <c r="H73" s="85"/>
      <c r="I73" s="86"/>
      <c r="J73" s="87"/>
      <c r="K73" s="84"/>
      <c r="L73" s="86"/>
    </row>
    <row r="74" spans="1:12" ht="12.75" x14ac:dyDescent="0.25">
      <c r="A74" s="79"/>
      <c r="B74" s="113"/>
      <c r="C74" s="94" t="s">
        <v>203</v>
      </c>
      <c r="D74" s="76" t="s">
        <v>105</v>
      </c>
      <c r="E74" s="76">
        <v>3</v>
      </c>
      <c r="F74" s="152"/>
      <c r="G74" s="84"/>
      <c r="H74" s="85"/>
      <c r="I74" s="86"/>
      <c r="J74" s="87"/>
      <c r="K74" s="84"/>
      <c r="L74" s="86"/>
    </row>
    <row r="75" spans="1:12" ht="12.75" x14ac:dyDescent="0.25">
      <c r="A75" s="79"/>
      <c r="B75" s="113"/>
      <c r="C75" s="192" t="s">
        <v>98</v>
      </c>
      <c r="D75" s="193" t="s">
        <v>99</v>
      </c>
      <c r="E75" s="194">
        <v>1.17</v>
      </c>
      <c r="F75" s="84"/>
      <c r="G75" s="84"/>
      <c r="H75" s="95"/>
      <c r="I75" s="86"/>
      <c r="J75" s="95"/>
      <c r="K75" s="84"/>
      <c r="L75" s="86"/>
    </row>
    <row r="76" spans="1:12" ht="25.5" x14ac:dyDescent="0.25">
      <c r="A76" s="115">
        <v>8</v>
      </c>
      <c r="B76" s="113" t="s">
        <v>204</v>
      </c>
      <c r="C76" s="151" t="s">
        <v>47</v>
      </c>
      <c r="D76" s="134" t="s">
        <v>184</v>
      </c>
      <c r="E76" s="134">
        <v>30</v>
      </c>
      <c r="F76" s="95"/>
      <c r="G76" s="95"/>
      <c r="H76" s="95"/>
      <c r="I76" s="95"/>
      <c r="J76" s="95"/>
      <c r="K76" s="95"/>
      <c r="L76" s="95"/>
    </row>
    <row r="77" spans="1:12" ht="12.75" x14ac:dyDescent="0.25">
      <c r="A77" s="79"/>
      <c r="B77" s="113"/>
      <c r="C77" s="189" t="s">
        <v>186</v>
      </c>
      <c r="D77" s="73" t="s">
        <v>93</v>
      </c>
      <c r="E77" s="95">
        <v>3.5999999999999996</v>
      </c>
      <c r="F77" s="84"/>
      <c r="G77" s="84"/>
      <c r="H77" s="84"/>
      <c r="I77" s="84"/>
      <c r="J77" s="84"/>
      <c r="K77" s="84"/>
      <c r="L77" s="84"/>
    </row>
    <row r="78" spans="1:12" ht="12.75" x14ac:dyDescent="0.25">
      <c r="A78" s="79"/>
      <c r="B78" s="113"/>
      <c r="C78" s="94" t="s">
        <v>187</v>
      </c>
      <c r="D78" s="73" t="s">
        <v>99</v>
      </c>
      <c r="E78" s="95">
        <v>0.26999999999999996</v>
      </c>
      <c r="F78" s="84"/>
      <c r="G78" s="84"/>
      <c r="H78" s="84"/>
      <c r="I78" s="84"/>
      <c r="J78" s="84"/>
      <c r="K78" s="84"/>
      <c r="L78" s="84"/>
    </row>
    <row r="79" spans="1:12" s="74" customFormat="1" ht="12.75" x14ac:dyDescent="0.25">
      <c r="A79" s="79"/>
      <c r="B79" s="113"/>
      <c r="C79" s="191" t="s">
        <v>205</v>
      </c>
      <c r="D79" s="197" t="s">
        <v>134</v>
      </c>
      <c r="E79" s="194">
        <v>30</v>
      </c>
      <c r="F79" s="84"/>
      <c r="G79" s="84"/>
      <c r="H79" s="95"/>
      <c r="I79" s="86"/>
      <c r="J79" s="95"/>
      <c r="K79" s="84"/>
      <c r="L79" s="86"/>
    </row>
    <row r="80" spans="1:12" ht="12.75" x14ac:dyDescent="0.25">
      <c r="A80" s="79"/>
      <c r="B80" s="113"/>
      <c r="C80" s="192" t="s">
        <v>98</v>
      </c>
      <c r="D80" s="193" t="s">
        <v>99</v>
      </c>
      <c r="E80" s="194">
        <v>5.79</v>
      </c>
      <c r="F80" s="84"/>
      <c r="G80" s="84"/>
      <c r="H80" s="95"/>
      <c r="I80" s="86"/>
      <c r="J80" s="95"/>
      <c r="K80" s="84"/>
      <c r="L80" s="86"/>
    </row>
    <row r="81" spans="1:12" ht="12.75" x14ac:dyDescent="0.25">
      <c r="A81" s="79"/>
      <c r="B81" s="113"/>
      <c r="C81" s="202"/>
      <c r="D81" s="197"/>
      <c r="E81" s="197"/>
      <c r="F81" s="95"/>
      <c r="G81" s="95"/>
      <c r="H81" s="95"/>
      <c r="I81" s="95"/>
      <c r="J81" s="95"/>
      <c r="K81" s="95"/>
      <c r="L81" s="95"/>
    </row>
    <row r="82" spans="1:12" ht="25.5" x14ac:dyDescent="0.25">
      <c r="A82" s="115">
        <v>9</v>
      </c>
      <c r="B82" s="113" t="s">
        <v>200</v>
      </c>
      <c r="C82" s="151" t="s">
        <v>48</v>
      </c>
      <c r="D82" s="134" t="s">
        <v>8</v>
      </c>
      <c r="E82" s="134">
        <v>108</v>
      </c>
      <c r="F82" s="95"/>
      <c r="G82" s="95"/>
      <c r="H82" s="95"/>
      <c r="I82" s="95"/>
      <c r="J82" s="95"/>
      <c r="K82" s="95"/>
      <c r="L82" s="95"/>
    </row>
    <row r="83" spans="1:12" ht="12.75" x14ac:dyDescent="0.25">
      <c r="A83" s="79"/>
      <c r="B83" s="113"/>
      <c r="C83" s="189" t="s">
        <v>186</v>
      </c>
      <c r="D83" s="73" t="s">
        <v>93</v>
      </c>
      <c r="E83" s="95">
        <v>15.120000000000001</v>
      </c>
      <c r="F83" s="84"/>
      <c r="G83" s="84"/>
      <c r="H83" s="84"/>
      <c r="I83" s="84"/>
      <c r="J83" s="84"/>
      <c r="K83" s="84"/>
      <c r="L83" s="84"/>
    </row>
    <row r="84" spans="1:12" ht="12.75" x14ac:dyDescent="0.25">
      <c r="A84" s="79"/>
      <c r="B84" s="113"/>
      <c r="C84" s="94" t="s">
        <v>187</v>
      </c>
      <c r="D84" s="73" t="s">
        <v>99</v>
      </c>
      <c r="E84" s="95">
        <v>0.97199999999999998</v>
      </c>
      <c r="F84" s="84"/>
      <c r="G84" s="84"/>
      <c r="H84" s="84"/>
      <c r="I84" s="84"/>
      <c r="J84" s="84"/>
      <c r="K84" s="84"/>
      <c r="L84" s="84"/>
    </row>
    <row r="85" spans="1:12" ht="36" x14ac:dyDescent="0.25">
      <c r="A85" s="79"/>
      <c r="B85" s="113"/>
      <c r="C85" s="94" t="s">
        <v>201</v>
      </c>
      <c r="D85" s="76" t="s">
        <v>184</v>
      </c>
      <c r="E85" s="76">
        <v>108</v>
      </c>
      <c r="F85" s="95"/>
      <c r="G85" s="95"/>
      <c r="H85" s="95"/>
      <c r="I85" s="95"/>
      <c r="J85" s="95"/>
      <c r="K85" s="95"/>
      <c r="L85" s="95"/>
    </row>
    <row r="86" spans="1:12" ht="12.75" x14ac:dyDescent="0.25">
      <c r="A86" s="79"/>
      <c r="B86" s="113"/>
      <c r="C86" s="94" t="s">
        <v>202</v>
      </c>
      <c r="D86" s="76" t="s">
        <v>105</v>
      </c>
      <c r="E86" s="76">
        <v>10</v>
      </c>
      <c r="F86" s="152"/>
      <c r="G86" s="84"/>
      <c r="H86" s="85"/>
      <c r="I86" s="86"/>
      <c r="J86" s="87"/>
      <c r="K86" s="84"/>
      <c r="L86" s="86"/>
    </row>
    <row r="87" spans="1:12" ht="12.75" x14ac:dyDescent="0.25">
      <c r="A87" s="79"/>
      <c r="B87" s="113"/>
      <c r="C87" s="94" t="s">
        <v>203</v>
      </c>
      <c r="D87" s="76" t="s">
        <v>105</v>
      </c>
      <c r="E87" s="76">
        <v>30</v>
      </c>
      <c r="F87" s="152"/>
      <c r="G87" s="84"/>
      <c r="H87" s="85"/>
      <c r="I87" s="86"/>
      <c r="J87" s="87"/>
      <c r="K87" s="84"/>
      <c r="L87" s="86"/>
    </row>
    <row r="88" spans="1:12" ht="12.75" x14ac:dyDescent="0.25">
      <c r="A88" s="79"/>
      <c r="B88" s="113"/>
      <c r="C88" s="192" t="s">
        <v>98</v>
      </c>
      <c r="D88" s="193" t="s">
        <v>99</v>
      </c>
      <c r="E88" s="194">
        <v>14.040000000000001</v>
      </c>
      <c r="F88" s="84"/>
      <c r="G88" s="84"/>
      <c r="H88" s="95"/>
      <c r="I88" s="86"/>
      <c r="J88" s="95"/>
      <c r="K88" s="84"/>
      <c r="L88" s="86"/>
    </row>
    <row r="89" spans="1:12" ht="25.5" x14ac:dyDescent="0.25">
      <c r="A89" s="115">
        <v>10</v>
      </c>
      <c r="B89" s="113" t="s">
        <v>204</v>
      </c>
      <c r="C89" s="151" t="s">
        <v>49</v>
      </c>
      <c r="D89" s="134" t="s">
        <v>184</v>
      </c>
      <c r="E89" s="134">
        <v>162</v>
      </c>
      <c r="F89" s="95"/>
      <c r="G89" s="95"/>
      <c r="H89" s="95"/>
      <c r="I89" s="95"/>
      <c r="J89" s="95"/>
      <c r="K89" s="95"/>
      <c r="L89" s="95"/>
    </row>
    <row r="90" spans="1:12" ht="12.75" x14ac:dyDescent="0.25">
      <c r="A90" s="79"/>
      <c r="B90" s="113"/>
      <c r="C90" s="189" t="s">
        <v>186</v>
      </c>
      <c r="D90" s="73" t="s">
        <v>93</v>
      </c>
      <c r="E90" s="95">
        <v>19.439999999999998</v>
      </c>
      <c r="F90" s="84"/>
      <c r="G90" s="84"/>
      <c r="H90" s="95"/>
      <c r="I90" s="84"/>
      <c r="J90" s="84"/>
      <c r="K90" s="84"/>
      <c r="L90" s="84"/>
    </row>
    <row r="91" spans="1:12" ht="12.75" x14ac:dyDescent="0.25">
      <c r="A91" s="79"/>
      <c r="B91" s="113"/>
      <c r="C91" s="94" t="s">
        <v>187</v>
      </c>
      <c r="D91" s="73" t="s">
        <v>99</v>
      </c>
      <c r="E91" s="95">
        <v>1.458</v>
      </c>
      <c r="F91" s="84"/>
      <c r="G91" s="84"/>
      <c r="H91" s="84"/>
      <c r="I91" s="84"/>
      <c r="J91" s="84"/>
      <c r="K91" s="84"/>
      <c r="L91" s="84"/>
    </row>
    <row r="92" spans="1:12" s="74" customFormat="1" ht="12.75" x14ac:dyDescent="0.25">
      <c r="A92" s="79"/>
      <c r="B92" s="113"/>
      <c r="C92" s="191" t="s">
        <v>205</v>
      </c>
      <c r="D92" s="197" t="s">
        <v>134</v>
      </c>
      <c r="E92" s="194">
        <v>162</v>
      </c>
      <c r="F92" s="84"/>
      <c r="G92" s="84"/>
      <c r="H92" s="95"/>
      <c r="I92" s="86"/>
      <c r="J92" s="95"/>
      <c r="K92" s="84"/>
      <c r="L92" s="86"/>
    </row>
    <row r="93" spans="1:12" ht="12.75" x14ac:dyDescent="0.25">
      <c r="A93" s="79"/>
      <c r="B93" s="113"/>
      <c r="C93" s="192" t="s">
        <v>98</v>
      </c>
      <c r="D93" s="193" t="s">
        <v>99</v>
      </c>
      <c r="E93" s="194">
        <v>31.266000000000002</v>
      </c>
      <c r="F93" s="84"/>
      <c r="G93" s="84"/>
      <c r="H93" s="95"/>
      <c r="I93" s="86"/>
      <c r="J93" s="95"/>
      <c r="K93" s="84"/>
      <c r="L93" s="86"/>
    </row>
    <row r="94" spans="1:12" ht="12.75" x14ac:dyDescent="0.25">
      <c r="A94" s="79"/>
      <c r="B94" s="113"/>
      <c r="C94" s="191"/>
      <c r="D94" s="197"/>
      <c r="E94" s="197"/>
      <c r="F94" s="95"/>
      <c r="G94" s="95"/>
      <c r="H94" s="95"/>
      <c r="I94" s="95"/>
      <c r="J94" s="95"/>
      <c r="K94" s="95"/>
      <c r="L94" s="95"/>
    </row>
    <row r="95" spans="1:12" ht="36" x14ac:dyDescent="0.25">
      <c r="A95" s="115">
        <v>11</v>
      </c>
      <c r="B95" s="113" t="s">
        <v>250</v>
      </c>
      <c r="C95" s="151" t="s">
        <v>206</v>
      </c>
      <c r="D95" s="134" t="s">
        <v>36</v>
      </c>
      <c r="E95" s="134">
        <v>252.1</v>
      </c>
      <c r="F95" s="95"/>
      <c r="G95" s="95"/>
      <c r="H95" s="95"/>
      <c r="I95" s="95"/>
      <c r="J95" s="95"/>
      <c r="K95" s="95"/>
      <c r="L95" s="95"/>
    </row>
    <row r="96" spans="1:12" s="92" customFormat="1" ht="12.75" x14ac:dyDescent="0.25">
      <c r="A96" s="79"/>
      <c r="B96" s="113"/>
      <c r="C96" s="89" t="s">
        <v>70</v>
      </c>
      <c r="D96" s="90" t="s">
        <v>71</v>
      </c>
      <c r="E96" s="91">
        <v>3.3277199999999998</v>
      </c>
      <c r="F96" s="84"/>
      <c r="G96" s="84"/>
      <c r="H96" s="87"/>
      <c r="I96" s="86"/>
      <c r="J96" s="87"/>
      <c r="K96" s="84"/>
      <c r="L96" s="86"/>
    </row>
    <row r="97" spans="1:12" s="92" customFormat="1" ht="25.5" x14ac:dyDescent="0.25">
      <c r="A97" s="79"/>
      <c r="B97" s="113"/>
      <c r="C97" s="89" t="s">
        <v>72</v>
      </c>
      <c r="D97" s="90" t="s">
        <v>73</v>
      </c>
      <c r="E97" s="91">
        <v>7.4369499999999995</v>
      </c>
      <c r="F97" s="84"/>
      <c r="G97" s="84"/>
      <c r="H97" s="87"/>
      <c r="I97" s="86"/>
      <c r="J97" s="87"/>
      <c r="K97" s="84"/>
      <c r="L97" s="86"/>
    </row>
    <row r="98" spans="1:12" s="92" customFormat="1" ht="12.75" x14ac:dyDescent="0.25">
      <c r="A98" s="79"/>
      <c r="B98" s="113"/>
      <c r="C98" s="89" t="s">
        <v>74</v>
      </c>
      <c r="D98" s="90" t="s">
        <v>75</v>
      </c>
      <c r="E98" s="91">
        <v>0.52940999999999994</v>
      </c>
      <c r="F98" s="84"/>
      <c r="G98" s="84"/>
      <c r="H98" s="87"/>
      <c r="I98" s="86"/>
      <c r="J98" s="87"/>
      <c r="K98" s="84"/>
      <c r="L98" s="86"/>
    </row>
    <row r="99" spans="1:12" ht="25.5" x14ac:dyDescent="0.25">
      <c r="A99" s="115">
        <v>12</v>
      </c>
      <c r="B99" s="113" t="s">
        <v>167</v>
      </c>
      <c r="C99" s="151" t="s">
        <v>50</v>
      </c>
      <c r="D99" s="134" t="s">
        <v>184</v>
      </c>
      <c r="E99" s="134">
        <v>900</v>
      </c>
      <c r="F99" s="152"/>
      <c r="G99" s="84"/>
      <c r="H99" s="87"/>
      <c r="I99" s="86"/>
      <c r="J99" s="87"/>
      <c r="K99" s="84"/>
      <c r="L99" s="86"/>
    </row>
    <row r="100" spans="1:12" ht="36" x14ac:dyDescent="0.25">
      <c r="A100" s="115">
        <v>13</v>
      </c>
      <c r="B100" s="113" t="s">
        <v>251</v>
      </c>
      <c r="C100" s="151" t="s">
        <v>51</v>
      </c>
      <c r="D100" s="134" t="s">
        <v>36</v>
      </c>
      <c r="E100" s="134">
        <v>54</v>
      </c>
      <c r="F100" s="95"/>
      <c r="G100" s="95"/>
      <c r="H100" s="95"/>
      <c r="I100" s="95"/>
      <c r="J100" s="95"/>
      <c r="K100" s="95"/>
      <c r="L100" s="95"/>
    </row>
    <row r="101" spans="1:12" s="92" customFormat="1" ht="12.75" x14ac:dyDescent="0.25">
      <c r="A101" s="79"/>
      <c r="B101" s="113"/>
      <c r="C101" s="89" t="s">
        <v>70</v>
      </c>
      <c r="D101" s="90" t="s">
        <v>93</v>
      </c>
      <c r="E101" s="91">
        <v>97.2</v>
      </c>
      <c r="F101" s="84"/>
      <c r="G101" s="84"/>
      <c r="H101" s="87"/>
      <c r="I101" s="86"/>
      <c r="J101" s="87"/>
      <c r="K101" s="84"/>
      <c r="L101" s="86"/>
    </row>
    <row r="102" spans="1:12" s="120" customFormat="1" ht="12.75" x14ac:dyDescent="0.2">
      <c r="A102" s="79"/>
      <c r="B102" s="113"/>
      <c r="C102" s="117" t="s">
        <v>207</v>
      </c>
      <c r="D102" s="118" t="s">
        <v>36</v>
      </c>
      <c r="E102" s="119">
        <v>59.400000000000006</v>
      </c>
      <c r="F102" s="84"/>
      <c r="G102" s="84"/>
      <c r="H102" s="87"/>
      <c r="I102" s="86"/>
      <c r="J102" s="87"/>
      <c r="K102" s="84"/>
      <c r="L102" s="86"/>
    </row>
    <row r="103" spans="1:12" s="88" customFormat="1" ht="24" x14ac:dyDescent="0.25">
      <c r="A103" s="115">
        <v>14</v>
      </c>
      <c r="B103" s="113" t="s">
        <v>208</v>
      </c>
      <c r="C103" s="114" t="s">
        <v>209</v>
      </c>
      <c r="D103" s="115" t="s">
        <v>36</v>
      </c>
      <c r="E103" s="116" t="s">
        <v>211</v>
      </c>
      <c r="F103" s="84"/>
      <c r="G103" s="84"/>
      <c r="H103" s="85"/>
      <c r="I103" s="86"/>
      <c r="J103" s="87"/>
      <c r="K103" s="84"/>
      <c r="L103" s="86"/>
    </row>
    <row r="104" spans="1:12" s="92" customFormat="1" ht="12.75" x14ac:dyDescent="0.25">
      <c r="A104" s="79"/>
      <c r="B104" s="113"/>
      <c r="C104" s="89" t="s">
        <v>210</v>
      </c>
      <c r="D104" s="90" t="s">
        <v>73</v>
      </c>
      <c r="E104" s="91">
        <v>1.82358</v>
      </c>
      <c r="F104" s="84"/>
      <c r="G104" s="84"/>
      <c r="H104" s="87"/>
      <c r="I104" s="86"/>
      <c r="J104" s="87"/>
      <c r="K104" s="84"/>
      <c r="L104" s="86"/>
    </row>
    <row r="105" spans="1:12" s="125" customFormat="1" ht="12.75" x14ac:dyDescent="0.25">
      <c r="A105" s="79"/>
      <c r="B105" s="79"/>
      <c r="C105" s="121" t="s">
        <v>65</v>
      </c>
      <c r="D105" s="122"/>
      <c r="E105" s="123"/>
      <c r="F105" s="85"/>
      <c r="G105" s="124"/>
      <c r="H105" s="85"/>
      <c r="I105" s="124"/>
      <c r="J105" s="87"/>
      <c r="K105" s="124"/>
      <c r="L105" s="124"/>
    </row>
    <row r="106" spans="1:12" s="125" customFormat="1" ht="12.75" x14ac:dyDescent="0.25">
      <c r="A106" s="96"/>
      <c r="B106" s="80"/>
      <c r="C106" s="121" t="s">
        <v>115</v>
      </c>
      <c r="D106" s="126">
        <v>0.03</v>
      </c>
      <c r="E106" s="123"/>
      <c r="F106" s="85"/>
      <c r="G106" s="124"/>
      <c r="H106" s="85"/>
      <c r="I106" s="124"/>
      <c r="J106" s="87"/>
      <c r="K106" s="124"/>
      <c r="L106" s="124"/>
    </row>
    <row r="107" spans="1:12" s="125" customFormat="1" ht="12.75" x14ac:dyDescent="0.25">
      <c r="A107" s="96"/>
      <c r="B107" s="80"/>
      <c r="C107" s="121" t="s">
        <v>65</v>
      </c>
      <c r="D107" s="127"/>
      <c r="E107" s="123"/>
      <c r="F107" s="85"/>
      <c r="G107" s="124"/>
      <c r="H107" s="85"/>
      <c r="I107" s="128"/>
      <c r="J107" s="85"/>
      <c r="K107" s="124"/>
      <c r="L107" s="128"/>
    </row>
    <row r="108" spans="1:12" s="125" customFormat="1" ht="25.5" x14ac:dyDescent="0.25">
      <c r="A108" s="96"/>
      <c r="B108" s="80"/>
      <c r="C108" s="121" t="s">
        <v>181</v>
      </c>
      <c r="D108" s="127"/>
      <c r="E108" s="123"/>
      <c r="F108" s="85"/>
      <c r="G108" s="124"/>
      <c r="H108" s="85"/>
      <c r="I108" s="128"/>
      <c r="J108" s="85"/>
      <c r="K108" s="124"/>
      <c r="L108" s="128"/>
    </row>
    <row r="109" spans="1:12" s="125" customFormat="1" ht="12.75" x14ac:dyDescent="0.25">
      <c r="A109" s="96"/>
      <c r="B109" s="80"/>
      <c r="C109" s="121" t="s">
        <v>65</v>
      </c>
      <c r="D109" s="127"/>
      <c r="E109" s="123"/>
      <c r="F109" s="85"/>
      <c r="G109" s="124"/>
      <c r="H109" s="85"/>
      <c r="I109" s="128"/>
      <c r="J109" s="85"/>
      <c r="K109" s="124"/>
      <c r="L109" s="128"/>
    </row>
    <row r="110" spans="1:12" s="125" customFormat="1" ht="12.75" x14ac:dyDescent="0.25">
      <c r="A110" s="96"/>
      <c r="B110" s="80"/>
      <c r="C110" s="121" t="s">
        <v>119</v>
      </c>
      <c r="D110" s="127"/>
      <c r="E110" s="123"/>
      <c r="F110" s="85"/>
      <c r="G110" s="124"/>
      <c r="H110" s="85"/>
      <c r="I110" s="128"/>
      <c r="J110" s="85"/>
      <c r="K110" s="124"/>
      <c r="L110" s="128"/>
    </row>
    <row r="111" spans="1:12" s="125" customFormat="1" ht="12.75" x14ac:dyDescent="0.25">
      <c r="A111" s="96"/>
      <c r="B111" s="80"/>
      <c r="C111" s="121" t="s">
        <v>120</v>
      </c>
      <c r="D111" s="127"/>
      <c r="E111" s="123"/>
      <c r="F111" s="85"/>
      <c r="G111" s="124"/>
      <c r="H111" s="85"/>
      <c r="I111" s="128"/>
      <c r="J111" s="85"/>
      <c r="K111" s="124"/>
      <c r="L111" s="128"/>
    </row>
    <row r="112" spans="1:12" x14ac:dyDescent="0.25">
      <c r="A112" s="88"/>
      <c r="B112" s="88"/>
      <c r="C112" s="88"/>
      <c r="D112" s="88"/>
      <c r="E112" s="88"/>
    </row>
    <row r="114" spans="1:7" ht="12.75" x14ac:dyDescent="0.25">
      <c r="A114" s="88"/>
      <c r="B114" s="88"/>
      <c r="C114" s="129"/>
      <c r="D114" s="88"/>
      <c r="E114" s="88"/>
      <c r="G114" s="130"/>
    </row>
    <row r="115" spans="1:7" x14ac:dyDescent="0.25">
      <c r="A115" s="88"/>
      <c r="B115" s="88"/>
      <c r="C115" s="88"/>
      <c r="D115" s="88"/>
      <c r="E115" s="88"/>
    </row>
    <row r="116" spans="1:7" x14ac:dyDescent="0.25">
      <c r="A116" s="88"/>
      <c r="B116" s="88"/>
      <c r="C116" s="88"/>
      <c r="D116" s="88"/>
      <c r="E116" s="88"/>
    </row>
    <row r="117" spans="1:7" x14ac:dyDescent="0.25">
      <c r="A117" s="88"/>
      <c r="B117" s="88"/>
      <c r="C117" s="88"/>
      <c r="D117" s="88"/>
      <c r="E117" s="88"/>
    </row>
    <row r="118" spans="1:7" x14ac:dyDescent="0.25">
      <c r="A118" s="88"/>
      <c r="B118" s="88"/>
      <c r="C118" s="88"/>
      <c r="D118" s="88"/>
      <c r="E118" s="88"/>
    </row>
    <row r="119" spans="1:7" x14ac:dyDescent="0.25">
      <c r="A119" s="131"/>
      <c r="B119" s="131"/>
      <c r="C119" s="70"/>
      <c r="D119" s="131"/>
      <c r="E119" s="131"/>
    </row>
    <row r="120" spans="1:7" x14ac:dyDescent="0.25">
      <c r="A120" s="131"/>
      <c r="B120" s="131"/>
      <c r="C120" s="70"/>
      <c r="D120" s="131"/>
      <c r="E120" s="131"/>
    </row>
    <row r="121" spans="1:7" x14ac:dyDescent="0.25">
      <c r="A121" s="131"/>
      <c r="B121" s="131"/>
      <c r="C121" s="70"/>
      <c r="D121" s="131"/>
      <c r="E121" s="131"/>
    </row>
    <row r="122" spans="1:7" x14ac:dyDescent="0.25">
      <c r="A122" s="131"/>
      <c r="B122" s="131"/>
      <c r="C122" s="70"/>
      <c r="D122" s="131"/>
      <c r="E122" s="131"/>
    </row>
    <row r="123" spans="1:7" x14ac:dyDescent="0.25">
      <c r="A123" s="131"/>
      <c r="B123" s="131"/>
      <c r="C123" s="70"/>
      <c r="D123" s="131"/>
      <c r="E123" s="131"/>
    </row>
    <row r="124" spans="1:7" x14ac:dyDescent="0.25">
      <c r="A124" s="131"/>
      <c r="B124" s="131"/>
      <c r="C124" s="70"/>
      <c r="D124" s="131"/>
      <c r="E124" s="131"/>
    </row>
    <row r="125" spans="1:7" x14ac:dyDescent="0.25">
      <c r="A125" s="131"/>
      <c r="B125" s="131"/>
      <c r="C125" s="70"/>
      <c r="D125" s="131"/>
      <c r="E125" s="131"/>
    </row>
    <row r="126" spans="1:7" x14ac:dyDescent="0.25">
      <c r="A126" s="131"/>
      <c r="B126" s="131"/>
      <c r="C126" s="70"/>
      <c r="D126" s="131"/>
      <c r="E126" s="131"/>
    </row>
    <row r="127" spans="1:7" x14ac:dyDescent="0.25">
      <c r="A127" s="131"/>
      <c r="B127" s="131"/>
      <c r="C127" s="70"/>
      <c r="D127" s="131"/>
      <c r="E127" s="131"/>
    </row>
    <row r="128" spans="1:7" x14ac:dyDescent="0.25">
      <c r="A128" s="131"/>
      <c r="B128" s="131"/>
      <c r="C128" s="70"/>
      <c r="D128" s="131"/>
      <c r="E128" s="131"/>
    </row>
    <row r="129" spans="1:5" x14ac:dyDescent="0.25">
      <c r="A129" s="131"/>
      <c r="B129" s="131"/>
      <c r="C129" s="70"/>
      <c r="D129" s="131"/>
      <c r="E129" s="131"/>
    </row>
    <row r="130" spans="1:5" x14ac:dyDescent="0.25">
      <c r="A130" s="131"/>
      <c r="B130" s="131"/>
      <c r="C130" s="70"/>
      <c r="D130" s="131"/>
      <c r="E130" s="131"/>
    </row>
    <row r="131" spans="1:5" x14ac:dyDescent="0.25">
      <c r="A131" s="131"/>
      <c r="B131" s="131"/>
      <c r="C131" s="70"/>
      <c r="D131" s="131"/>
      <c r="E131" s="131"/>
    </row>
    <row r="132" spans="1:5" x14ac:dyDescent="0.25">
      <c r="A132" s="131"/>
      <c r="B132" s="131"/>
      <c r="C132" s="70"/>
      <c r="D132" s="131"/>
      <c r="E132" s="131"/>
    </row>
    <row r="133" spans="1:5" x14ac:dyDescent="0.25">
      <c r="A133" s="131"/>
      <c r="B133" s="131"/>
      <c r="C133" s="70"/>
      <c r="D133" s="131"/>
      <c r="E133" s="131"/>
    </row>
    <row r="134" spans="1:5" x14ac:dyDescent="0.25">
      <c r="A134" s="131"/>
      <c r="B134" s="131"/>
      <c r="C134" s="70"/>
      <c r="D134" s="131"/>
      <c r="E134" s="131"/>
    </row>
    <row r="135" spans="1:5" x14ac:dyDescent="0.25">
      <c r="A135" s="131"/>
      <c r="B135" s="131"/>
      <c r="C135" s="70"/>
      <c r="D135" s="131"/>
      <c r="E135" s="131"/>
    </row>
    <row r="136" spans="1:5" x14ac:dyDescent="0.25">
      <c r="A136" s="131"/>
      <c r="B136" s="131"/>
      <c r="C136" s="70"/>
      <c r="D136" s="131"/>
      <c r="E136" s="131"/>
    </row>
    <row r="137" spans="1:5" x14ac:dyDescent="0.25">
      <c r="A137" s="131"/>
      <c r="B137" s="131"/>
      <c r="C137" s="70"/>
      <c r="D137" s="131"/>
      <c r="E137" s="131"/>
    </row>
    <row r="138" spans="1:5" x14ac:dyDescent="0.25">
      <c r="A138" s="131"/>
      <c r="B138" s="131"/>
      <c r="C138" s="70"/>
      <c r="D138" s="131"/>
      <c r="E138" s="131"/>
    </row>
    <row r="139" spans="1:5" x14ac:dyDescent="0.25">
      <c r="A139" s="131"/>
      <c r="B139" s="131"/>
      <c r="C139" s="70"/>
      <c r="D139" s="131"/>
      <c r="E139" s="131"/>
    </row>
    <row r="140" spans="1:5" x14ac:dyDescent="0.25">
      <c r="A140" s="131"/>
      <c r="B140" s="131"/>
      <c r="C140" s="70"/>
      <c r="D140" s="131"/>
      <c r="E140" s="131"/>
    </row>
    <row r="141" spans="1:5" x14ac:dyDescent="0.25">
      <c r="A141" s="131"/>
      <c r="B141" s="131"/>
      <c r="C141" s="70"/>
      <c r="D141" s="131"/>
      <c r="E141" s="131"/>
    </row>
    <row r="142" spans="1:5" x14ac:dyDescent="0.25">
      <c r="A142" s="131"/>
      <c r="B142" s="131"/>
      <c r="C142" s="70"/>
      <c r="D142" s="131"/>
      <c r="E142" s="131"/>
    </row>
    <row r="143" spans="1:5" x14ac:dyDescent="0.25">
      <c r="A143" s="131"/>
      <c r="B143" s="131"/>
      <c r="C143" s="70"/>
      <c r="D143" s="131"/>
      <c r="E143" s="131"/>
    </row>
    <row r="144" spans="1:5" x14ac:dyDescent="0.25">
      <c r="A144" s="131"/>
      <c r="B144" s="131"/>
      <c r="C144" s="70"/>
      <c r="D144" s="131"/>
      <c r="E144" s="131"/>
    </row>
    <row r="145" spans="1:5" x14ac:dyDescent="0.25">
      <c r="A145" s="131"/>
      <c r="B145" s="131"/>
      <c r="C145" s="70"/>
      <c r="D145" s="131"/>
      <c r="E145" s="131"/>
    </row>
    <row r="146" spans="1:5" x14ac:dyDescent="0.25">
      <c r="A146" s="131"/>
      <c r="B146" s="131"/>
      <c r="C146" s="70"/>
      <c r="D146" s="131"/>
      <c r="E146" s="131"/>
    </row>
    <row r="147" spans="1:5" x14ac:dyDescent="0.25">
      <c r="A147" s="131"/>
      <c r="B147" s="131"/>
      <c r="C147" s="70"/>
      <c r="D147" s="131"/>
      <c r="E147" s="131"/>
    </row>
    <row r="148" spans="1:5" x14ac:dyDescent="0.25">
      <c r="A148" s="131"/>
      <c r="B148" s="131"/>
      <c r="C148" s="70"/>
      <c r="D148" s="131"/>
      <c r="E148" s="131"/>
    </row>
    <row r="149" spans="1:5" x14ac:dyDescent="0.25">
      <c r="A149" s="131"/>
      <c r="B149" s="131"/>
      <c r="C149" s="70"/>
      <c r="D149" s="131"/>
      <c r="E149" s="131"/>
    </row>
    <row r="150" spans="1:5" x14ac:dyDescent="0.25">
      <c r="A150" s="131"/>
      <c r="B150" s="131"/>
      <c r="C150" s="70"/>
      <c r="D150" s="131"/>
      <c r="E150" s="131"/>
    </row>
    <row r="151" spans="1:5" x14ac:dyDescent="0.25">
      <c r="A151" s="131"/>
      <c r="B151" s="131"/>
      <c r="C151" s="70"/>
      <c r="D151" s="131"/>
      <c r="E151" s="131"/>
    </row>
    <row r="152" spans="1:5" x14ac:dyDescent="0.25">
      <c r="A152" s="131"/>
      <c r="B152" s="131"/>
      <c r="C152" s="70"/>
      <c r="D152" s="131"/>
      <c r="E152" s="131"/>
    </row>
    <row r="153" spans="1:5" x14ac:dyDescent="0.25">
      <c r="A153" s="131"/>
      <c r="B153" s="131"/>
      <c r="C153" s="70"/>
    </row>
    <row r="154" spans="1:5" x14ac:dyDescent="0.25">
      <c r="A154" s="131"/>
      <c r="B154" s="131"/>
      <c r="C154" s="70"/>
    </row>
    <row r="155" spans="1:5" x14ac:dyDescent="0.25">
      <c r="A155" s="131"/>
      <c r="B155" s="131"/>
      <c r="C155" s="70"/>
    </row>
    <row r="156" spans="1:5" x14ac:dyDescent="0.25">
      <c r="A156" s="131"/>
      <c r="B156" s="131"/>
      <c r="C156" s="70"/>
    </row>
    <row r="157" spans="1:5" x14ac:dyDescent="0.25">
      <c r="A157" s="131"/>
      <c r="B157" s="131"/>
      <c r="C157" s="70"/>
    </row>
    <row r="158" spans="1:5" x14ac:dyDescent="0.25">
      <c r="A158" s="131"/>
      <c r="B158" s="131"/>
      <c r="C158" s="70"/>
    </row>
    <row r="159" spans="1:5" x14ac:dyDescent="0.25">
      <c r="A159" s="131"/>
      <c r="B159" s="131"/>
      <c r="C159" s="70"/>
    </row>
    <row r="160" spans="1:5" x14ac:dyDescent="0.25">
      <c r="A160" s="131"/>
      <c r="B160" s="131"/>
      <c r="C160" s="70"/>
    </row>
    <row r="161" spans="1:3" x14ac:dyDescent="0.25">
      <c r="A161" s="131"/>
      <c r="B161" s="131"/>
      <c r="C161" s="70"/>
    </row>
    <row r="162" spans="1:3" x14ac:dyDescent="0.25">
      <c r="A162" s="131"/>
      <c r="B162" s="131"/>
      <c r="C162" s="70"/>
    </row>
    <row r="163" spans="1:3" x14ac:dyDescent="0.25">
      <c r="A163" s="131"/>
      <c r="B163" s="131"/>
      <c r="C163" s="70"/>
    </row>
    <row r="164" spans="1:3" x14ac:dyDescent="0.25">
      <c r="A164" s="131"/>
      <c r="B164" s="131"/>
      <c r="C164" s="70"/>
    </row>
    <row r="165" spans="1:3" x14ac:dyDescent="0.25">
      <c r="A165" s="131"/>
      <c r="B165" s="131"/>
      <c r="C165" s="70"/>
    </row>
    <row r="166" spans="1:3" x14ac:dyDescent="0.25">
      <c r="A166" s="131"/>
      <c r="B166" s="131"/>
      <c r="C166" s="70"/>
    </row>
    <row r="167" spans="1:3" x14ac:dyDescent="0.25">
      <c r="A167" s="131"/>
      <c r="B167" s="131"/>
      <c r="C167" s="70"/>
    </row>
    <row r="168" spans="1:3" x14ac:dyDescent="0.25">
      <c r="A168" s="131"/>
      <c r="B168" s="131"/>
      <c r="C168" s="70"/>
    </row>
    <row r="169" spans="1:3" x14ac:dyDescent="0.25">
      <c r="A169" s="131"/>
      <c r="B169" s="131"/>
      <c r="C169" s="70"/>
    </row>
    <row r="170" spans="1:3" x14ac:dyDescent="0.25">
      <c r="A170" s="131"/>
      <c r="B170" s="131"/>
      <c r="C170" s="70"/>
    </row>
    <row r="171" spans="1:3" x14ac:dyDescent="0.25">
      <c r="A171" s="131"/>
      <c r="B171" s="131"/>
      <c r="C171" s="70"/>
    </row>
    <row r="172" spans="1:3" x14ac:dyDescent="0.25">
      <c r="A172" s="131"/>
      <c r="B172" s="131"/>
      <c r="C172" s="70"/>
    </row>
    <row r="173" spans="1:3" x14ac:dyDescent="0.25">
      <c r="A173" s="131"/>
      <c r="B173" s="131"/>
      <c r="C173" s="70"/>
    </row>
    <row r="174" spans="1:3" x14ac:dyDescent="0.25">
      <c r="A174" s="131"/>
      <c r="B174" s="131"/>
      <c r="C174" s="70"/>
    </row>
    <row r="175" spans="1:3" x14ac:dyDescent="0.25">
      <c r="A175" s="131"/>
      <c r="B175" s="131"/>
      <c r="C175" s="70"/>
    </row>
    <row r="176" spans="1:3" x14ac:dyDescent="0.25">
      <c r="A176" s="131"/>
      <c r="B176" s="131"/>
      <c r="C176" s="70"/>
    </row>
    <row r="177" spans="1:3" x14ac:dyDescent="0.25">
      <c r="A177" s="131"/>
      <c r="B177" s="131"/>
      <c r="C177" s="70"/>
    </row>
    <row r="178" spans="1:3" x14ac:dyDescent="0.25">
      <c r="A178" s="131"/>
      <c r="B178" s="131"/>
      <c r="C178" s="70"/>
    </row>
    <row r="179" spans="1:3" x14ac:dyDescent="0.25">
      <c r="A179" s="131"/>
      <c r="B179" s="131"/>
      <c r="C179" s="70"/>
    </row>
    <row r="180" spans="1:3" x14ac:dyDescent="0.25">
      <c r="A180" s="131"/>
      <c r="B180" s="131"/>
      <c r="C180" s="70"/>
    </row>
    <row r="181" spans="1:3" x14ac:dyDescent="0.25">
      <c r="A181" s="131"/>
      <c r="B181" s="131"/>
      <c r="C181" s="70"/>
    </row>
    <row r="182" spans="1:3" x14ac:dyDescent="0.25">
      <c r="A182" s="131"/>
      <c r="B182" s="131"/>
      <c r="C182" s="70"/>
    </row>
    <row r="183" spans="1:3" x14ac:dyDescent="0.25">
      <c r="A183" s="131"/>
      <c r="B183" s="131"/>
      <c r="C183" s="70"/>
    </row>
    <row r="184" spans="1:3" x14ac:dyDescent="0.25">
      <c r="A184" s="131"/>
      <c r="B184" s="131"/>
      <c r="C184" s="70"/>
    </row>
    <row r="185" spans="1:3" x14ac:dyDescent="0.25">
      <c r="A185" s="131"/>
      <c r="B185" s="131"/>
      <c r="C185" s="70"/>
    </row>
    <row r="186" spans="1:3" x14ac:dyDescent="0.25">
      <c r="A186" s="131"/>
      <c r="B186" s="131"/>
      <c r="C186" s="70"/>
    </row>
    <row r="187" spans="1:3" x14ac:dyDescent="0.25">
      <c r="A187" s="131"/>
      <c r="B187" s="131"/>
      <c r="C187" s="70"/>
    </row>
    <row r="188" spans="1:3" x14ac:dyDescent="0.25">
      <c r="A188" s="131"/>
      <c r="B188" s="131"/>
      <c r="C188" s="70"/>
    </row>
    <row r="189" spans="1:3" x14ac:dyDescent="0.25">
      <c r="A189" s="131"/>
      <c r="B189" s="131"/>
      <c r="C189" s="70"/>
    </row>
    <row r="190" spans="1:3" x14ac:dyDescent="0.25">
      <c r="A190" s="131"/>
      <c r="B190" s="131"/>
      <c r="C190" s="70"/>
    </row>
    <row r="191" spans="1:3" x14ac:dyDescent="0.25">
      <c r="A191" s="131"/>
      <c r="B191" s="131"/>
      <c r="C191" s="70"/>
    </row>
    <row r="192" spans="1:3" x14ac:dyDescent="0.25">
      <c r="A192" s="131"/>
      <c r="B192" s="131"/>
      <c r="C192" s="70"/>
    </row>
    <row r="193" spans="1:3" x14ac:dyDescent="0.25">
      <c r="A193" s="131"/>
      <c r="B193" s="131"/>
      <c r="C193" s="70"/>
    </row>
    <row r="194" spans="1:3" x14ac:dyDescent="0.25">
      <c r="A194" s="131"/>
      <c r="B194" s="131"/>
      <c r="C194" s="70"/>
    </row>
    <row r="195" spans="1:3" x14ac:dyDescent="0.25">
      <c r="A195" s="131"/>
      <c r="B195" s="131"/>
      <c r="C195" s="70"/>
    </row>
    <row r="196" spans="1:3" x14ac:dyDescent="0.25">
      <c r="A196" s="131"/>
      <c r="B196" s="131"/>
      <c r="C196" s="70"/>
    </row>
    <row r="197" spans="1:3" x14ac:dyDescent="0.25">
      <c r="A197" s="131"/>
      <c r="B197" s="131"/>
      <c r="C197" s="70"/>
    </row>
    <row r="198" spans="1:3" x14ac:dyDescent="0.25">
      <c r="A198" s="131"/>
      <c r="B198" s="131"/>
      <c r="C198" s="70"/>
    </row>
    <row r="199" spans="1:3" x14ac:dyDescent="0.25">
      <c r="A199" s="131"/>
      <c r="B199" s="131"/>
      <c r="C199" s="70"/>
    </row>
    <row r="200" spans="1:3" x14ac:dyDescent="0.25">
      <c r="A200" s="131"/>
      <c r="B200" s="131"/>
      <c r="C200" s="70"/>
    </row>
    <row r="201" spans="1:3" x14ac:dyDescent="0.25">
      <c r="A201" s="131"/>
      <c r="B201" s="131"/>
      <c r="C201" s="70"/>
    </row>
    <row r="202" spans="1:3" x14ac:dyDescent="0.25">
      <c r="A202" s="131"/>
      <c r="B202" s="131"/>
      <c r="C202" s="70"/>
    </row>
    <row r="203" spans="1:3" x14ac:dyDescent="0.25">
      <c r="A203" s="131"/>
      <c r="B203" s="131"/>
      <c r="C203" s="70"/>
    </row>
    <row r="204" spans="1:3" x14ac:dyDescent="0.25">
      <c r="A204" s="131"/>
      <c r="B204" s="131"/>
      <c r="C204" s="70"/>
    </row>
    <row r="205" spans="1:3" x14ac:dyDescent="0.25">
      <c r="A205" s="131"/>
      <c r="B205" s="131"/>
      <c r="C205" s="70"/>
    </row>
    <row r="206" spans="1:3" x14ac:dyDescent="0.25">
      <c r="A206" s="131"/>
      <c r="B206" s="131"/>
      <c r="C206" s="70"/>
    </row>
    <row r="207" spans="1:3" x14ac:dyDescent="0.25">
      <c r="A207" s="131"/>
      <c r="B207" s="131"/>
      <c r="C207" s="70"/>
    </row>
    <row r="208" spans="1:3" x14ac:dyDescent="0.25">
      <c r="A208" s="131"/>
      <c r="B208" s="131"/>
      <c r="C208" s="70"/>
    </row>
    <row r="209" spans="1:3" x14ac:dyDescent="0.25">
      <c r="A209" s="131"/>
      <c r="B209" s="131"/>
      <c r="C209" s="70"/>
    </row>
    <row r="210" spans="1:3" x14ac:dyDescent="0.25">
      <c r="A210" s="131"/>
      <c r="B210" s="131"/>
      <c r="C210" s="70"/>
    </row>
    <row r="211" spans="1:3" x14ac:dyDescent="0.25">
      <c r="A211" s="131"/>
      <c r="B211" s="131"/>
      <c r="C211" s="70"/>
    </row>
    <row r="212" spans="1:3" x14ac:dyDescent="0.25">
      <c r="A212" s="131"/>
      <c r="B212" s="131"/>
      <c r="C212" s="70"/>
    </row>
    <row r="213" spans="1:3" x14ac:dyDescent="0.25">
      <c r="A213" s="131"/>
      <c r="B213" s="131"/>
      <c r="C213" s="70"/>
    </row>
    <row r="214" spans="1:3" x14ac:dyDescent="0.25">
      <c r="A214" s="131"/>
      <c r="B214" s="131"/>
      <c r="C214" s="70"/>
    </row>
    <row r="215" spans="1:3" x14ac:dyDescent="0.25">
      <c r="A215" s="131"/>
      <c r="B215" s="131"/>
      <c r="C215" s="70"/>
    </row>
    <row r="216" spans="1:3" x14ac:dyDescent="0.25">
      <c r="A216" s="131"/>
      <c r="B216" s="131"/>
      <c r="C216" s="70"/>
    </row>
    <row r="217" spans="1:3" x14ac:dyDescent="0.25">
      <c r="A217" s="131"/>
      <c r="B217" s="131"/>
      <c r="C217" s="70"/>
    </row>
    <row r="218" spans="1:3" x14ac:dyDescent="0.25">
      <c r="A218" s="131"/>
      <c r="B218" s="131"/>
      <c r="C218" s="70"/>
    </row>
    <row r="219" spans="1:3" x14ac:dyDescent="0.25">
      <c r="A219" s="131"/>
      <c r="B219" s="131"/>
      <c r="C219" s="70"/>
    </row>
    <row r="220" spans="1:3" x14ac:dyDescent="0.25">
      <c r="A220" s="131"/>
      <c r="B220" s="131"/>
      <c r="C220" s="70"/>
    </row>
    <row r="221" spans="1:3" x14ac:dyDescent="0.25">
      <c r="A221" s="131"/>
      <c r="B221" s="131"/>
      <c r="C221" s="70"/>
    </row>
    <row r="222" spans="1:3" x14ac:dyDescent="0.25">
      <c r="A222" s="131"/>
      <c r="B222" s="131"/>
      <c r="C222" s="70"/>
    </row>
    <row r="223" spans="1:3" x14ac:dyDescent="0.25">
      <c r="A223" s="131"/>
      <c r="B223" s="131"/>
      <c r="C223" s="70"/>
    </row>
    <row r="224" spans="1:3" x14ac:dyDescent="0.25">
      <c r="C224" s="70"/>
    </row>
    <row r="225" spans="3:3" x14ac:dyDescent="0.25">
      <c r="C225" s="70"/>
    </row>
    <row r="226" spans="3:3" x14ac:dyDescent="0.25">
      <c r="C226" s="70"/>
    </row>
    <row r="227" spans="3:3" x14ac:dyDescent="0.25">
      <c r="C227" s="70"/>
    </row>
    <row r="228" spans="3:3" x14ac:dyDescent="0.25">
      <c r="C228" s="70"/>
    </row>
    <row r="229" spans="3:3" x14ac:dyDescent="0.25">
      <c r="C229" s="70"/>
    </row>
    <row r="230" spans="3:3" x14ac:dyDescent="0.25">
      <c r="C230" s="70"/>
    </row>
    <row r="231" spans="3:3" x14ac:dyDescent="0.25">
      <c r="C231" s="70"/>
    </row>
    <row r="232" spans="3:3" x14ac:dyDescent="0.25">
      <c r="C232" s="70"/>
    </row>
    <row r="233" spans="3:3" x14ac:dyDescent="0.25">
      <c r="C233" s="70"/>
    </row>
    <row r="234" spans="3:3" x14ac:dyDescent="0.25">
      <c r="C234" s="70"/>
    </row>
    <row r="235" spans="3:3" x14ac:dyDescent="0.25">
      <c r="C235" s="70"/>
    </row>
    <row r="236" spans="3:3" x14ac:dyDescent="0.25">
      <c r="C236" s="70"/>
    </row>
    <row r="237" spans="3:3" x14ac:dyDescent="0.25">
      <c r="C237" s="70"/>
    </row>
    <row r="238" spans="3:3" x14ac:dyDescent="0.25">
      <c r="C238" s="70"/>
    </row>
    <row r="239" spans="3:3" x14ac:dyDescent="0.25">
      <c r="C239" s="70"/>
    </row>
    <row r="240" spans="3:3" x14ac:dyDescent="0.25">
      <c r="C240" s="70"/>
    </row>
    <row r="241" spans="3:3" x14ac:dyDescent="0.25">
      <c r="C241" s="70"/>
    </row>
    <row r="242" spans="3:3" x14ac:dyDescent="0.25">
      <c r="C242" s="70"/>
    </row>
    <row r="243" spans="3:3" x14ac:dyDescent="0.25">
      <c r="C243" s="70"/>
    </row>
    <row r="244" spans="3:3" x14ac:dyDescent="0.25">
      <c r="C244" s="70"/>
    </row>
    <row r="245" spans="3:3" x14ac:dyDescent="0.25">
      <c r="C245" s="70"/>
    </row>
    <row r="246" spans="3:3" x14ac:dyDescent="0.25">
      <c r="C246" s="70"/>
    </row>
    <row r="247" spans="3:3" x14ac:dyDescent="0.25">
      <c r="C247" s="70"/>
    </row>
    <row r="248" spans="3:3" x14ac:dyDescent="0.25">
      <c r="C248" s="70"/>
    </row>
    <row r="249" spans="3:3" x14ac:dyDescent="0.25">
      <c r="C249" s="70"/>
    </row>
    <row r="250" spans="3:3" x14ac:dyDescent="0.25">
      <c r="C250" s="70"/>
    </row>
    <row r="251" spans="3:3" x14ac:dyDescent="0.25">
      <c r="C251" s="70"/>
    </row>
    <row r="252" spans="3:3" x14ac:dyDescent="0.25">
      <c r="C252" s="70"/>
    </row>
    <row r="253" spans="3:3" x14ac:dyDescent="0.25">
      <c r="C253" s="70"/>
    </row>
    <row r="254" spans="3:3" x14ac:dyDescent="0.25">
      <c r="C254" s="70"/>
    </row>
    <row r="255" spans="3:3" x14ac:dyDescent="0.25">
      <c r="C255" s="70"/>
    </row>
    <row r="256" spans="3:3" x14ac:dyDescent="0.25">
      <c r="C256" s="70"/>
    </row>
    <row r="257" spans="3:3" x14ac:dyDescent="0.25">
      <c r="C257" s="70"/>
    </row>
    <row r="258" spans="3:3" x14ac:dyDescent="0.25">
      <c r="C258" s="70"/>
    </row>
    <row r="259" spans="3:3" x14ac:dyDescent="0.25">
      <c r="C259" s="70"/>
    </row>
    <row r="260" spans="3:3" x14ac:dyDescent="0.25">
      <c r="C260" s="70"/>
    </row>
    <row r="261" spans="3:3" x14ac:dyDescent="0.25">
      <c r="C261" s="70"/>
    </row>
    <row r="262" spans="3:3" x14ac:dyDescent="0.25">
      <c r="C262" s="70"/>
    </row>
    <row r="263" spans="3:3" x14ac:dyDescent="0.25">
      <c r="C263" s="70"/>
    </row>
    <row r="264" spans="3:3" x14ac:dyDescent="0.25">
      <c r="C264" s="70"/>
    </row>
    <row r="265" spans="3:3" x14ac:dyDescent="0.25">
      <c r="C265" s="70"/>
    </row>
    <row r="266" spans="3:3" x14ac:dyDescent="0.25">
      <c r="C266" s="70"/>
    </row>
    <row r="267" spans="3:3" x14ac:dyDescent="0.25">
      <c r="C267" s="70"/>
    </row>
    <row r="268" spans="3:3" x14ac:dyDescent="0.25">
      <c r="C268" s="70"/>
    </row>
    <row r="269" spans="3:3" x14ac:dyDescent="0.25">
      <c r="C269" s="70"/>
    </row>
    <row r="270" spans="3:3" x14ac:dyDescent="0.25">
      <c r="C270" s="70"/>
    </row>
    <row r="271" spans="3:3" x14ac:dyDescent="0.25">
      <c r="C271" s="70"/>
    </row>
    <row r="272" spans="3:3" x14ac:dyDescent="0.25">
      <c r="C272" s="70"/>
    </row>
    <row r="273" spans="3:3" x14ac:dyDescent="0.25">
      <c r="C273" s="70"/>
    </row>
    <row r="274" spans="3:3" x14ac:dyDescent="0.25">
      <c r="C274" s="70"/>
    </row>
    <row r="275" spans="3:3" x14ac:dyDescent="0.25">
      <c r="C275" s="70"/>
    </row>
    <row r="276" spans="3:3" x14ac:dyDescent="0.25">
      <c r="C276" s="70"/>
    </row>
    <row r="277" spans="3:3" x14ac:dyDescent="0.25">
      <c r="C277" s="70"/>
    </row>
    <row r="278" spans="3:3" x14ac:dyDescent="0.25">
      <c r="C278" s="70"/>
    </row>
    <row r="279" spans="3:3" x14ac:dyDescent="0.25">
      <c r="C279" s="70"/>
    </row>
    <row r="280" spans="3:3" x14ac:dyDescent="0.25">
      <c r="C280" s="70"/>
    </row>
    <row r="281" spans="3:3" x14ac:dyDescent="0.25">
      <c r="C281" s="70"/>
    </row>
    <row r="282" spans="3:3" x14ac:dyDescent="0.25">
      <c r="C282" s="70"/>
    </row>
    <row r="283" spans="3:3" x14ac:dyDescent="0.25">
      <c r="C283" s="70"/>
    </row>
    <row r="284" spans="3:3" x14ac:dyDescent="0.25">
      <c r="C284" s="70"/>
    </row>
    <row r="285" spans="3:3" x14ac:dyDescent="0.25">
      <c r="C285" s="70"/>
    </row>
    <row r="286" spans="3:3" x14ac:dyDescent="0.25">
      <c r="C286" s="70"/>
    </row>
    <row r="287" spans="3:3" x14ac:dyDescent="0.25">
      <c r="C287" s="70"/>
    </row>
    <row r="288" spans="3:3" x14ac:dyDescent="0.25">
      <c r="C288" s="70"/>
    </row>
    <row r="289" spans="3:3" x14ac:dyDescent="0.25">
      <c r="C289" s="70"/>
    </row>
    <row r="290" spans="3:3" x14ac:dyDescent="0.25">
      <c r="C290" s="70"/>
    </row>
    <row r="291" spans="3:3" x14ac:dyDescent="0.25">
      <c r="C291" s="70"/>
    </row>
    <row r="292" spans="3:3" x14ac:dyDescent="0.25">
      <c r="C292" s="70"/>
    </row>
    <row r="293" spans="3:3" x14ac:dyDescent="0.25">
      <c r="C293" s="70"/>
    </row>
    <row r="294" spans="3:3" x14ac:dyDescent="0.25">
      <c r="C294" s="70"/>
    </row>
    <row r="295" spans="3:3" x14ac:dyDescent="0.25">
      <c r="C295" s="70"/>
    </row>
    <row r="296" spans="3:3" x14ac:dyDescent="0.25">
      <c r="C296" s="70"/>
    </row>
    <row r="297" spans="3:3" x14ac:dyDescent="0.25">
      <c r="C297" s="70"/>
    </row>
    <row r="298" spans="3:3" x14ac:dyDescent="0.25">
      <c r="C298" s="70"/>
    </row>
    <row r="299" spans="3:3" x14ac:dyDescent="0.25">
      <c r="C299" s="70"/>
    </row>
    <row r="300" spans="3:3" x14ac:dyDescent="0.25">
      <c r="C300" s="70"/>
    </row>
    <row r="301" spans="3:3" x14ac:dyDescent="0.25">
      <c r="C301" s="70"/>
    </row>
    <row r="302" spans="3:3" x14ac:dyDescent="0.25">
      <c r="C302" s="70"/>
    </row>
    <row r="303" spans="3:3" x14ac:dyDescent="0.25">
      <c r="C303" s="70"/>
    </row>
    <row r="304" spans="3:3" x14ac:dyDescent="0.25">
      <c r="C304" s="70"/>
    </row>
    <row r="305" spans="3:3" x14ac:dyDescent="0.25">
      <c r="C305" s="70"/>
    </row>
    <row r="306" spans="3:3" x14ac:dyDescent="0.25">
      <c r="C306" s="70"/>
    </row>
    <row r="307" spans="3:3" x14ac:dyDescent="0.25">
      <c r="C307" s="70"/>
    </row>
    <row r="308" spans="3:3" x14ac:dyDescent="0.25">
      <c r="C308" s="70"/>
    </row>
    <row r="309" spans="3:3" x14ac:dyDescent="0.25">
      <c r="C309" s="70"/>
    </row>
    <row r="310" spans="3:3" x14ac:dyDescent="0.25">
      <c r="C310" s="70"/>
    </row>
    <row r="311" spans="3:3" x14ac:dyDescent="0.25">
      <c r="C311" s="70"/>
    </row>
    <row r="312" spans="3:3" x14ac:dyDescent="0.25">
      <c r="C312" s="70"/>
    </row>
    <row r="313" spans="3:3" x14ac:dyDescent="0.25">
      <c r="C313" s="70"/>
    </row>
    <row r="314" spans="3:3" x14ac:dyDescent="0.25">
      <c r="C314" s="70"/>
    </row>
    <row r="315" spans="3:3" x14ac:dyDescent="0.25">
      <c r="C315" s="70"/>
    </row>
    <row r="316" spans="3:3" x14ac:dyDescent="0.25">
      <c r="C316" s="70"/>
    </row>
    <row r="317" spans="3:3" x14ac:dyDescent="0.25">
      <c r="C317" s="70"/>
    </row>
    <row r="318" spans="3:3" x14ac:dyDescent="0.25">
      <c r="C318" s="70"/>
    </row>
    <row r="319" spans="3:3" x14ac:dyDescent="0.25">
      <c r="C319" s="70"/>
    </row>
    <row r="320" spans="3:3" x14ac:dyDescent="0.25">
      <c r="C320" s="70"/>
    </row>
    <row r="321" spans="3:3" x14ac:dyDescent="0.25">
      <c r="C321" s="70"/>
    </row>
    <row r="322" spans="3:3" x14ac:dyDescent="0.25">
      <c r="C322" s="70"/>
    </row>
    <row r="323" spans="3:3" x14ac:dyDescent="0.25">
      <c r="C323" s="70"/>
    </row>
    <row r="324" spans="3:3" x14ac:dyDescent="0.25">
      <c r="C324" s="70"/>
    </row>
    <row r="325" spans="3:3" x14ac:dyDescent="0.25">
      <c r="C325" s="70"/>
    </row>
    <row r="326" spans="3:3" x14ac:dyDescent="0.25">
      <c r="C326" s="70"/>
    </row>
    <row r="327" spans="3:3" x14ac:dyDescent="0.25">
      <c r="C327" s="70"/>
    </row>
    <row r="328" spans="3:3" x14ac:dyDescent="0.25">
      <c r="C328" s="70"/>
    </row>
    <row r="329" spans="3:3" x14ac:dyDescent="0.25">
      <c r="C329" s="70"/>
    </row>
    <row r="330" spans="3:3" x14ac:dyDescent="0.25">
      <c r="C330" s="70"/>
    </row>
    <row r="331" spans="3:3" x14ac:dyDescent="0.25">
      <c r="C331" s="70"/>
    </row>
    <row r="332" spans="3:3" x14ac:dyDescent="0.25">
      <c r="C332" s="70"/>
    </row>
    <row r="333" spans="3:3" x14ac:dyDescent="0.25">
      <c r="C333" s="70"/>
    </row>
    <row r="334" spans="3:3" x14ac:dyDescent="0.25">
      <c r="C334" s="70"/>
    </row>
    <row r="335" spans="3:3" x14ac:dyDescent="0.25">
      <c r="C335" s="70"/>
    </row>
    <row r="336" spans="3:3" x14ac:dyDescent="0.25">
      <c r="C336" s="70"/>
    </row>
    <row r="337" spans="3:3" x14ac:dyDescent="0.25">
      <c r="C337" s="70"/>
    </row>
    <row r="338" spans="3:3" x14ac:dyDescent="0.25">
      <c r="C338" s="70"/>
    </row>
    <row r="339" spans="3:3" x14ac:dyDescent="0.25">
      <c r="C339" s="70"/>
    </row>
    <row r="340" spans="3:3" x14ac:dyDescent="0.25">
      <c r="C340" s="70"/>
    </row>
    <row r="341" spans="3:3" x14ac:dyDescent="0.25">
      <c r="C341" s="70"/>
    </row>
    <row r="342" spans="3:3" x14ac:dyDescent="0.25">
      <c r="C342" s="70"/>
    </row>
    <row r="343" spans="3:3" x14ac:dyDescent="0.25">
      <c r="C343" s="70"/>
    </row>
    <row r="344" spans="3:3" x14ac:dyDescent="0.25">
      <c r="C344" s="70"/>
    </row>
    <row r="345" spans="3:3" x14ac:dyDescent="0.25">
      <c r="C345" s="70"/>
    </row>
    <row r="346" spans="3:3" x14ac:dyDescent="0.25">
      <c r="C346" s="70"/>
    </row>
    <row r="347" spans="3:3" x14ac:dyDescent="0.25">
      <c r="C347" s="70"/>
    </row>
    <row r="348" spans="3:3" x14ac:dyDescent="0.25">
      <c r="C348" s="70"/>
    </row>
    <row r="349" spans="3:3" x14ac:dyDescent="0.25">
      <c r="C349" s="70"/>
    </row>
    <row r="350" spans="3:3" x14ac:dyDescent="0.25">
      <c r="C350" s="70"/>
    </row>
    <row r="351" spans="3:3" x14ac:dyDescent="0.25">
      <c r="C351" s="70"/>
    </row>
    <row r="352" spans="3:3" x14ac:dyDescent="0.25">
      <c r="C352" s="70"/>
    </row>
  </sheetData>
  <autoFilter ref="A9:M111"/>
  <mergeCells count="10">
    <mergeCell ref="E7:E8"/>
    <mergeCell ref="F7:G7"/>
    <mergeCell ref="J7:K7"/>
    <mergeCell ref="A1:L1"/>
    <mergeCell ref="A3:L3"/>
    <mergeCell ref="A5:L5"/>
    <mergeCell ref="A7:A8"/>
    <mergeCell ref="B7:B8"/>
    <mergeCell ref="C7:C8"/>
    <mergeCell ref="D7:D8"/>
  </mergeCells>
  <pageMargins left="0.16" right="0.15" top="0.48" bottom="0.43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7"/>
  <sheetViews>
    <sheetView workbookViewId="0">
      <selection activeCell="D23" sqref="D23:D25"/>
    </sheetView>
  </sheetViews>
  <sheetFormatPr defaultRowHeight="12" x14ac:dyDescent="0.25"/>
  <cols>
    <col min="1" max="1" width="3.7109375" style="57" customWidth="1"/>
    <col min="2" max="2" width="9.140625" style="57"/>
    <col min="3" max="3" width="30.140625" style="60" customWidth="1"/>
    <col min="4" max="16384" width="9.140625" style="57"/>
  </cols>
  <sheetData>
    <row r="1" spans="1:12" s="31" customFormat="1" ht="12.75" x14ac:dyDescent="0.25">
      <c r="A1" s="229" t="s">
        <v>239</v>
      </c>
      <c r="B1" s="229"/>
      <c r="C1" s="229"/>
      <c r="D1" s="229"/>
      <c r="E1" s="229"/>
      <c r="F1" s="230"/>
      <c r="G1" s="230"/>
      <c r="H1" s="230"/>
      <c r="I1" s="230"/>
      <c r="J1" s="230"/>
      <c r="K1" s="230"/>
      <c r="L1" s="230"/>
    </row>
    <row r="2" spans="1:12" s="31" customFormat="1" x14ac:dyDescent="0.25">
      <c r="A2" s="32"/>
      <c r="B2" s="32"/>
      <c r="C2" s="32"/>
      <c r="D2" s="32"/>
      <c r="E2" s="32"/>
      <c r="F2" s="33"/>
      <c r="G2" s="33"/>
      <c r="H2" s="33"/>
      <c r="I2" s="33"/>
      <c r="J2" s="33"/>
      <c r="K2" s="33"/>
      <c r="L2" s="33"/>
    </row>
    <row r="3" spans="1:12" s="34" customFormat="1" x14ac:dyDescent="0.25">
      <c r="A3" s="231" t="s">
        <v>240</v>
      </c>
      <c r="B3" s="231"/>
      <c r="C3" s="231"/>
      <c r="D3" s="231"/>
      <c r="E3" s="231"/>
      <c r="F3" s="232"/>
      <c r="G3" s="232"/>
      <c r="H3" s="232"/>
      <c r="I3" s="232"/>
      <c r="J3" s="232"/>
      <c r="K3" s="232"/>
      <c r="L3" s="232"/>
    </row>
    <row r="4" spans="1:12" s="34" customFormat="1" x14ac:dyDescent="0.25">
      <c r="A4" s="32"/>
      <c r="B4" s="32"/>
      <c r="C4" s="32"/>
      <c r="D4" s="32"/>
      <c r="E4" s="32"/>
      <c r="F4" s="35"/>
      <c r="G4" s="35"/>
      <c r="H4" s="35"/>
      <c r="I4" s="35"/>
      <c r="J4" s="35"/>
      <c r="K4" s="35"/>
      <c r="L4" s="35"/>
    </row>
    <row r="5" spans="1:12" s="34" customFormat="1" x14ac:dyDescent="0.25">
      <c r="A5" s="231" t="s">
        <v>171</v>
      </c>
      <c r="B5" s="231"/>
      <c r="C5" s="231"/>
      <c r="D5" s="231"/>
      <c r="E5" s="231"/>
      <c r="F5" s="232"/>
      <c r="G5" s="232"/>
      <c r="H5" s="232"/>
      <c r="I5" s="232"/>
      <c r="J5" s="232"/>
      <c r="K5" s="232"/>
      <c r="L5" s="232"/>
    </row>
    <row r="6" spans="1:12" s="37" customFormat="1" x14ac:dyDescent="0.25">
      <c r="A6" s="32"/>
      <c r="B6" s="32"/>
      <c r="C6" s="32"/>
      <c r="D6" s="32"/>
      <c r="E6" s="32"/>
      <c r="F6" s="36"/>
      <c r="G6" s="36"/>
      <c r="H6" s="36"/>
      <c r="I6" s="36"/>
      <c r="J6" s="36"/>
      <c r="K6" s="36"/>
      <c r="L6" s="36"/>
    </row>
    <row r="7" spans="1:12" s="40" customFormat="1" ht="12.75" customHeight="1" x14ac:dyDescent="0.25">
      <c r="A7" s="233" t="s">
        <v>55</v>
      </c>
      <c r="B7" s="234" t="s">
        <v>56</v>
      </c>
      <c r="C7" s="233" t="s">
        <v>57</v>
      </c>
      <c r="D7" s="233" t="s">
        <v>58</v>
      </c>
      <c r="E7" s="236" t="s">
        <v>59</v>
      </c>
      <c r="F7" s="226" t="s">
        <v>60</v>
      </c>
      <c r="G7" s="226"/>
      <c r="H7" s="38" t="s">
        <v>61</v>
      </c>
      <c r="I7" s="38"/>
      <c r="J7" s="227" t="s">
        <v>62</v>
      </c>
      <c r="K7" s="228"/>
      <c r="L7" s="39" t="s">
        <v>63</v>
      </c>
    </row>
    <row r="8" spans="1:12" s="40" customFormat="1" ht="12.75" x14ac:dyDescent="0.25">
      <c r="A8" s="233"/>
      <c r="B8" s="235"/>
      <c r="C8" s="233"/>
      <c r="D8" s="233"/>
      <c r="E8" s="237"/>
      <c r="F8" s="38" t="s">
        <v>64</v>
      </c>
      <c r="G8" s="38" t="s">
        <v>65</v>
      </c>
      <c r="H8" s="38" t="s">
        <v>64</v>
      </c>
      <c r="I8" s="38" t="s">
        <v>65</v>
      </c>
      <c r="J8" s="38" t="s">
        <v>64</v>
      </c>
      <c r="K8" s="38" t="s">
        <v>66</v>
      </c>
      <c r="L8" s="39" t="s">
        <v>67</v>
      </c>
    </row>
    <row r="9" spans="1:12" s="40" customFormat="1" ht="12.75" x14ac:dyDescent="0.25">
      <c r="A9" s="41">
        <v>1</v>
      </c>
      <c r="B9" s="41">
        <v>2</v>
      </c>
      <c r="C9" s="41">
        <v>3</v>
      </c>
      <c r="D9" s="41">
        <v>4</v>
      </c>
      <c r="E9" s="41">
        <v>6</v>
      </c>
      <c r="F9" s="41">
        <v>7</v>
      </c>
      <c r="G9" s="41">
        <v>8</v>
      </c>
      <c r="H9" s="41">
        <v>9</v>
      </c>
      <c r="I9" s="41">
        <v>10</v>
      </c>
      <c r="J9" s="41">
        <v>11</v>
      </c>
      <c r="K9" s="41">
        <v>12</v>
      </c>
      <c r="L9" s="41">
        <v>13</v>
      </c>
    </row>
    <row r="10" spans="1:12" ht="12.75" x14ac:dyDescent="0.25">
      <c r="A10" s="56">
        <v>1</v>
      </c>
      <c r="B10" s="42" t="s">
        <v>167</v>
      </c>
      <c r="C10" s="61" t="s">
        <v>172</v>
      </c>
      <c r="D10" s="58" t="s">
        <v>8</v>
      </c>
      <c r="E10" s="54">
        <v>57</v>
      </c>
      <c r="F10" s="62"/>
      <c r="G10" s="63"/>
      <c r="H10" s="2"/>
      <c r="I10" s="2"/>
      <c r="J10" s="30"/>
      <c r="K10" s="1"/>
      <c r="L10" s="2"/>
    </row>
    <row r="11" spans="1:12" ht="12.75" x14ac:dyDescent="0.25">
      <c r="A11" s="56">
        <v>2</v>
      </c>
      <c r="B11" s="42" t="s">
        <v>167</v>
      </c>
      <c r="C11" s="61" t="s">
        <v>242</v>
      </c>
      <c r="D11" s="58" t="s">
        <v>8</v>
      </c>
      <c r="E11" s="54">
        <v>5</v>
      </c>
      <c r="F11" s="62"/>
      <c r="G11" s="63"/>
      <c r="H11" s="2"/>
      <c r="I11" s="2"/>
      <c r="J11" s="30"/>
      <c r="K11" s="1"/>
      <c r="L11" s="2"/>
    </row>
    <row r="12" spans="1:12" ht="12.75" x14ac:dyDescent="0.25">
      <c r="A12" s="56">
        <v>3</v>
      </c>
      <c r="B12" s="42" t="s">
        <v>167</v>
      </c>
      <c r="C12" s="61" t="s">
        <v>173</v>
      </c>
      <c r="D12" s="58" t="s">
        <v>8</v>
      </c>
      <c r="E12" s="54">
        <v>51</v>
      </c>
      <c r="F12" s="62"/>
      <c r="G12" s="63"/>
      <c r="H12" s="2"/>
      <c r="I12" s="2"/>
      <c r="J12" s="30"/>
      <c r="K12" s="1"/>
      <c r="L12" s="2"/>
    </row>
    <row r="13" spans="1:12" ht="12.75" x14ac:dyDescent="0.25">
      <c r="A13" s="56">
        <v>4</v>
      </c>
      <c r="B13" s="42" t="s">
        <v>167</v>
      </c>
      <c r="C13" s="61" t="s">
        <v>174</v>
      </c>
      <c r="D13" s="58" t="s">
        <v>8</v>
      </c>
      <c r="E13" s="54">
        <v>3</v>
      </c>
      <c r="F13" s="62"/>
      <c r="G13" s="63"/>
      <c r="H13" s="2"/>
      <c r="I13" s="2"/>
      <c r="J13" s="30"/>
      <c r="K13" s="1"/>
      <c r="L13" s="2"/>
    </row>
    <row r="14" spans="1:12" ht="12.75" x14ac:dyDescent="0.25">
      <c r="A14" s="56">
        <v>5</v>
      </c>
      <c r="B14" s="42" t="s">
        <v>167</v>
      </c>
      <c r="C14" s="61" t="s">
        <v>175</v>
      </c>
      <c r="D14" s="58" t="s">
        <v>8</v>
      </c>
      <c r="E14" s="54">
        <v>2</v>
      </c>
      <c r="F14" s="55"/>
      <c r="G14" s="63"/>
      <c r="H14" s="2"/>
      <c r="I14" s="2"/>
      <c r="J14" s="30"/>
      <c r="K14" s="1"/>
      <c r="L14" s="2"/>
    </row>
    <row r="15" spans="1:12" ht="12.75" x14ac:dyDescent="0.25">
      <c r="A15" s="56">
        <v>6</v>
      </c>
      <c r="B15" s="42" t="s">
        <v>167</v>
      </c>
      <c r="C15" s="64" t="s">
        <v>176</v>
      </c>
      <c r="D15" s="58" t="s">
        <v>177</v>
      </c>
      <c r="E15" s="54">
        <v>2</v>
      </c>
      <c r="F15" s="62"/>
      <c r="G15" s="63"/>
      <c r="H15" s="2"/>
      <c r="I15" s="2"/>
      <c r="J15" s="30"/>
      <c r="K15" s="1"/>
      <c r="L15" s="2"/>
    </row>
    <row r="16" spans="1:12" ht="12.75" x14ac:dyDescent="0.25">
      <c r="A16" s="56">
        <v>7</v>
      </c>
      <c r="B16" s="42" t="s">
        <v>167</v>
      </c>
      <c r="C16" s="64" t="s">
        <v>178</v>
      </c>
      <c r="D16" s="58" t="s">
        <v>177</v>
      </c>
      <c r="E16" s="54">
        <v>2</v>
      </c>
      <c r="F16" s="62"/>
      <c r="G16" s="63"/>
      <c r="H16" s="2"/>
      <c r="I16" s="2"/>
      <c r="J16" s="30"/>
      <c r="K16" s="1"/>
      <c r="L16" s="2"/>
    </row>
    <row r="17" spans="1:12" ht="12.75" x14ac:dyDescent="0.25">
      <c r="A17" s="56">
        <v>8</v>
      </c>
      <c r="B17" s="42" t="s">
        <v>167</v>
      </c>
      <c r="C17" s="64" t="s">
        <v>179</v>
      </c>
      <c r="D17" s="58" t="s">
        <v>177</v>
      </c>
      <c r="E17" s="54">
        <v>2</v>
      </c>
      <c r="F17" s="62"/>
      <c r="G17" s="63"/>
      <c r="H17" s="2"/>
      <c r="I17" s="2"/>
      <c r="J17" s="30"/>
      <c r="K17" s="1"/>
      <c r="L17" s="2"/>
    </row>
    <row r="18" spans="1:12" ht="12.75" x14ac:dyDescent="0.25">
      <c r="A18" s="56">
        <v>9</v>
      </c>
      <c r="B18" s="42" t="s">
        <v>167</v>
      </c>
      <c r="C18" s="64" t="s">
        <v>180</v>
      </c>
      <c r="D18" s="58" t="s">
        <v>177</v>
      </c>
      <c r="E18" s="54">
        <v>1</v>
      </c>
      <c r="F18" s="62"/>
      <c r="G18" s="63"/>
      <c r="H18" s="2"/>
      <c r="I18" s="2"/>
      <c r="J18" s="30"/>
      <c r="K18" s="1"/>
      <c r="L18" s="2"/>
    </row>
    <row r="19" spans="1:12" ht="24" x14ac:dyDescent="0.25">
      <c r="A19" s="56">
        <v>10</v>
      </c>
      <c r="B19" s="42" t="s">
        <v>167</v>
      </c>
      <c r="C19" s="61" t="s">
        <v>241</v>
      </c>
      <c r="D19" s="58" t="s">
        <v>177</v>
      </c>
      <c r="E19" s="58">
        <v>2</v>
      </c>
      <c r="F19" s="62"/>
      <c r="G19" s="63"/>
      <c r="H19" s="2"/>
      <c r="I19" s="2"/>
      <c r="J19" s="30"/>
      <c r="K19" s="1"/>
      <c r="L19" s="2"/>
    </row>
    <row r="20" spans="1:12" s="49" customFormat="1" ht="12.75" x14ac:dyDescent="0.25">
      <c r="A20" s="47"/>
      <c r="B20" s="42"/>
      <c r="C20" s="45" t="s">
        <v>65</v>
      </c>
      <c r="D20" s="46"/>
      <c r="E20" s="48"/>
      <c r="F20" s="43"/>
      <c r="G20" s="4"/>
      <c r="H20" s="43"/>
      <c r="I20" s="4"/>
      <c r="J20" s="30"/>
      <c r="K20" s="4"/>
      <c r="L20" s="4"/>
    </row>
    <row r="21" spans="1:12" s="49" customFormat="1" ht="30" customHeight="1" x14ac:dyDescent="0.25">
      <c r="A21" s="47"/>
      <c r="B21" s="42"/>
      <c r="C21" s="45" t="s">
        <v>115</v>
      </c>
      <c r="D21" s="50">
        <v>0.03</v>
      </c>
      <c r="E21" s="48"/>
      <c r="F21" s="43"/>
      <c r="G21" s="4"/>
      <c r="H21" s="43"/>
      <c r="I21" s="4"/>
      <c r="J21" s="30"/>
      <c r="K21" s="4"/>
      <c r="L21" s="4"/>
    </row>
    <row r="22" spans="1:12" s="49" customFormat="1" ht="12.75" x14ac:dyDescent="0.25">
      <c r="A22" s="47"/>
      <c r="B22" s="42"/>
      <c r="C22" s="45" t="s">
        <v>65</v>
      </c>
      <c r="D22" s="51"/>
      <c r="E22" s="48"/>
      <c r="F22" s="43"/>
      <c r="G22" s="4"/>
      <c r="H22" s="43"/>
      <c r="I22" s="6"/>
      <c r="J22" s="43"/>
      <c r="K22" s="4"/>
      <c r="L22" s="6"/>
    </row>
    <row r="23" spans="1:12" s="49" customFormat="1" ht="25.5" x14ac:dyDescent="0.25">
      <c r="A23" s="47"/>
      <c r="B23" s="42"/>
      <c r="C23" s="45" t="s">
        <v>181</v>
      </c>
      <c r="D23" s="127">
        <v>0</v>
      </c>
      <c r="E23" s="48"/>
      <c r="F23" s="43"/>
      <c r="G23" s="4"/>
      <c r="H23" s="43"/>
      <c r="I23" s="6"/>
      <c r="J23" s="43"/>
      <c r="K23" s="4"/>
      <c r="L23" s="6"/>
    </row>
    <row r="24" spans="1:12" s="49" customFormat="1" ht="12.75" x14ac:dyDescent="0.25">
      <c r="A24" s="47"/>
      <c r="B24" s="42"/>
      <c r="C24" s="45" t="s">
        <v>65</v>
      </c>
      <c r="D24" s="127"/>
      <c r="E24" s="48"/>
      <c r="F24" s="43"/>
      <c r="G24" s="4"/>
      <c r="H24" s="43"/>
      <c r="I24" s="6"/>
      <c r="J24" s="43"/>
      <c r="K24" s="4"/>
      <c r="L24" s="6"/>
    </row>
    <row r="25" spans="1:12" s="49" customFormat="1" ht="38.25" x14ac:dyDescent="0.25">
      <c r="A25" s="47"/>
      <c r="B25" s="42"/>
      <c r="C25" s="45" t="s">
        <v>182</v>
      </c>
      <c r="D25" s="127">
        <v>0</v>
      </c>
      <c r="E25" s="48"/>
      <c r="F25" s="43"/>
      <c r="G25" s="4"/>
      <c r="H25" s="43"/>
      <c r="I25" s="6"/>
      <c r="J25" s="43"/>
      <c r="K25" s="4"/>
      <c r="L25" s="6"/>
    </row>
    <row r="26" spans="1:12" s="49" customFormat="1" ht="12.75" x14ac:dyDescent="0.25">
      <c r="A26" s="47"/>
      <c r="B26" s="42"/>
      <c r="C26" s="45" t="s">
        <v>120</v>
      </c>
      <c r="D26" s="51"/>
      <c r="E26" s="48"/>
      <c r="F26" s="43"/>
      <c r="G26" s="4"/>
      <c r="H26" s="43"/>
      <c r="I26" s="6"/>
      <c r="J26" s="43"/>
      <c r="K26" s="4"/>
      <c r="L26" s="6"/>
    </row>
    <row r="27" spans="1:12" x14ac:dyDescent="0.25">
      <c r="A27" s="59"/>
      <c r="B27" s="59"/>
      <c r="D27" s="59"/>
      <c r="E27" s="59"/>
    </row>
    <row r="28" spans="1:12" s="65" customFormat="1" x14ac:dyDescent="0.2"/>
    <row r="29" spans="1:12" s="37" customFormat="1" ht="12.75" x14ac:dyDescent="0.25">
      <c r="A29" s="44"/>
      <c r="B29" s="44"/>
      <c r="C29" s="52"/>
      <c r="D29" s="44"/>
      <c r="E29" s="44"/>
      <c r="G29" s="53"/>
    </row>
    <row r="30" spans="1:12" s="37" customFormat="1" x14ac:dyDescent="0.25">
      <c r="A30" s="44"/>
      <c r="B30" s="44"/>
      <c r="C30" s="44"/>
      <c r="D30" s="44"/>
      <c r="E30" s="44"/>
    </row>
    <row r="31" spans="1:12" s="37" customFormat="1" x14ac:dyDescent="0.25">
      <c r="A31" s="44"/>
      <c r="B31" s="44"/>
      <c r="C31" s="44"/>
      <c r="D31" s="44"/>
      <c r="E31" s="44"/>
    </row>
    <row r="32" spans="1:12" x14ac:dyDescent="0.25">
      <c r="A32" s="59"/>
      <c r="B32" s="59"/>
      <c r="D32" s="59"/>
      <c r="E32" s="59"/>
    </row>
    <row r="33" spans="1:5" x14ac:dyDescent="0.25">
      <c r="A33" s="59"/>
      <c r="B33" s="59"/>
      <c r="D33" s="59"/>
      <c r="E33" s="59"/>
    </row>
    <row r="34" spans="1:5" x14ac:dyDescent="0.25">
      <c r="A34" s="59"/>
      <c r="B34" s="59"/>
      <c r="D34" s="59"/>
      <c r="E34" s="59"/>
    </row>
    <row r="35" spans="1:5" x14ac:dyDescent="0.25">
      <c r="A35" s="59"/>
      <c r="B35" s="59"/>
      <c r="D35" s="59"/>
      <c r="E35" s="59"/>
    </row>
    <row r="36" spans="1:5" x14ac:dyDescent="0.25">
      <c r="A36" s="59"/>
      <c r="B36" s="59"/>
      <c r="D36" s="59"/>
      <c r="E36" s="59"/>
    </row>
    <row r="37" spans="1:5" x14ac:dyDescent="0.25">
      <c r="A37" s="59"/>
      <c r="B37" s="59"/>
      <c r="D37" s="59"/>
      <c r="E37" s="59"/>
    </row>
    <row r="38" spans="1:5" x14ac:dyDescent="0.25">
      <c r="A38" s="59"/>
      <c r="B38" s="59"/>
      <c r="D38" s="59"/>
      <c r="E38" s="59"/>
    </row>
    <row r="39" spans="1:5" x14ac:dyDescent="0.25">
      <c r="A39" s="59"/>
      <c r="B39" s="59"/>
      <c r="D39" s="59"/>
      <c r="E39" s="59"/>
    </row>
    <row r="40" spans="1:5" x14ac:dyDescent="0.25">
      <c r="A40" s="59"/>
      <c r="B40" s="59"/>
      <c r="D40" s="59"/>
      <c r="E40" s="59"/>
    </row>
    <row r="41" spans="1:5" x14ac:dyDescent="0.25">
      <c r="A41" s="59"/>
      <c r="B41" s="59"/>
      <c r="D41" s="59"/>
      <c r="E41" s="59"/>
    </row>
    <row r="42" spans="1:5" x14ac:dyDescent="0.25">
      <c r="A42" s="59"/>
      <c r="B42" s="59"/>
      <c r="D42" s="59"/>
      <c r="E42" s="59"/>
    </row>
    <row r="43" spans="1:5" x14ac:dyDescent="0.25">
      <c r="A43" s="59"/>
      <c r="B43" s="59"/>
      <c r="D43" s="59"/>
      <c r="E43" s="59"/>
    </row>
    <row r="44" spans="1:5" x14ac:dyDescent="0.25">
      <c r="A44" s="59"/>
      <c r="B44" s="59"/>
      <c r="D44" s="59"/>
      <c r="E44" s="59"/>
    </row>
    <row r="45" spans="1:5" x14ac:dyDescent="0.25">
      <c r="A45" s="59"/>
      <c r="B45" s="59"/>
      <c r="D45" s="59"/>
      <c r="E45" s="59"/>
    </row>
    <row r="46" spans="1:5" x14ac:dyDescent="0.25">
      <c r="A46" s="59"/>
      <c r="B46" s="59"/>
      <c r="D46" s="59"/>
      <c r="E46" s="59"/>
    </row>
    <row r="47" spans="1:5" x14ac:dyDescent="0.25">
      <c r="A47" s="59"/>
      <c r="B47" s="59"/>
      <c r="D47" s="59"/>
      <c r="E47" s="59"/>
    </row>
    <row r="48" spans="1:5" x14ac:dyDescent="0.25">
      <c r="A48" s="59"/>
      <c r="B48" s="59"/>
      <c r="D48" s="59"/>
      <c r="E48" s="59"/>
    </row>
    <row r="49" spans="1:5" x14ac:dyDescent="0.25">
      <c r="A49" s="59"/>
      <c r="B49" s="59"/>
      <c r="D49" s="59"/>
      <c r="E49" s="59"/>
    </row>
    <row r="50" spans="1:5" x14ac:dyDescent="0.25">
      <c r="A50" s="59"/>
      <c r="B50" s="59"/>
      <c r="D50" s="59"/>
      <c r="E50" s="59"/>
    </row>
    <row r="51" spans="1:5" x14ac:dyDescent="0.25">
      <c r="A51" s="59"/>
      <c r="B51" s="59"/>
      <c r="D51" s="59"/>
      <c r="E51" s="59"/>
    </row>
    <row r="52" spans="1:5" x14ac:dyDescent="0.25">
      <c r="A52" s="59"/>
      <c r="B52" s="59"/>
      <c r="D52" s="59"/>
      <c r="E52" s="59"/>
    </row>
    <row r="53" spans="1:5" x14ac:dyDescent="0.25">
      <c r="A53" s="59"/>
      <c r="B53" s="59"/>
      <c r="D53" s="59"/>
      <c r="E53" s="59"/>
    </row>
    <row r="54" spans="1:5" x14ac:dyDescent="0.25">
      <c r="A54" s="59"/>
      <c r="B54" s="59"/>
      <c r="D54" s="59"/>
      <c r="E54" s="59"/>
    </row>
    <row r="55" spans="1:5" x14ac:dyDescent="0.25">
      <c r="A55" s="59"/>
      <c r="B55" s="59"/>
      <c r="D55" s="59"/>
      <c r="E55" s="59"/>
    </row>
    <row r="56" spans="1:5" x14ac:dyDescent="0.25">
      <c r="A56" s="59"/>
      <c r="B56" s="59"/>
      <c r="D56" s="59"/>
      <c r="E56" s="59"/>
    </row>
    <row r="57" spans="1:5" x14ac:dyDescent="0.25">
      <c r="A57" s="59"/>
      <c r="B57" s="59"/>
      <c r="D57" s="59"/>
      <c r="E57" s="59"/>
    </row>
    <row r="58" spans="1:5" x14ac:dyDescent="0.25">
      <c r="A58" s="59"/>
      <c r="B58" s="59"/>
      <c r="D58" s="59"/>
      <c r="E58" s="59"/>
    </row>
    <row r="59" spans="1:5" x14ac:dyDescent="0.25">
      <c r="A59" s="59"/>
      <c r="B59" s="59"/>
      <c r="D59" s="59"/>
      <c r="E59" s="59"/>
    </row>
    <row r="60" spans="1:5" x14ac:dyDescent="0.25">
      <c r="A60" s="59"/>
      <c r="B60" s="59"/>
      <c r="D60" s="59"/>
      <c r="E60" s="59"/>
    </row>
    <row r="61" spans="1:5" x14ac:dyDescent="0.25">
      <c r="A61" s="59"/>
      <c r="B61" s="59"/>
      <c r="D61" s="59"/>
      <c r="E61" s="59"/>
    </row>
    <row r="62" spans="1:5" x14ac:dyDescent="0.25">
      <c r="A62" s="59"/>
      <c r="B62" s="59"/>
      <c r="D62" s="59"/>
      <c r="E62" s="59"/>
    </row>
    <row r="63" spans="1:5" x14ac:dyDescent="0.25">
      <c r="A63" s="59"/>
      <c r="B63" s="59"/>
      <c r="D63" s="59"/>
      <c r="E63" s="59"/>
    </row>
    <row r="64" spans="1:5" x14ac:dyDescent="0.25">
      <c r="A64" s="59"/>
      <c r="B64" s="59"/>
      <c r="D64" s="59"/>
      <c r="E64" s="59"/>
    </row>
    <row r="65" spans="1:5" x14ac:dyDescent="0.25">
      <c r="A65" s="59"/>
      <c r="B65" s="59"/>
      <c r="D65" s="59"/>
      <c r="E65" s="59"/>
    </row>
    <row r="66" spans="1:5" x14ac:dyDescent="0.25">
      <c r="A66" s="59"/>
      <c r="B66" s="59"/>
      <c r="D66" s="59"/>
      <c r="E66" s="59"/>
    </row>
    <row r="67" spans="1:5" x14ac:dyDescent="0.25">
      <c r="A67" s="59"/>
      <c r="B67" s="59"/>
      <c r="D67" s="59"/>
      <c r="E67" s="59"/>
    </row>
    <row r="68" spans="1:5" x14ac:dyDescent="0.25">
      <c r="A68" s="59"/>
      <c r="B68" s="59"/>
      <c r="D68" s="59"/>
      <c r="E68" s="59"/>
    </row>
    <row r="69" spans="1:5" x14ac:dyDescent="0.25">
      <c r="A69" s="59"/>
      <c r="B69" s="59"/>
      <c r="D69" s="59"/>
      <c r="E69" s="59"/>
    </row>
    <row r="70" spans="1:5" x14ac:dyDescent="0.25">
      <c r="A70" s="59"/>
      <c r="B70" s="59"/>
      <c r="D70" s="59"/>
      <c r="E70" s="59"/>
    </row>
    <row r="71" spans="1:5" x14ac:dyDescent="0.25">
      <c r="A71" s="59"/>
      <c r="B71" s="59"/>
      <c r="D71" s="59"/>
      <c r="E71" s="59"/>
    </row>
    <row r="72" spans="1:5" x14ac:dyDescent="0.25">
      <c r="A72" s="59"/>
      <c r="B72" s="59"/>
      <c r="D72" s="59"/>
      <c r="E72" s="59"/>
    </row>
    <row r="73" spans="1:5" x14ac:dyDescent="0.25">
      <c r="A73" s="59"/>
      <c r="B73" s="59"/>
      <c r="D73" s="59"/>
      <c r="E73" s="59"/>
    </row>
    <row r="74" spans="1:5" x14ac:dyDescent="0.25">
      <c r="A74" s="59"/>
      <c r="B74" s="59"/>
      <c r="D74" s="59"/>
      <c r="E74" s="59"/>
    </row>
    <row r="75" spans="1:5" x14ac:dyDescent="0.25">
      <c r="A75" s="59"/>
      <c r="B75" s="59"/>
      <c r="D75" s="59"/>
      <c r="E75" s="59"/>
    </row>
    <row r="76" spans="1:5" x14ac:dyDescent="0.25">
      <c r="A76" s="59"/>
      <c r="B76" s="59"/>
      <c r="D76" s="59"/>
      <c r="E76" s="59"/>
    </row>
    <row r="77" spans="1:5" x14ac:dyDescent="0.25">
      <c r="A77" s="59"/>
      <c r="B77" s="59"/>
      <c r="D77" s="59"/>
      <c r="E77" s="59"/>
    </row>
    <row r="78" spans="1:5" x14ac:dyDescent="0.25">
      <c r="A78" s="59"/>
      <c r="B78" s="59"/>
      <c r="D78" s="59"/>
      <c r="E78" s="59"/>
    </row>
    <row r="79" spans="1:5" x14ac:dyDescent="0.25">
      <c r="A79" s="59"/>
      <c r="B79" s="59"/>
      <c r="D79" s="59"/>
      <c r="E79" s="59"/>
    </row>
    <row r="80" spans="1:5" x14ac:dyDescent="0.25">
      <c r="A80" s="59"/>
      <c r="B80" s="59"/>
      <c r="D80" s="59"/>
      <c r="E80" s="59"/>
    </row>
    <row r="81" spans="1:5" x14ac:dyDescent="0.25">
      <c r="A81" s="59"/>
      <c r="B81" s="59"/>
      <c r="D81" s="59"/>
      <c r="E81" s="59"/>
    </row>
    <row r="82" spans="1:5" x14ac:dyDescent="0.25">
      <c r="A82" s="59"/>
      <c r="B82" s="59"/>
    </row>
    <row r="83" spans="1:5" x14ac:dyDescent="0.25">
      <c r="A83" s="59"/>
      <c r="B83" s="59"/>
    </row>
    <row r="84" spans="1:5" x14ac:dyDescent="0.25">
      <c r="A84" s="59"/>
      <c r="B84" s="59"/>
    </row>
    <row r="85" spans="1:5" x14ac:dyDescent="0.25">
      <c r="A85" s="59"/>
      <c r="B85" s="59"/>
    </row>
    <row r="86" spans="1:5" x14ac:dyDescent="0.25">
      <c r="A86" s="59"/>
      <c r="B86" s="59"/>
    </row>
    <row r="87" spans="1:5" x14ac:dyDescent="0.25">
      <c r="A87" s="59"/>
      <c r="B87" s="59"/>
    </row>
    <row r="88" spans="1:5" x14ac:dyDescent="0.25">
      <c r="A88" s="59"/>
      <c r="B88" s="59"/>
    </row>
    <row r="89" spans="1:5" x14ac:dyDescent="0.25">
      <c r="A89" s="59"/>
      <c r="B89" s="59"/>
    </row>
    <row r="90" spans="1:5" x14ac:dyDescent="0.25">
      <c r="A90" s="59"/>
      <c r="B90" s="59"/>
    </row>
    <row r="91" spans="1:5" x14ac:dyDescent="0.25">
      <c r="A91" s="59"/>
      <c r="B91" s="59"/>
    </row>
    <row r="92" spans="1:5" x14ac:dyDescent="0.25">
      <c r="A92" s="59"/>
      <c r="B92" s="59"/>
    </row>
    <row r="93" spans="1:5" x14ac:dyDescent="0.25">
      <c r="A93" s="59"/>
      <c r="B93" s="59"/>
    </row>
    <row r="94" spans="1:5" x14ac:dyDescent="0.25">
      <c r="A94" s="59"/>
      <c r="B94" s="59"/>
    </row>
    <row r="95" spans="1:5" x14ac:dyDescent="0.25">
      <c r="A95" s="59"/>
      <c r="B95" s="59"/>
    </row>
    <row r="96" spans="1:5" x14ac:dyDescent="0.25">
      <c r="A96" s="59"/>
      <c r="B96" s="59"/>
    </row>
    <row r="97" spans="1:2" x14ac:dyDescent="0.25">
      <c r="A97" s="59"/>
      <c r="B97" s="59"/>
    </row>
    <row r="98" spans="1:2" x14ac:dyDescent="0.25">
      <c r="A98" s="59"/>
      <c r="B98" s="59"/>
    </row>
    <row r="99" spans="1:2" x14ac:dyDescent="0.25">
      <c r="A99" s="59"/>
      <c r="B99" s="59"/>
    </row>
    <row r="100" spans="1:2" x14ac:dyDescent="0.25">
      <c r="A100" s="59"/>
      <c r="B100" s="59"/>
    </row>
    <row r="101" spans="1:2" x14ac:dyDescent="0.25">
      <c r="A101" s="59"/>
      <c r="B101" s="59"/>
    </row>
    <row r="102" spans="1:2" x14ac:dyDescent="0.25">
      <c r="A102" s="59"/>
      <c r="B102" s="59"/>
    </row>
    <row r="103" spans="1:2" x14ac:dyDescent="0.25">
      <c r="A103" s="59"/>
      <c r="B103" s="59"/>
    </row>
    <row r="104" spans="1:2" x14ac:dyDescent="0.25">
      <c r="A104" s="59"/>
      <c r="B104" s="59"/>
    </row>
    <row r="105" spans="1:2" x14ac:dyDescent="0.25">
      <c r="A105" s="59"/>
      <c r="B105" s="59"/>
    </row>
    <row r="106" spans="1:2" x14ac:dyDescent="0.25">
      <c r="A106" s="59"/>
      <c r="B106" s="59"/>
    </row>
    <row r="107" spans="1:2" x14ac:dyDescent="0.25">
      <c r="A107" s="59"/>
      <c r="B107" s="59"/>
    </row>
    <row r="108" spans="1:2" x14ac:dyDescent="0.25">
      <c r="A108" s="59"/>
      <c r="B108" s="59"/>
    </row>
    <row r="109" spans="1:2" x14ac:dyDescent="0.25">
      <c r="A109" s="59"/>
      <c r="B109" s="59"/>
    </row>
    <row r="110" spans="1:2" x14ac:dyDescent="0.25">
      <c r="A110" s="59"/>
      <c r="B110" s="59"/>
    </row>
    <row r="111" spans="1:2" x14ac:dyDescent="0.25">
      <c r="A111" s="59"/>
      <c r="B111" s="59"/>
    </row>
    <row r="112" spans="1:2" x14ac:dyDescent="0.25">
      <c r="A112" s="59"/>
      <c r="B112" s="59"/>
    </row>
    <row r="113" spans="1:2" x14ac:dyDescent="0.25">
      <c r="A113" s="59"/>
      <c r="B113" s="59"/>
    </row>
    <row r="114" spans="1:2" x14ac:dyDescent="0.25">
      <c r="A114" s="59"/>
      <c r="B114" s="59"/>
    </row>
    <row r="115" spans="1:2" x14ac:dyDescent="0.25">
      <c r="A115" s="59"/>
      <c r="B115" s="59"/>
    </row>
    <row r="116" spans="1:2" x14ac:dyDescent="0.25">
      <c r="A116" s="59"/>
      <c r="B116" s="59"/>
    </row>
    <row r="117" spans="1:2" x14ac:dyDescent="0.25">
      <c r="A117" s="59"/>
      <c r="B117" s="59"/>
    </row>
    <row r="118" spans="1:2" x14ac:dyDescent="0.25">
      <c r="A118" s="59"/>
      <c r="B118" s="59"/>
    </row>
    <row r="119" spans="1:2" x14ac:dyDescent="0.25">
      <c r="A119" s="59"/>
      <c r="B119" s="59"/>
    </row>
    <row r="120" spans="1:2" x14ac:dyDescent="0.25">
      <c r="A120" s="59"/>
      <c r="B120" s="59"/>
    </row>
    <row r="121" spans="1:2" x14ac:dyDescent="0.25">
      <c r="A121" s="59"/>
      <c r="B121" s="59"/>
    </row>
    <row r="122" spans="1:2" x14ac:dyDescent="0.25">
      <c r="A122" s="59"/>
      <c r="B122" s="59"/>
    </row>
    <row r="123" spans="1:2" x14ac:dyDescent="0.25">
      <c r="A123" s="59"/>
      <c r="B123" s="59"/>
    </row>
    <row r="124" spans="1:2" x14ac:dyDescent="0.25">
      <c r="A124" s="59"/>
      <c r="B124" s="59"/>
    </row>
    <row r="125" spans="1:2" x14ac:dyDescent="0.25">
      <c r="A125" s="59"/>
      <c r="B125" s="59"/>
    </row>
    <row r="126" spans="1:2" x14ac:dyDescent="0.25">
      <c r="A126" s="59"/>
      <c r="B126" s="59"/>
    </row>
    <row r="127" spans="1:2" x14ac:dyDescent="0.25">
      <c r="A127" s="59"/>
      <c r="B127" s="59"/>
    </row>
    <row r="128" spans="1:2" x14ac:dyDescent="0.25">
      <c r="A128" s="59"/>
      <c r="B128" s="59"/>
    </row>
    <row r="129" spans="1:2" x14ac:dyDescent="0.25">
      <c r="A129" s="59"/>
      <c r="B129" s="59"/>
    </row>
    <row r="130" spans="1:2" x14ac:dyDescent="0.25">
      <c r="A130" s="59"/>
      <c r="B130" s="59"/>
    </row>
    <row r="131" spans="1:2" x14ac:dyDescent="0.25">
      <c r="A131" s="59"/>
      <c r="B131" s="59"/>
    </row>
    <row r="132" spans="1:2" x14ac:dyDescent="0.25">
      <c r="A132" s="59"/>
      <c r="B132" s="59"/>
    </row>
    <row r="133" spans="1:2" x14ac:dyDescent="0.25">
      <c r="A133" s="59"/>
      <c r="B133" s="59"/>
    </row>
    <row r="134" spans="1:2" x14ac:dyDescent="0.25">
      <c r="A134" s="59"/>
      <c r="B134" s="59"/>
    </row>
    <row r="135" spans="1:2" x14ac:dyDescent="0.25">
      <c r="A135" s="59"/>
      <c r="B135" s="59"/>
    </row>
    <row r="136" spans="1:2" x14ac:dyDescent="0.25">
      <c r="A136" s="59"/>
      <c r="B136" s="59"/>
    </row>
    <row r="137" spans="1:2" x14ac:dyDescent="0.25">
      <c r="A137" s="59"/>
      <c r="B137" s="59"/>
    </row>
    <row r="138" spans="1:2" x14ac:dyDescent="0.25">
      <c r="A138" s="59"/>
      <c r="B138" s="59"/>
    </row>
    <row r="139" spans="1:2" x14ac:dyDescent="0.25">
      <c r="A139" s="59"/>
      <c r="B139" s="59"/>
    </row>
    <row r="140" spans="1:2" x14ac:dyDescent="0.25">
      <c r="A140" s="59"/>
      <c r="B140" s="59"/>
    </row>
    <row r="141" spans="1:2" x14ac:dyDescent="0.25">
      <c r="A141" s="59"/>
      <c r="B141" s="59"/>
    </row>
    <row r="142" spans="1:2" x14ac:dyDescent="0.25">
      <c r="A142" s="59"/>
      <c r="B142" s="59"/>
    </row>
    <row r="143" spans="1:2" x14ac:dyDescent="0.25">
      <c r="A143" s="59"/>
      <c r="B143" s="59"/>
    </row>
    <row r="144" spans="1:2" x14ac:dyDescent="0.25">
      <c r="A144" s="59"/>
      <c r="B144" s="59"/>
    </row>
    <row r="145" spans="1:2" x14ac:dyDescent="0.25">
      <c r="A145" s="59"/>
      <c r="B145" s="59"/>
    </row>
    <row r="146" spans="1:2" x14ac:dyDescent="0.25">
      <c r="A146" s="59"/>
      <c r="B146" s="59"/>
    </row>
    <row r="147" spans="1:2" x14ac:dyDescent="0.25">
      <c r="A147" s="59"/>
      <c r="B147" s="59"/>
    </row>
    <row r="148" spans="1:2" x14ac:dyDescent="0.25">
      <c r="A148" s="59"/>
      <c r="B148" s="59"/>
    </row>
    <row r="149" spans="1:2" x14ac:dyDescent="0.25">
      <c r="A149" s="59"/>
      <c r="B149" s="59"/>
    </row>
    <row r="150" spans="1:2" x14ac:dyDescent="0.25">
      <c r="A150" s="59"/>
      <c r="B150" s="59"/>
    </row>
    <row r="151" spans="1:2" x14ac:dyDescent="0.25">
      <c r="A151" s="59"/>
      <c r="B151" s="59"/>
    </row>
    <row r="152" spans="1:2" x14ac:dyDescent="0.25">
      <c r="A152" s="59"/>
      <c r="B152" s="59"/>
    </row>
    <row r="153" spans="1:2" x14ac:dyDescent="0.25">
      <c r="A153" s="59"/>
      <c r="B153" s="59"/>
    </row>
    <row r="154" spans="1:2" x14ac:dyDescent="0.25">
      <c r="A154" s="59"/>
      <c r="B154" s="59"/>
    </row>
    <row r="155" spans="1:2" x14ac:dyDescent="0.25">
      <c r="A155" s="59"/>
      <c r="B155" s="59"/>
    </row>
    <row r="156" spans="1:2" x14ac:dyDescent="0.25">
      <c r="A156" s="59"/>
      <c r="B156" s="59"/>
    </row>
    <row r="157" spans="1:2" x14ac:dyDescent="0.25">
      <c r="A157" s="59"/>
      <c r="B157" s="59"/>
    </row>
    <row r="158" spans="1:2" x14ac:dyDescent="0.25">
      <c r="A158" s="59"/>
      <c r="B158" s="59"/>
    </row>
    <row r="159" spans="1:2" x14ac:dyDescent="0.25">
      <c r="A159" s="59"/>
      <c r="B159" s="59"/>
    </row>
    <row r="160" spans="1:2" x14ac:dyDescent="0.25">
      <c r="A160" s="59"/>
      <c r="B160" s="59"/>
    </row>
    <row r="161" spans="1:2" x14ac:dyDescent="0.25">
      <c r="A161" s="59"/>
      <c r="B161" s="59"/>
    </row>
    <row r="162" spans="1:2" x14ac:dyDescent="0.25">
      <c r="A162" s="59"/>
      <c r="B162" s="59"/>
    </row>
    <row r="163" spans="1:2" x14ac:dyDescent="0.25">
      <c r="A163" s="59"/>
      <c r="B163" s="59"/>
    </row>
    <row r="164" spans="1:2" x14ac:dyDescent="0.25">
      <c r="A164" s="59"/>
      <c r="B164" s="59"/>
    </row>
    <row r="165" spans="1:2" x14ac:dyDescent="0.25">
      <c r="A165" s="59"/>
      <c r="B165" s="59"/>
    </row>
    <row r="166" spans="1:2" x14ac:dyDescent="0.25">
      <c r="A166" s="59"/>
      <c r="B166" s="59"/>
    </row>
    <row r="167" spans="1:2" x14ac:dyDescent="0.25">
      <c r="A167" s="59"/>
      <c r="B167" s="59"/>
    </row>
    <row r="168" spans="1:2" x14ac:dyDescent="0.25">
      <c r="A168" s="59"/>
      <c r="B168" s="59"/>
    </row>
    <row r="169" spans="1:2" x14ac:dyDescent="0.25">
      <c r="A169" s="59"/>
      <c r="B169" s="59"/>
    </row>
    <row r="170" spans="1:2" x14ac:dyDescent="0.25">
      <c r="A170" s="59"/>
      <c r="B170" s="59"/>
    </row>
    <row r="171" spans="1:2" x14ac:dyDescent="0.25">
      <c r="A171" s="59"/>
      <c r="B171" s="59"/>
    </row>
    <row r="172" spans="1:2" x14ac:dyDescent="0.25">
      <c r="A172" s="59"/>
      <c r="B172" s="59"/>
    </row>
    <row r="173" spans="1:2" x14ac:dyDescent="0.25">
      <c r="A173" s="59"/>
      <c r="B173" s="59"/>
    </row>
    <row r="174" spans="1:2" x14ac:dyDescent="0.25">
      <c r="A174" s="59"/>
      <c r="B174" s="59"/>
    </row>
    <row r="175" spans="1:2" x14ac:dyDescent="0.25">
      <c r="A175" s="59"/>
      <c r="B175" s="59"/>
    </row>
    <row r="176" spans="1:2" x14ac:dyDescent="0.25">
      <c r="A176" s="59"/>
      <c r="B176" s="59"/>
    </row>
    <row r="177" spans="1:2" x14ac:dyDescent="0.25">
      <c r="A177" s="59"/>
      <c r="B177" s="59"/>
    </row>
    <row r="178" spans="1:2" x14ac:dyDescent="0.25">
      <c r="A178" s="59"/>
      <c r="B178" s="59"/>
    </row>
    <row r="179" spans="1:2" x14ac:dyDescent="0.25">
      <c r="A179" s="59"/>
      <c r="B179" s="59"/>
    </row>
    <row r="180" spans="1:2" x14ac:dyDescent="0.25">
      <c r="A180" s="59"/>
      <c r="B180" s="59"/>
    </row>
    <row r="181" spans="1:2" x14ac:dyDescent="0.25">
      <c r="A181" s="59"/>
      <c r="B181" s="59"/>
    </row>
    <row r="182" spans="1:2" x14ac:dyDescent="0.25">
      <c r="A182" s="59"/>
      <c r="B182" s="59"/>
    </row>
    <row r="183" spans="1:2" x14ac:dyDescent="0.25">
      <c r="A183" s="59"/>
      <c r="B183" s="59"/>
    </row>
    <row r="184" spans="1:2" x14ac:dyDescent="0.25">
      <c r="A184" s="59"/>
      <c r="B184" s="59"/>
    </row>
    <row r="185" spans="1:2" x14ac:dyDescent="0.25">
      <c r="A185" s="59"/>
      <c r="B185" s="59"/>
    </row>
    <row r="186" spans="1:2" x14ac:dyDescent="0.25">
      <c r="A186" s="59"/>
      <c r="B186" s="59"/>
    </row>
    <row r="187" spans="1:2" x14ac:dyDescent="0.25">
      <c r="A187" s="59"/>
      <c r="B187" s="59"/>
    </row>
    <row r="188" spans="1:2" x14ac:dyDescent="0.25">
      <c r="A188" s="59"/>
      <c r="B188" s="59"/>
    </row>
    <row r="189" spans="1:2" x14ac:dyDescent="0.25">
      <c r="A189" s="59"/>
      <c r="B189" s="59"/>
    </row>
    <row r="190" spans="1:2" x14ac:dyDescent="0.25">
      <c r="A190" s="59"/>
      <c r="B190" s="59"/>
    </row>
    <row r="191" spans="1:2" x14ac:dyDescent="0.25">
      <c r="A191" s="59"/>
      <c r="B191" s="59"/>
    </row>
    <row r="192" spans="1:2" x14ac:dyDescent="0.25">
      <c r="A192" s="59"/>
      <c r="B192" s="59"/>
    </row>
    <row r="193" spans="1:2" x14ac:dyDescent="0.25">
      <c r="A193" s="59"/>
      <c r="B193" s="59"/>
    </row>
    <row r="194" spans="1:2" x14ac:dyDescent="0.25">
      <c r="A194" s="59"/>
      <c r="B194" s="59"/>
    </row>
    <row r="195" spans="1:2" x14ac:dyDescent="0.25">
      <c r="A195" s="59"/>
      <c r="B195" s="59"/>
    </row>
    <row r="196" spans="1:2" x14ac:dyDescent="0.25">
      <c r="A196" s="59"/>
      <c r="B196" s="59"/>
    </row>
    <row r="197" spans="1:2" x14ac:dyDescent="0.25">
      <c r="A197" s="59"/>
      <c r="B197" s="59"/>
    </row>
    <row r="198" spans="1:2" x14ac:dyDescent="0.25">
      <c r="A198" s="59"/>
      <c r="B198" s="59"/>
    </row>
    <row r="199" spans="1:2" x14ac:dyDescent="0.25">
      <c r="A199" s="59"/>
      <c r="B199" s="59"/>
    </row>
    <row r="200" spans="1:2" x14ac:dyDescent="0.25">
      <c r="A200" s="59"/>
      <c r="B200" s="59"/>
    </row>
    <row r="201" spans="1:2" x14ac:dyDescent="0.25">
      <c r="A201" s="59"/>
      <c r="B201" s="59"/>
    </row>
    <row r="202" spans="1:2" x14ac:dyDescent="0.25">
      <c r="A202" s="59"/>
      <c r="B202" s="59"/>
    </row>
    <row r="203" spans="1:2" x14ac:dyDescent="0.25">
      <c r="A203" s="59"/>
      <c r="B203" s="59"/>
    </row>
    <row r="204" spans="1:2" x14ac:dyDescent="0.25">
      <c r="A204" s="59"/>
      <c r="B204" s="59"/>
    </row>
    <row r="205" spans="1:2" x14ac:dyDescent="0.25">
      <c r="A205" s="59"/>
      <c r="B205" s="59"/>
    </row>
    <row r="206" spans="1:2" x14ac:dyDescent="0.25">
      <c r="A206" s="59"/>
      <c r="B206" s="59"/>
    </row>
    <row r="207" spans="1:2" x14ac:dyDescent="0.25">
      <c r="A207" s="59"/>
      <c r="B207" s="59"/>
    </row>
    <row r="208" spans="1:2" x14ac:dyDescent="0.25">
      <c r="A208" s="59"/>
      <c r="B208" s="59"/>
    </row>
    <row r="209" spans="1:2" x14ac:dyDescent="0.25">
      <c r="A209" s="59"/>
      <c r="B209" s="59"/>
    </row>
    <row r="210" spans="1:2" x14ac:dyDescent="0.25">
      <c r="A210" s="59"/>
      <c r="B210" s="59"/>
    </row>
    <row r="211" spans="1:2" x14ac:dyDescent="0.25">
      <c r="A211" s="59"/>
      <c r="B211" s="59"/>
    </row>
    <row r="212" spans="1:2" x14ac:dyDescent="0.25">
      <c r="A212" s="59"/>
      <c r="B212" s="59"/>
    </row>
    <row r="213" spans="1:2" x14ac:dyDescent="0.25">
      <c r="A213" s="59"/>
      <c r="B213" s="59"/>
    </row>
    <row r="214" spans="1:2" x14ac:dyDescent="0.25">
      <c r="A214" s="59"/>
      <c r="B214" s="59"/>
    </row>
    <row r="215" spans="1:2" x14ac:dyDescent="0.25">
      <c r="A215" s="59"/>
      <c r="B215" s="59"/>
    </row>
    <row r="216" spans="1:2" x14ac:dyDescent="0.25">
      <c r="A216" s="59"/>
      <c r="B216" s="59"/>
    </row>
    <row r="217" spans="1:2" x14ac:dyDescent="0.25">
      <c r="A217" s="59"/>
      <c r="B217" s="59"/>
    </row>
    <row r="218" spans="1:2" x14ac:dyDescent="0.25">
      <c r="A218" s="59"/>
      <c r="B218" s="59"/>
    </row>
    <row r="219" spans="1:2" x14ac:dyDescent="0.25">
      <c r="A219" s="59"/>
      <c r="B219" s="59"/>
    </row>
    <row r="220" spans="1:2" x14ac:dyDescent="0.25">
      <c r="A220" s="59"/>
      <c r="B220" s="59"/>
    </row>
    <row r="221" spans="1:2" x14ac:dyDescent="0.25">
      <c r="A221" s="59"/>
      <c r="B221" s="59"/>
    </row>
    <row r="222" spans="1:2" x14ac:dyDescent="0.25">
      <c r="A222" s="59"/>
      <c r="B222" s="59"/>
    </row>
    <row r="223" spans="1:2" x14ac:dyDescent="0.25">
      <c r="A223" s="59"/>
      <c r="B223" s="59"/>
    </row>
    <row r="224" spans="1:2" x14ac:dyDescent="0.25">
      <c r="A224" s="59"/>
      <c r="B224" s="59"/>
    </row>
    <row r="225" spans="1:2" x14ac:dyDescent="0.25">
      <c r="A225" s="59"/>
      <c r="B225" s="59"/>
    </row>
    <row r="226" spans="1:2" x14ac:dyDescent="0.25">
      <c r="A226" s="59"/>
      <c r="B226" s="59"/>
    </row>
    <row r="227" spans="1:2" x14ac:dyDescent="0.25">
      <c r="A227" s="59"/>
      <c r="B227" s="59"/>
    </row>
    <row r="228" spans="1:2" x14ac:dyDescent="0.25">
      <c r="A228" s="59"/>
      <c r="B228" s="59"/>
    </row>
    <row r="229" spans="1:2" x14ac:dyDescent="0.25">
      <c r="A229" s="59"/>
      <c r="B229" s="59"/>
    </row>
    <row r="230" spans="1:2" x14ac:dyDescent="0.25">
      <c r="A230" s="59"/>
      <c r="B230" s="59"/>
    </row>
    <row r="231" spans="1:2" x14ac:dyDescent="0.25">
      <c r="A231" s="59"/>
      <c r="B231" s="59"/>
    </row>
    <row r="232" spans="1:2" x14ac:dyDescent="0.25">
      <c r="A232" s="59"/>
      <c r="B232" s="59"/>
    </row>
    <row r="233" spans="1:2" x14ac:dyDescent="0.25">
      <c r="A233" s="59"/>
      <c r="B233" s="59"/>
    </row>
    <row r="234" spans="1:2" x14ac:dyDescent="0.25">
      <c r="A234" s="59"/>
      <c r="B234" s="59"/>
    </row>
    <row r="235" spans="1:2" x14ac:dyDescent="0.25">
      <c r="A235" s="59"/>
      <c r="B235" s="59"/>
    </row>
    <row r="236" spans="1:2" x14ac:dyDescent="0.25">
      <c r="A236" s="59"/>
      <c r="B236" s="59"/>
    </row>
    <row r="237" spans="1:2" x14ac:dyDescent="0.25">
      <c r="A237" s="59"/>
      <c r="B237" s="59"/>
    </row>
    <row r="238" spans="1:2" x14ac:dyDescent="0.25">
      <c r="A238" s="59"/>
      <c r="B238" s="59"/>
    </row>
    <row r="239" spans="1:2" x14ac:dyDescent="0.25">
      <c r="A239" s="59"/>
      <c r="B239" s="59"/>
    </row>
    <row r="240" spans="1:2" x14ac:dyDescent="0.25">
      <c r="A240" s="59"/>
      <c r="B240" s="59"/>
    </row>
    <row r="241" spans="1:2" x14ac:dyDescent="0.25">
      <c r="A241" s="59"/>
      <c r="B241" s="59"/>
    </row>
    <row r="242" spans="1:2" x14ac:dyDescent="0.25">
      <c r="A242" s="59"/>
      <c r="B242" s="59"/>
    </row>
    <row r="243" spans="1:2" x14ac:dyDescent="0.25">
      <c r="A243" s="59"/>
      <c r="B243" s="59"/>
    </row>
    <row r="244" spans="1:2" x14ac:dyDescent="0.25">
      <c r="A244" s="59"/>
      <c r="B244" s="59"/>
    </row>
    <row r="245" spans="1:2" x14ac:dyDescent="0.25">
      <c r="A245" s="59"/>
      <c r="B245" s="59"/>
    </row>
    <row r="246" spans="1:2" x14ac:dyDescent="0.25">
      <c r="A246" s="59"/>
      <c r="B246" s="59"/>
    </row>
    <row r="247" spans="1:2" x14ac:dyDescent="0.25">
      <c r="A247" s="59"/>
      <c r="B247" s="59"/>
    </row>
    <row r="248" spans="1:2" x14ac:dyDescent="0.25">
      <c r="A248" s="59"/>
      <c r="B248" s="59"/>
    </row>
    <row r="249" spans="1:2" x14ac:dyDescent="0.25">
      <c r="A249" s="59"/>
      <c r="B249" s="59"/>
    </row>
    <row r="250" spans="1:2" x14ac:dyDescent="0.25">
      <c r="A250" s="59"/>
      <c r="B250" s="59"/>
    </row>
    <row r="251" spans="1:2" x14ac:dyDescent="0.25">
      <c r="A251" s="59"/>
      <c r="B251" s="59"/>
    </row>
    <row r="252" spans="1:2" x14ac:dyDescent="0.25">
      <c r="A252" s="59"/>
      <c r="B252" s="59"/>
    </row>
    <row r="253" spans="1:2" x14ac:dyDescent="0.25">
      <c r="A253" s="59"/>
      <c r="B253" s="59"/>
    </row>
    <row r="254" spans="1:2" x14ac:dyDescent="0.25">
      <c r="A254" s="59"/>
      <c r="B254" s="59"/>
    </row>
    <row r="255" spans="1:2" x14ac:dyDescent="0.25">
      <c r="A255" s="59"/>
      <c r="B255" s="59"/>
    </row>
    <row r="256" spans="1:2" x14ac:dyDescent="0.25">
      <c r="A256" s="59"/>
      <c r="B256" s="59"/>
    </row>
    <row r="257" spans="1:2" x14ac:dyDescent="0.25">
      <c r="A257" s="59"/>
      <c r="B257" s="59"/>
    </row>
    <row r="258" spans="1:2" x14ac:dyDescent="0.25">
      <c r="A258" s="59"/>
      <c r="B258" s="59"/>
    </row>
    <row r="259" spans="1:2" x14ac:dyDescent="0.25">
      <c r="A259" s="59"/>
      <c r="B259" s="59"/>
    </row>
    <row r="260" spans="1:2" x14ac:dyDescent="0.25">
      <c r="A260" s="59"/>
      <c r="B260" s="59"/>
    </row>
    <row r="261" spans="1:2" x14ac:dyDescent="0.25">
      <c r="A261" s="59"/>
      <c r="B261" s="59"/>
    </row>
    <row r="262" spans="1:2" x14ac:dyDescent="0.25">
      <c r="A262" s="59"/>
      <c r="B262" s="59"/>
    </row>
    <row r="263" spans="1:2" x14ac:dyDescent="0.25">
      <c r="A263" s="59"/>
      <c r="B263" s="59"/>
    </row>
    <row r="264" spans="1:2" x14ac:dyDescent="0.25">
      <c r="A264" s="59"/>
      <c r="B264" s="59"/>
    </row>
    <row r="265" spans="1:2" x14ac:dyDescent="0.25">
      <c r="A265" s="59"/>
      <c r="B265" s="59"/>
    </row>
    <row r="266" spans="1:2" x14ac:dyDescent="0.25">
      <c r="A266" s="59"/>
      <c r="B266" s="59"/>
    </row>
    <row r="267" spans="1:2" x14ac:dyDescent="0.25">
      <c r="A267" s="59"/>
      <c r="B267" s="59"/>
    </row>
    <row r="268" spans="1:2" x14ac:dyDescent="0.25">
      <c r="A268" s="59"/>
      <c r="B268" s="59"/>
    </row>
    <row r="269" spans="1:2" x14ac:dyDescent="0.25">
      <c r="A269" s="59"/>
      <c r="B269" s="59"/>
    </row>
    <row r="270" spans="1:2" x14ac:dyDescent="0.25">
      <c r="A270" s="59"/>
      <c r="B270" s="59"/>
    </row>
    <row r="271" spans="1:2" x14ac:dyDescent="0.25">
      <c r="A271" s="59"/>
      <c r="B271" s="59"/>
    </row>
    <row r="272" spans="1:2" x14ac:dyDescent="0.25">
      <c r="A272" s="59"/>
      <c r="B272" s="59"/>
    </row>
    <row r="273" spans="1:2" x14ac:dyDescent="0.25">
      <c r="A273" s="59"/>
      <c r="B273" s="59"/>
    </row>
    <row r="274" spans="1:2" x14ac:dyDescent="0.25">
      <c r="A274" s="59"/>
      <c r="B274" s="59"/>
    </row>
    <row r="275" spans="1:2" x14ac:dyDescent="0.25">
      <c r="A275" s="59"/>
      <c r="B275" s="59"/>
    </row>
    <row r="276" spans="1:2" x14ac:dyDescent="0.25">
      <c r="A276" s="59"/>
      <c r="B276" s="59"/>
    </row>
    <row r="277" spans="1:2" x14ac:dyDescent="0.25">
      <c r="A277" s="59"/>
      <c r="B277" s="59"/>
    </row>
    <row r="278" spans="1:2" x14ac:dyDescent="0.25">
      <c r="A278" s="59"/>
      <c r="B278" s="59"/>
    </row>
    <row r="279" spans="1:2" x14ac:dyDescent="0.25">
      <c r="A279" s="59"/>
      <c r="B279" s="59"/>
    </row>
    <row r="280" spans="1:2" x14ac:dyDescent="0.25">
      <c r="A280" s="59"/>
      <c r="B280" s="59"/>
    </row>
    <row r="281" spans="1:2" x14ac:dyDescent="0.25">
      <c r="A281" s="59"/>
      <c r="B281" s="59"/>
    </row>
    <row r="282" spans="1:2" x14ac:dyDescent="0.25">
      <c r="A282" s="59"/>
      <c r="B282" s="59"/>
    </row>
    <row r="283" spans="1:2" x14ac:dyDescent="0.25">
      <c r="A283" s="59"/>
      <c r="B283" s="59"/>
    </row>
    <row r="284" spans="1:2" x14ac:dyDescent="0.25">
      <c r="A284" s="59"/>
      <c r="B284" s="59"/>
    </row>
    <row r="285" spans="1:2" x14ac:dyDescent="0.25">
      <c r="A285" s="59"/>
      <c r="B285" s="59"/>
    </row>
    <row r="286" spans="1:2" x14ac:dyDescent="0.25">
      <c r="A286" s="59"/>
      <c r="B286" s="59"/>
    </row>
    <row r="287" spans="1:2" x14ac:dyDescent="0.25">
      <c r="A287" s="59"/>
      <c r="B287" s="59"/>
    </row>
    <row r="288" spans="1:2" x14ac:dyDescent="0.25">
      <c r="A288" s="59"/>
      <c r="B288" s="59"/>
    </row>
    <row r="289" spans="1:2" x14ac:dyDescent="0.25">
      <c r="A289" s="59"/>
      <c r="B289" s="59"/>
    </row>
    <row r="290" spans="1:2" x14ac:dyDescent="0.25">
      <c r="A290" s="59"/>
      <c r="B290" s="59"/>
    </row>
    <row r="291" spans="1:2" x14ac:dyDescent="0.25">
      <c r="A291" s="59"/>
      <c r="B291" s="59"/>
    </row>
    <row r="292" spans="1:2" x14ac:dyDescent="0.25">
      <c r="A292" s="59"/>
      <c r="B292" s="59"/>
    </row>
    <row r="293" spans="1:2" x14ac:dyDescent="0.25">
      <c r="A293" s="59"/>
      <c r="B293" s="59"/>
    </row>
    <row r="294" spans="1:2" x14ac:dyDescent="0.25">
      <c r="A294" s="59"/>
      <c r="B294" s="59"/>
    </row>
    <row r="295" spans="1:2" x14ac:dyDescent="0.25">
      <c r="A295" s="59"/>
      <c r="B295" s="59"/>
    </row>
    <row r="296" spans="1:2" x14ac:dyDescent="0.25">
      <c r="A296" s="59"/>
      <c r="B296" s="59"/>
    </row>
    <row r="297" spans="1:2" x14ac:dyDescent="0.25">
      <c r="A297" s="59"/>
      <c r="B297" s="59"/>
    </row>
    <row r="298" spans="1:2" x14ac:dyDescent="0.25">
      <c r="A298" s="59"/>
      <c r="B298" s="59"/>
    </row>
    <row r="299" spans="1:2" x14ac:dyDescent="0.25">
      <c r="A299" s="59"/>
      <c r="B299" s="59"/>
    </row>
    <row r="300" spans="1:2" x14ac:dyDescent="0.25">
      <c r="A300" s="59"/>
      <c r="B300" s="59"/>
    </row>
    <row r="301" spans="1:2" x14ac:dyDescent="0.25">
      <c r="A301" s="59"/>
      <c r="B301" s="59"/>
    </row>
    <row r="302" spans="1:2" x14ac:dyDescent="0.25">
      <c r="A302" s="59"/>
      <c r="B302" s="59"/>
    </row>
    <row r="303" spans="1:2" x14ac:dyDescent="0.25">
      <c r="A303" s="59"/>
      <c r="B303" s="59"/>
    </row>
    <row r="304" spans="1:2" x14ac:dyDescent="0.25">
      <c r="A304" s="59"/>
      <c r="B304" s="59"/>
    </row>
    <row r="305" spans="1:2" x14ac:dyDescent="0.25">
      <c r="A305" s="59"/>
      <c r="B305" s="59"/>
    </row>
    <row r="306" spans="1:2" x14ac:dyDescent="0.25">
      <c r="A306" s="59"/>
      <c r="B306" s="59"/>
    </row>
    <row r="307" spans="1:2" x14ac:dyDescent="0.25">
      <c r="A307" s="59"/>
      <c r="B307" s="59"/>
    </row>
    <row r="308" spans="1:2" x14ac:dyDescent="0.25">
      <c r="A308" s="59"/>
      <c r="B308" s="59"/>
    </row>
    <row r="309" spans="1:2" x14ac:dyDescent="0.25">
      <c r="A309" s="59"/>
      <c r="B309" s="59"/>
    </row>
    <row r="310" spans="1:2" x14ac:dyDescent="0.25">
      <c r="A310" s="59"/>
      <c r="B310" s="59"/>
    </row>
    <row r="311" spans="1:2" x14ac:dyDescent="0.25">
      <c r="A311" s="59"/>
      <c r="B311" s="59"/>
    </row>
    <row r="312" spans="1:2" x14ac:dyDescent="0.25">
      <c r="A312" s="59"/>
      <c r="B312" s="59"/>
    </row>
    <row r="313" spans="1:2" x14ac:dyDescent="0.25">
      <c r="A313" s="59"/>
      <c r="B313" s="59"/>
    </row>
    <row r="314" spans="1:2" x14ac:dyDescent="0.25">
      <c r="A314" s="59"/>
      <c r="B314" s="59"/>
    </row>
    <row r="315" spans="1:2" x14ac:dyDescent="0.25">
      <c r="A315" s="59"/>
      <c r="B315" s="59"/>
    </row>
    <row r="316" spans="1:2" x14ac:dyDescent="0.25">
      <c r="A316" s="59"/>
      <c r="B316" s="59"/>
    </row>
    <row r="317" spans="1:2" x14ac:dyDescent="0.25">
      <c r="A317" s="59"/>
      <c r="B317" s="59"/>
    </row>
    <row r="318" spans="1:2" x14ac:dyDescent="0.25">
      <c r="A318" s="59"/>
      <c r="B318" s="59"/>
    </row>
    <row r="319" spans="1:2" x14ac:dyDescent="0.25">
      <c r="A319" s="59"/>
      <c r="B319" s="59"/>
    </row>
    <row r="320" spans="1:2" x14ac:dyDescent="0.25">
      <c r="A320" s="59"/>
      <c r="B320" s="59"/>
    </row>
    <row r="321" spans="1:2" x14ac:dyDescent="0.25">
      <c r="A321" s="59"/>
      <c r="B321" s="59"/>
    </row>
    <row r="322" spans="1:2" x14ac:dyDescent="0.25">
      <c r="A322" s="59"/>
      <c r="B322" s="59"/>
    </row>
    <row r="323" spans="1:2" x14ac:dyDescent="0.25">
      <c r="A323" s="59"/>
      <c r="B323" s="59"/>
    </row>
    <row r="324" spans="1:2" x14ac:dyDescent="0.25">
      <c r="A324" s="59"/>
      <c r="B324" s="59"/>
    </row>
    <row r="325" spans="1:2" x14ac:dyDescent="0.25">
      <c r="A325" s="59"/>
      <c r="B325" s="59"/>
    </row>
    <row r="326" spans="1:2" x14ac:dyDescent="0.25">
      <c r="A326" s="59"/>
      <c r="B326" s="59"/>
    </row>
    <row r="327" spans="1:2" x14ac:dyDescent="0.25">
      <c r="A327" s="59"/>
      <c r="B327" s="59"/>
    </row>
    <row r="328" spans="1:2" x14ac:dyDescent="0.25">
      <c r="A328" s="59"/>
      <c r="B328" s="59"/>
    </row>
    <row r="329" spans="1:2" x14ac:dyDescent="0.25">
      <c r="A329" s="59"/>
      <c r="B329" s="59"/>
    </row>
    <row r="330" spans="1:2" x14ac:dyDescent="0.25">
      <c r="A330" s="59"/>
      <c r="B330" s="59"/>
    </row>
    <row r="331" spans="1:2" x14ac:dyDescent="0.25">
      <c r="A331" s="59"/>
      <c r="B331" s="59"/>
    </row>
    <row r="332" spans="1:2" x14ac:dyDescent="0.25">
      <c r="A332" s="59"/>
      <c r="B332" s="59"/>
    </row>
    <row r="333" spans="1:2" x14ac:dyDescent="0.25">
      <c r="A333" s="59"/>
      <c r="B333" s="59"/>
    </row>
    <row r="334" spans="1:2" x14ac:dyDescent="0.25">
      <c r="A334" s="59"/>
      <c r="B334" s="59"/>
    </row>
    <row r="335" spans="1:2" x14ac:dyDescent="0.25">
      <c r="A335" s="59"/>
      <c r="B335" s="59"/>
    </row>
    <row r="336" spans="1:2" x14ac:dyDescent="0.25">
      <c r="A336" s="59"/>
      <c r="B336" s="59"/>
    </row>
    <row r="337" spans="1:2" x14ac:dyDescent="0.25">
      <c r="A337" s="59"/>
      <c r="B337" s="59"/>
    </row>
    <row r="338" spans="1:2" x14ac:dyDescent="0.25">
      <c r="A338" s="59"/>
      <c r="B338" s="59"/>
    </row>
    <row r="339" spans="1:2" x14ac:dyDescent="0.25">
      <c r="A339" s="59"/>
      <c r="B339" s="59"/>
    </row>
    <row r="340" spans="1:2" x14ac:dyDescent="0.25">
      <c r="A340" s="59"/>
      <c r="B340" s="59"/>
    </row>
    <row r="341" spans="1:2" x14ac:dyDescent="0.25">
      <c r="A341" s="59"/>
      <c r="B341" s="59"/>
    </row>
    <row r="342" spans="1:2" x14ac:dyDescent="0.25">
      <c r="A342" s="59"/>
      <c r="B342" s="59"/>
    </row>
    <row r="343" spans="1:2" x14ac:dyDescent="0.25">
      <c r="A343" s="59"/>
      <c r="B343" s="59"/>
    </row>
    <row r="344" spans="1:2" x14ac:dyDescent="0.25">
      <c r="A344" s="59"/>
      <c r="B344" s="59"/>
    </row>
    <row r="345" spans="1:2" x14ac:dyDescent="0.25">
      <c r="A345" s="59"/>
      <c r="B345" s="59"/>
    </row>
    <row r="346" spans="1:2" x14ac:dyDescent="0.25">
      <c r="A346" s="59"/>
      <c r="B346" s="59"/>
    </row>
    <row r="347" spans="1:2" x14ac:dyDescent="0.25">
      <c r="A347" s="59"/>
      <c r="B347" s="59"/>
    </row>
    <row r="348" spans="1:2" x14ac:dyDescent="0.25">
      <c r="A348" s="59"/>
      <c r="B348" s="59"/>
    </row>
    <row r="349" spans="1:2" x14ac:dyDescent="0.25">
      <c r="A349" s="59"/>
      <c r="B349" s="59"/>
    </row>
    <row r="350" spans="1:2" x14ac:dyDescent="0.25">
      <c r="A350" s="59"/>
      <c r="B350" s="59"/>
    </row>
    <row r="351" spans="1:2" x14ac:dyDescent="0.25">
      <c r="A351" s="59"/>
      <c r="B351" s="59"/>
    </row>
    <row r="352" spans="1:2" x14ac:dyDescent="0.25">
      <c r="A352" s="59"/>
      <c r="B352" s="59"/>
    </row>
    <row r="353" spans="1:2" x14ac:dyDescent="0.25">
      <c r="A353" s="59"/>
      <c r="B353" s="59"/>
    </row>
    <row r="354" spans="1:2" x14ac:dyDescent="0.25">
      <c r="A354" s="59"/>
      <c r="B354" s="59"/>
    </row>
    <row r="355" spans="1:2" x14ac:dyDescent="0.25">
      <c r="A355" s="59"/>
      <c r="B355" s="59"/>
    </row>
    <row r="356" spans="1:2" x14ac:dyDescent="0.25">
      <c r="A356" s="59"/>
      <c r="B356" s="59"/>
    </row>
    <row r="357" spans="1:2" x14ac:dyDescent="0.25">
      <c r="A357" s="59"/>
      <c r="B357" s="59"/>
    </row>
    <row r="358" spans="1:2" x14ac:dyDescent="0.25">
      <c r="A358" s="59"/>
      <c r="B358" s="59"/>
    </row>
    <row r="359" spans="1:2" x14ac:dyDescent="0.25">
      <c r="A359" s="59"/>
      <c r="B359" s="59"/>
    </row>
    <row r="360" spans="1:2" x14ac:dyDescent="0.25">
      <c r="A360" s="59"/>
      <c r="B360" s="59"/>
    </row>
    <row r="361" spans="1:2" x14ac:dyDescent="0.25">
      <c r="A361" s="59"/>
      <c r="B361" s="59"/>
    </row>
    <row r="362" spans="1:2" x14ac:dyDescent="0.25">
      <c r="A362" s="59"/>
      <c r="B362" s="59"/>
    </row>
    <row r="363" spans="1:2" x14ac:dyDescent="0.25">
      <c r="A363" s="59"/>
      <c r="B363" s="59"/>
    </row>
    <row r="364" spans="1:2" x14ac:dyDescent="0.25">
      <c r="A364" s="59"/>
      <c r="B364" s="59"/>
    </row>
    <row r="365" spans="1:2" x14ac:dyDescent="0.25">
      <c r="A365" s="59"/>
      <c r="B365" s="59"/>
    </row>
    <row r="366" spans="1:2" x14ac:dyDescent="0.25">
      <c r="A366" s="59"/>
      <c r="B366" s="59"/>
    </row>
    <row r="367" spans="1:2" x14ac:dyDescent="0.25">
      <c r="A367" s="59"/>
      <c r="B367" s="59"/>
    </row>
    <row r="368" spans="1:2" x14ac:dyDescent="0.25">
      <c r="A368" s="59"/>
      <c r="B368" s="59"/>
    </row>
    <row r="369" spans="1:2" x14ac:dyDescent="0.25">
      <c r="A369" s="59"/>
      <c r="B369" s="59"/>
    </row>
    <row r="370" spans="1:2" x14ac:dyDescent="0.25">
      <c r="A370" s="59"/>
      <c r="B370" s="59"/>
    </row>
    <row r="371" spans="1:2" x14ac:dyDescent="0.25">
      <c r="A371" s="59"/>
      <c r="B371" s="59"/>
    </row>
    <row r="372" spans="1:2" x14ac:dyDescent="0.25">
      <c r="A372" s="59"/>
      <c r="B372" s="59"/>
    </row>
    <row r="373" spans="1:2" x14ac:dyDescent="0.25">
      <c r="A373" s="59"/>
      <c r="B373" s="59"/>
    </row>
    <row r="374" spans="1:2" x14ac:dyDescent="0.25">
      <c r="A374" s="59"/>
      <c r="B374" s="59"/>
    </row>
    <row r="375" spans="1:2" x14ac:dyDescent="0.25">
      <c r="A375" s="59"/>
      <c r="B375" s="59"/>
    </row>
    <row r="376" spans="1:2" x14ac:dyDescent="0.25">
      <c r="A376" s="59"/>
      <c r="B376" s="59"/>
    </row>
    <row r="377" spans="1:2" x14ac:dyDescent="0.25">
      <c r="A377" s="59"/>
      <c r="B377" s="59"/>
    </row>
    <row r="378" spans="1:2" x14ac:dyDescent="0.25">
      <c r="A378" s="59"/>
      <c r="B378" s="59"/>
    </row>
    <row r="379" spans="1:2" x14ac:dyDescent="0.25">
      <c r="A379" s="59"/>
      <c r="B379" s="59"/>
    </row>
    <row r="380" spans="1:2" x14ac:dyDescent="0.25">
      <c r="A380" s="59"/>
      <c r="B380" s="59"/>
    </row>
    <row r="381" spans="1:2" x14ac:dyDescent="0.25">
      <c r="A381" s="59"/>
      <c r="B381" s="59"/>
    </row>
    <row r="382" spans="1:2" x14ac:dyDescent="0.25">
      <c r="A382" s="59"/>
      <c r="B382" s="59"/>
    </row>
    <row r="383" spans="1:2" x14ac:dyDescent="0.25">
      <c r="A383" s="59"/>
      <c r="B383" s="59"/>
    </row>
    <row r="384" spans="1:2" x14ac:dyDescent="0.25">
      <c r="A384" s="59"/>
      <c r="B384" s="59"/>
    </row>
    <row r="385" spans="1:2" x14ac:dyDescent="0.25">
      <c r="A385" s="59"/>
      <c r="B385" s="59"/>
    </row>
    <row r="386" spans="1:2" x14ac:dyDescent="0.25">
      <c r="A386" s="59"/>
      <c r="B386" s="59"/>
    </row>
    <row r="387" spans="1:2" x14ac:dyDescent="0.25">
      <c r="A387" s="59"/>
      <c r="B387" s="59"/>
    </row>
  </sheetData>
  <mergeCells count="10">
    <mergeCell ref="F7:G7"/>
    <mergeCell ref="J7:K7"/>
    <mergeCell ref="A1:L1"/>
    <mergeCell ref="A3:L3"/>
    <mergeCell ref="A5:L5"/>
    <mergeCell ref="A7:A8"/>
    <mergeCell ref="B7:B8"/>
    <mergeCell ref="C7:C8"/>
    <mergeCell ref="D7:D8"/>
    <mergeCell ref="E7:E8"/>
  </mergeCells>
  <pageMargins left="0.16" right="0.1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ნაერთი</vt:lpstr>
      <vt:lpstr>კონსტრუქცია</vt:lpstr>
      <vt:lpstr>არქიტექტურა</vt:lpstr>
      <vt:lpstr>სარწყ სისტ, წყალკანალ</vt:lpstr>
      <vt:lpstr>ელ.მონტა</vt:lpstr>
      <vt:lpstr>ინვენტარი</vt:lpstr>
      <vt:lpstr>არქიტექტურა!Print_Area</vt:lpstr>
      <vt:lpstr>ელ.მონტა!Print_Area</vt:lpstr>
      <vt:lpstr>კონსტრუქცია!Print_Area</vt:lpstr>
      <vt:lpstr>ნაერთი!Print_Area</vt:lpstr>
      <vt:lpstr>'სარწყ სისტ, წყალკანალ'!Print_Area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Mariam Zakaidze</cp:lastModifiedBy>
  <cp:lastPrinted>2019-08-01T17:51:05Z</cp:lastPrinted>
  <dcterms:created xsi:type="dcterms:W3CDTF">2019-04-25T05:50:00Z</dcterms:created>
  <dcterms:modified xsi:type="dcterms:W3CDTF">2020-01-20T08:38:08Z</dcterms:modified>
</cp:coreProperties>
</file>