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.odikadze\Desktop\ბმა მაჭავარიანისN1 და ბორბალოს N14 გამაგრება\ასატვირთი\"/>
    </mc:Choice>
  </mc:AlternateContent>
  <bookViews>
    <workbookView xWindow="0" yWindow="0" windowWidth="24000" windowHeight="10890"/>
  </bookViews>
  <sheets>
    <sheet name="ხარჯ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6" i="2" l="1"/>
  <c r="H26" i="2"/>
  <c r="F26" i="2"/>
  <c r="J25" i="2"/>
  <c r="H25" i="2"/>
  <c r="F25" i="2"/>
  <c r="J24" i="2"/>
  <c r="H24" i="2"/>
  <c r="F24" i="2"/>
  <c r="J23" i="2"/>
  <c r="H23" i="2"/>
  <c r="F23" i="2"/>
  <c r="K23" i="2" s="1"/>
  <c r="J22" i="2"/>
  <c r="H22" i="2"/>
  <c r="F22" i="2"/>
  <c r="J21" i="2"/>
  <c r="H21" i="2"/>
  <c r="F21" i="2"/>
  <c r="J20" i="2"/>
  <c r="H20" i="2"/>
  <c r="F20" i="2"/>
  <c r="J19" i="2"/>
  <c r="H19" i="2"/>
  <c r="F19" i="2"/>
  <c r="K19" i="2" s="1"/>
  <c r="J18" i="2"/>
  <c r="H18" i="2"/>
  <c r="F18" i="2"/>
  <c r="J17" i="2"/>
  <c r="H17" i="2"/>
  <c r="F17" i="2"/>
  <c r="J16" i="2"/>
  <c r="H16" i="2"/>
  <c r="F16" i="2"/>
  <c r="J15" i="2"/>
  <c r="H15" i="2"/>
  <c r="F15" i="2"/>
  <c r="K15" i="2" s="1"/>
  <c r="J14" i="2"/>
  <c r="H14" i="2"/>
  <c r="F14" i="2"/>
  <c r="J13" i="2"/>
  <c r="H13" i="2"/>
  <c r="F13" i="2"/>
  <c r="J12" i="2"/>
  <c r="H12" i="2"/>
  <c r="F12" i="2"/>
  <c r="J11" i="2"/>
  <c r="H11" i="2"/>
  <c r="F11" i="2"/>
  <c r="K11" i="2" s="1"/>
  <c r="J10" i="2"/>
  <c r="H10" i="2"/>
  <c r="F10" i="2"/>
  <c r="K10" i="2" s="1"/>
  <c r="J9" i="2"/>
  <c r="H9" i="2"/>
  <c r="F9" i="2"/>
  <c r="J8" i="2"/>
  <c r="H8" i="2"/>
  <c r="F8" i="2"/>
  <c r="J7" i="2"/>
  <c r="H7" i="2"/>
  <c r="F7" i="2"/>
  <c r="K7" i="2" s="1"/>
  <c r="J6" i="2"/>
  <c r="H6" i="2"/>
  <c r="F6" i="2"/>
  <c r="K6" i="2" s="1"/>
  <c r="J5" i="2"/>
  <c r="H5" i="2"/>
  <c r="F5" i="2"/>
  <c r="K26" i="2" l="1"/>
  <c r="K14" i="2"/>
  <c r="K18" i="2"/>
  <c r="K22" i="2"/>
  <c r="K5" i="2"/>
  <c r="K9" i="2"/>
  <c r="K13" i="2"/>
  <c r="K17" i="2"/>
  <c r="K21" i="2"/>
  <c r="K25" i="2"/>
  <c r="K8" i="2"/>
  <c r="K12" i="2"/>
  <c r="K16" i="2"/>
  <c r="K20" i="2"/>
  <c r="K24" i="2"/>
  <c r="K27" i="2"/>
  <c r="K28" i="2" s="1"/>
  <c r="K29" i="2" l="1"/>
  <c r="K30" i="2" s="1"/>
  <c r="K31" i="2" l="1"/>
  <c r="K32" i="2" s="1"/>
  <c r="K33" i="2" l="1"/>
  <c r="K34" i="2" s="1"/>
  <c r="K35" i="2" l="1"/>
</calcChain>
</file>

<file path=xl/sharedStrings.xml><?xml version="1.0" encoding="utf-8"?>
<sst xmlns="http://schemas.openxmlformats.org/spreadsheetml/2006/main" count="74" uniqueCount="45">
  <si>
    <t>სამუშაოების და დანახარჯების დასახელება</t>
  </si>
  <si>
    <t>განზ. ერთ.</t>
  </si>
  <si>
    <t>რაოდენ.</t>
  </si>
  <si>
    <t>მასალა</t>
  </si>
  <si>
    <t>ხელფასი</t>
  </si>
  <si>
    <t>ტრანსპორტი</t>
  </si>
  <si>
    <t>სულ ჯამი</t>
  </si>
  <si>
    <t>ჯამი</t>
  </si>
  <si>
    <t>გრუნტის დამუშავება მუშახელის გამოყენებით</t>
  </si>
  <si>
    <t>გრუნტის გამოტანა ხელით 15 მ-ზე და დატვირთვა ავტოთვითმცლელებზე</t>
  </si>
  <si>
    <t>საძირკვლის ფილის ქვეშ 100 მმ სისქის ღორღის ფენის მოწყობა</t>
  </si>
  <si>
    <t>ღორღის ფენის ქვეშ არსებული გრუნტის დატკეპვნა</t>
  </si>
  <si>
    <t>ანკერების მოწყობა კედლებში საძირკვლების გასამაგრებლად დ-18AIII არმატურით</t>
  </si>
  <si>
    <t>მონოლითური რკინაბეტონის საძირკვლის ფილის მოსაწყობად საკიდების მოწყობა 8A-I კლასის არმატურით</t>
  </si>
  <si>
    <t>მონოლითური რკინაბეტონის საძირკვლის ფილიდან არმატურის ნაშვერების მოწყობა 10AIII კლასის არმატურით</t>
  </si>
  <si>
    <t>მ3</t>
  </si>
  <si>
    <t>ტ</t>
  </si>
  <si>
    <t>მონოლითური რკინაბეტონის საძირკვლის ფილის მოწყობა</t>
  </si>
  <si>
    <t>კედლების გასამაგრებლად კედლებზე არმატურის ანკერების მოწყობა დ-18AIII კლასის არმატურით</t>
  </si>
  <si>
    <t>კედლებზე ორმაგი არმატურის ბადის მოწყობა 10AIII კლასის არმატურით</t>
  </si>
  <si>
    <t>მონოლითური რკინაბეტონის კედლის მოწყობა</t>
  </si>
  <si>
    <t>ახალი კედლის მოწყობა წვრილი სამშენებლო ბლოკით</t>
  </si>
  <si>
    <t>ახალი კედლის შელესვა ცემენტის ხსნარით</t>
  </si>
  <si>
    <t>პირველი სართულის გადახურვის ხის კოჭების გამაგრება</t>
  </si>
  <si>
    <t>ხის კოჭების ბოლოების დაფარვა ბითუმით</t>
  </si>
  <si>
    <t>ღიობების გამაგრებამდე ღიობების პერიმეტრზე ძველი ნალესის მოხსნა</t>
  </si>
  <si>
    <t>ღიობების მოჩარჩოება ლითონის ელემენტებით</t>
  </si>
  <si>
    <t>ღიობების გამაგრების შემდეგ შელესვა ცემენტის ხსნარით</t>
  </si>
  <si>
    <t>ხის მასალა ყალიბისთვის და ხარაჩოსთვის</t>
  </si>
  <si>
    <t>სამშენებლო ბნაგვის ხელით დატვირთვა ავტოთვითმცლელზე</t>
  </si>
  <si>
    <t>სამშენებლო ნაგვის გატანა ტერიტორიდან ავტოთვითმცლელით</t>
  </si>
  <si>
    <t>ზედნადები ხარჯები</t>
  </si>
  <si>
    <t>გეგმიური დაგროვება</t>
  </si>
  <si>
    <t>გაუთვალისწინებელი ხარჯები</t>
  </si>
  <si>
    <t>დღგ</t>
  </si>
  <si>
    <t>მ2</t>
  </si>
  <si>
    <t>%</t>
  </si>
  <si>
    <t>გრუნტის გატანა ტერიტორიიდან ავტოთვითმმცლელით 20 კმ. მანძილზე</t>
  </si>
  <si>
    <t xml:space="preserve">N </t>
  </si>
  <si>
    <t>დანართი N1</t>
  </si>
  <si>
    <t>შენიშვნა:</t>
  </si>
  <si>
    <t>1. დაუშვებელია გაუთვალისწინებელი ხარჯის 3%-ს შეცვლა</t>
  </si>
  <si>
    <t>2. ხარჯთაღრიცხვის  წარმოუდგენლობა, ან განუფასებელი ხარჯთაღრიცხვის წარმოდგენა დაზუსტებას არ დაექვემდებარება და გამოიწვევს პრეტენდენტის დისკვალიფიკაციას</t>
  </si>
  <si>
    <t xml:space="preserve">ქ. თბილისში, მთაწმინდის რაიონის ტერიტორიაზე, ა.მაჭავარიანის ქ N1-ში ბინათმესაკუთრეთა ამხანაგობის საერთო საკუთრებაში არსებული შენობის გამაგრების სამუშაოს ხარჯთაღრიცხვა  </t>
  </si>
  <si>
    <t>ერთ. ფასი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</si>
</sst>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;[Red]0.00"/>
  </numFmts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164" fontId="0" fillId="0" borderId="0" xfId="0" applyNumberFormat="1"/>
    <xf numFmtId="164" fontId="0" fillId="0" borderId="1" xfId="0" applyNumberFormat="1" applyBorder="1" applyAlignment="1">
      <alignment horizontal="center" vertical="center" wrapText="1"/>
    </xf>
    <xf numFmtId="164" fontId="0" fillId="0" borderId="0" xfId="0" applyNumberForma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164" fontId="0" fillId="0" borderId="2" xfId="0" applyNumberFormat="1" applyBorder="1" applyAlignment="1">
      <alignment horizontal="center" vertical="center" wrapText="1"/>
    </xf>
    <xf numFmtId="164" fontId="0" fillId="0" borderId="3" xfId="0" applyNumberFormat="1" applyBorder="1" applyAlignment="1">
      <alignment horizontal="center" vertical="center" wrapText="1"/>
    </xf>
    <xf numFmtId="164" fontId="0" fillId="0" borderId="4" xfId="0" applyNumberFormat="1" applyBorder="1" applyAlignment="1">
      <alignment horizontal="center" vertical="center" wrapText="1"/>
    </xf>
    <xf numFmtId="164" fontId="0" fillId="0" borderId="5" xfId="0" applyNumberFormat="1" applyBorder="1" applyAlignment="1">
      <alignment horizontal="center" vertical="center" wrapText="1"/>
    </xf>
    <xf numFmtId="164" fontId="1" fillId="0" borderId="6" xfId="0" applyNumberFormat="1" applyFont="1" applyBorder="1" applyAlignment="1">
      <alignment horizontal="center" vertical="center"/>
    </xf>
    <xf numFmtId="0" fontId="0" fillId="0" borderId="0" xfId="0" applyAlignment="1">
      <alignment horizontal="left" vertical="top"/>
    </xf>
    <xf numFmtId="164" fontId="0" fillId="0" borderId="0" xfId="0" applyNumberFormat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0" xfId="0" applyAlignment="1">
      <alignment horizontal="left" vertical="top" wrapText="1"/>
    </xf>
    <xf numFmtId="0" fontId="1" fillId="0" borderId="0" xfId="0" applyFont="1" applyFill="1" applyBorder="1" applyAlignment="1">
      <alignment horizontal="left" vertical="top" wrapText="1"/>
    </xf>
    <xf numFmtId="9" fontId="0" fillId="0" borderId="1" xfId="0" applyNumberFormat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0"/>
  <sheetViews>
    <sheetView tabSelected="1" workbookViewId="0">
      <selection activeCell="G36" sqref="G36"/>
    </sheetView>
  </sheetViews>
  <sheetFormatPr defaultRowHeight="15" x14ac:dyDescent="0.25"/>
  <cols>
    <col min="1" max="1" width="7.140625" customWidth="1"/>
    <col min="2" max="2" width="43.140625" customWidth="1"/>
    <col min="4" max="7" width="9.140625" style="3"/>
    <col min="8" max="8" width="9.5703125" style="3" bestFit="1" customWidth="1"/>
    <col min="9" max="10" width="9.140625" style="3"/>
    <col min="11" max="11" width="12.28515625" style="3" customWidth="1"/>
  </cols>
  <sheetData>
    <row r="1" spans="1:11" ht="37.5" customHeight="1" x14ac:dyDescent="0.25">
      <c r="H1" s="13" t="s">
        <v>39</v>
      </c>
      <c r="I1" s="13"/>
      <c r="J1" s="13"/>
      <c r="K1" s="13"/>
    </row>
    <row r="2" spans="1:11" ht="63" customHeight="1" x14ac:dyDescent="0.25">
      <c r="A2" s="6" t="s">
        <v>43</v>
      </c>
      <c r="B2" s="6"/>
      <c r="C2" s="6"/>
      <c r="D2" s="6"/>
      <c r="E2" s="6"/>
      <c r="F2" s="6"/>
      <c r="G2" s="6"/>
      <c r="H2" s="6"/>
      <c r="I2" s="6"/>
      <c r="J2" s="6"/>
      <c r="K2" s="6"/>
    </row>
    <row r="3" spans="1:11" x14ac:dyDescent="0.25">
      <c r="A3" s="7" t="s">
        <v>38</v>
      </c>
      <c r="B3" s="7" t="s">
        <v>0</v>
      </c>
      <c r="C3" s="7" t="s">
        <v>1</v>
      </c>
      <c r="D3" s="9" t="s">
        <v>2</v>
      </c>
      <c r="E3" s="11" t="s">
        <v>3</v>
      </c>
      <c r="F3" s="12"/>
      <c r="G3" s="11" t="s">
        <v>4</v>
      </c>
      <c r="H3" s="12"/>
      <c r="I3" s="11" t="s">
        <v>5</v>
      </c>
      <c r="J3" s="12"/>
      <c r="K3" s="9" t="s">
        <v>6</v>
      </c>
    </row>
    <row r="4" spans="1:11" ht="31.5" customHeight="1" x14ac:dyDescent="0.25">
      <c r="A4" s="8"/>
      <c r="B4" s="8"/>
      <c r="C4" s="8"/>
      <c r="D4" s="10"/>
      <c r="E4" s="4" t="s">
        <v>44</v>
      </c>
      <c r="F4" s="4" t="s">
        <v>7</v>
      </c>
      <c r="G4" s="4" t="s">
        <v>44</v>
      </c>
      <c r="H4" s="4" t="s">
        <v>7</v>
      </c>
      <c r="I4" s="4" t="s">
        <v>44</v>
      </c>
      <c r="J4" s="4" t="s">
        <v>7</v>
      </c>
      <c r="K4" s="10"/>
    </row>
    <row r="5" spans="1:11" ht="30" x14ac:dyDescent="0.25">
      <c r="A5" s="1">
        <v>1</v>
      </c>
      <c r="B5" s="2" t="s">
        <v>8</v>
      </c>
      <c r="C5" s="1" t="s">
        <v>15</v>
      </c>
      <c r="D5" s="4">
        <v>358.36</v>
      </c>
      <c r="E5" s="4"/>
      <c r="F5" s="4">
        <f>D5*E5</f>
        <v>0</v>
      </c>
      <c r="G5" s="4"/>
      <c r="H5" s="4">
        <f>D5*G5</f>
        <v>0</v>
      </c>
      <c r="I5" s="4"/>
      <c r="J5" s="4">
        <f>D5*I5</f>
        <v>0</v>
      </c>
      <c r="K5" s="4">
        <f>F5+H5+J5</f>
        <v>0</v>
      </c>
    </row>
    <row r="6" spans="1:11" ht="37.5" customHeight="1" x14ac:dyDescent="0.25">
      <c r="A6" s="1">
        <v>2</v>
      </c>
      <c r="B6" s="2" t="s">
        <v>9</v>
      </c>
      <c r="C6" s="1" t="s">
        <v>16</v>
      </c>
      <c r="D6" s="4">
        <v>645</v>
      </c>
      <c r="E6" s="4"/>
      <c r="F6" s="4">
        <f t="shared" ref="F6:F26" si="0">D6*E6</f>
        <v>0</v>
      </c>
      <c r="G6" s="4"/>
      <c r="H6" s="4">
        <f t="shared" ref="H6:H26" si="1">D6*G6</f>
        <v>0</v>
      </c>
      <c r="I6" s="4"/>
      <c r="J6" s="4">
        <f t="shared" ref="J6:J26" si="2">D6*I6</f>
        <v>0</v>
      </c>
      <c r="K6" s="4">
        <f t="shared" ref="K6:K26" si="3">F6+H6+J6</f>
        <v>0</v>
      </c>
    </row>
    <row r="7" spans="1:11" ht="33.75" customHeight="1" x14ac:dyDescent="0.25">
      <c r="A7" s="1">
        <v>3</v>
      </c>
      <c r="B7" s="2" t="s">
        <v>37</v>
      </c>
      <c r="C7" s="1" t="s">
        <v>16</v>
      </c>
      <c r="D7" s="4">
        <v>645</v>
      </c>
      <c r="E7" s="4"/>
      <c r="F7" s="4">
        <f t="shared" si="0"/>
        <v>0</v>
      </c>
      <c r="G7" s="4"/>
      <c r="H7" s="4">
        <f t="shared" si="1"/>
        <v>0</v>
      </c>
      <c r="I7" s="4"/>
      <c r="J7" s="4">
        <f t="shared" si="2"/>
        <v>0</v>
      </c>
      <c r="K7" s="4">
        <f t="shared" si="3"/>
        <v>0</v>
      </c>
    </row>
    <row r="8" spans="1:11" ht="32.25" customHeight="1" x14ac:dyDescent="0.25">
      <c r="A8" s="1">
        <v>4</v>
      </c>
      <c r="B8" s="2" t="s">
        <v>10</v>
      </c>
      <c r="C8" s="1" t="s">
        <v>15</v>
      </c>
      <c r="D8" s="4">
        <v>11.56</v>
      </c>
      <c r="E8" s="4"/>
      <c r="F8" s="4">
        <f t="shared" si="0"/>
        <v>0</v>
      </c>
      <c r="G8" s="4"/>
      <c r="H8" s="4">
        <f t="shared" si="1"/>
        <v>0</v>
      </c>
      <c r="I8" s="4"/>
      <c r="J8" s="4">
        <f t="shared" si="2"/>
        <v>0</v>
      </c>
      <c r="K8" s="4">
        <f t="shared" si="3"/>
        <v>0</v>
      </c>
    </row>
    <row r="9" spans="1:11" ht="35.25" customHeight="1" x14ac:dyDescent="0.25">
      <c r="A9" s="1">
        <v>5</v>
      </c>
      <c r="B9" s="2" t="s">
        <v>11</v>
      </c>
      <c r="C9" s="1" t="s">
        <v>15</v>
      </c>
      <c r="D9" s="4">
        <v>11.56</v>
      </c>
      <c r="E9" s="4"/>
      <c r="F9" s="4">
        <f t="shared" si="0"/>
        <v>0</v>
      </c>
      <c r="G9" s="4"/>
      <c r="H9" s="4">
        <f t="shared" si="1"/>
        <v>0</v>
      </c>
      <c r="I9" s="4"/>
      <c r="J9" s="4">
        <f t="shared" si="2"/>
        <v>0</v>
      </c>
      <c r="K9" s="4">
        <f t="shared" si="3"/>
        <v>0</v>
      </c>
    </row>
    <row r="10" spans="1:11" ht="45" x14ac:dyDescent="0.25">
      <c r="A10" s="1">
        <v>6</v>
      </c>
      <c r="B10" s="2" t="s">
        <v>12</v>
      </c>
      <c r="C10" s="1" t="s">
        <v>16</v>
      </c>
      <c r="D10" s="4">
        <v>0.38</v>
      </c>
      <c r="E10" s="4"/>
      <c r="F10" s="4">
        <f t="shared" si="0"/>
        <v>0</v>
      </c>
      <c r="G10" s="4"/>
      <c r="H10" s="4">
        <f t="shared" si="1"/>
        <v>0</v>
      </c>
      <c r="I10" s="4"/>
      <c r="J10" s="4">
        <f t="shared" si="2"/>
        <v>0</v>
      </c>
      <c r="K10" s="4">
        <f t="shared" si="3"/>
        <v>0</v>
      </c>
    </row>
    <row r="11" spans="1:11" ht="51" customHeight="1" x14ac:dyDescent="0.25">
      <c r="A11" s="1">
        <v>7</v>
      </c>
      <c r="B11" s="2" t="s">
        <v>13</v>
      </c>
      <c r="C11" s="1" t="s">
        <v>16</v>
      </c>
      <c r="D11" s="4">
        <v>0.17</v>
      </c>
      <c r="E11" s="4"/>
      <c r="F11" s="4">
        <f t="shared" si="0"/>
        <v>0</v>
      </c>
      <c r="G11" s="4"/>
      <c r="H11" s="4">
        <f t="shared" si="1"/>
        <v>0</v>
      </c>
      <c r="I11" s="4"/>
      <c r="J11" s="4">
        <f t="shared" si="2"/>
        <v>0</v>
      </c>
      <c r="K11" s="4">
        <f t="shared" si="3"/>
        <v>0</v>
      </c>
    </row>
    <row r="12" spans="1:11" ht="60" x14ac:dyDescent="0.25">
      <c r="A12" s="1">
        <v>8</v>
      </c>
      <c r="B12" s="2" t="s">
        <v>14</v>
      </c>
      <c r="C12" s="1" t="s">
        <v>16</v>
      </c>
      <c r="D12" s="4">
        <v>0.43</v>
      </c>
      <c r="E12" s="4"/>
      <c r="F12" s="4">
        <f t="shared" si="0"/>
        <v>0</v>
      </c>
      <c r="G12" s="4"/>
      <c r="H12" s="4">
        <f t="shared" si="1"/>
        <v>0</v>
      </c>
      <c r="I12" s="4"/>
      <c r="J12" s="4">
        <f t="shared" si="2"/>
        <v>0</v>
      </c>
      <c r="K12" s="4">
        <f t="shared" si="3"/>
        <v>0</v>
      </c>
    </row>
    <row r="13" spans="1:11" ht="30" x14ac:dyDescent="0.25">
      <c r="A13" s="1">
        <v>9</v>
      </c>
      <c r="B13" s="2" t="s">
        <v>17</v>
      </c>
      <c r="C13" s="1" t="s">
        <v>15</v>
      </c>
      <c r="D13" s="4">
        <v>34.68</v>
      </c>
      <c r="E13" s="4"/>
      <c r="F13" s="4">
        <f t="shared" si="0"/>
        <v>0</v>
      </c>
      <c r="G13" s="4"/>
      <c r="H13" s="4">
        <f t="shared" si="1"/>
        <v>0</v>
      </c>
      <c r="I13" s="4"/>
      <c r="J13" s="4">
        <f t="shared" si="2"/>
        <v>0</v>
      </c>
      <c r="K13" s="4">
        <f t="shared" si="3"/>
        <v>0</v>
      </c>
    </row>
    <row r="14" spans="1:11" ht="45" x14ac:dyDescent="0.25">
      <c r="A14" s="1">
        <v>10</v>
      </c>
      <c r="B14" s="2" t="s">
        <v>18</v>
      </c>
      <c r="C14" s="1" t="s">
        <v>16</v>
      </c>
      <c r="D14" s="4">
        <v>2.1</v>
      </c>
      <c r="E14" s="4"/>
      <c r="F14" s="4">
        <f t="shared" si="0"/>
        <v>0</v>
      </c>
      <c r="G14" s="4"/>
      <c r="H14" s="4">
        <f t="shared" si="1"/>
        <v>0</v>
      </c>
      <c r="I14" s="4"/>
      <c r="J14" s="4">
        <f t="shared" si="2"/>
        <v>0</v>
      </c>
      <c r="K14" s="4">
        <f t="shared" si="3"/>
        <v>0</v>
      </c>
    </row>
    <row r="15" spans="1:11" ht="30" x14ac:dyDescent="0.25">
      <c r="A15" s="1">
        <v>11</v>
      </c>
      <c r="B15" s="2" t="s">
        <v>19</v>
      </c>
      <c r="C15" s="1" t="s">
        <v>16</v>
      </c>
      <c r="D15" s="4">
        <v>2.9</v>
      </c>
      <c r="E15" s="4"/>
      <c r="F15" s="4">
        <f t="shared" si="0"/>
        <v>0</v>
      </c>
      <c r="G15" s="4"/>
      <c r="H15" s="4">
        <f t="shared" si="1"/>
        <v>0</v>
      </c>
      <c r="I15" s="4"/>
      <c r="J15" s="4">
        <f t="shared" si="2"/>
        <v>0</v>
      </c>
      <c r="K15" s="4">
        <f t="shared" si="3"/>
        <v>0</v>
      </c>
    </row>
    <row r="16" spans="1:11" ht="30" x14ac:dyDescent="0.25">
      <c r="A16" s="1">
        <v>12</v>
      </c>
      <c r="B16" s="2" t="s">
        <v>20</v>
      </c>
      <c r="C16" s="1" t="s">
        <v>15</v>
      </c>
      <c r="D16" s="4">
        <v>47</v>
      </c>
      <c r="E16" s="4"/>
      <c r="F16" s="4">
        <f t="shared" si="0"/>
        <v>0</v>
      </c>
      <c r="G16" s="4"/>
      <c r="H16" s="4">
        <f t="shared" si="1"/>
        <v>0</v>
      </c>
      <c r="I16" s="4"/>
      <c r="J16" s="4">
        <f t="shared" si="2"/>
        <v>0</v>
      </c>
      <c r="K16" s="4">
        <f t="shared" si="3"/>
        <v>0</v>
      </c>
    </row>
    <row r="17" spans="1:11" ht="30" x14ac:dyDescent="0.25">
      <c r="A17" s="1">
        <v>13</v>
      </c>
      <c r="B17" s="2" t="s">
        <v>21</v>
      </c>
      <c r="C17" s="1" t="s">
        <v>15</v>
      </c>
      <c r="D17" s="4">
        <v>4.8600000000000003</v>
      </c>
      <c r="E17" s="4"/>
      <c r="F17" s="4">
        <f t="shared" si="0"/>
        <v>0</v>
      </c>
      <c r="G17" s="4"/>
      <c r="H17" s="4">
        <f t="shared" si="1"/>
        <v>0</v>
      </c>
      <c r="I17" s="4"/>
      <c r="J17" s="4">
        <f t="shared" si="2"/>
        <v>0</v>
      </c>
      <c r="K17" s="4">
        <f t="shared" si="3"/>
        <v>0</v>
      </c>
    </row>
    <row r="18" spans="1:11" ht="30" x14ac:dyDescent="0.25">
      <c r="A18" s="1">
        <v>14</v>
      </c>
      <c r="B18" s="2" t="s">
        <v>22</v>
      </c>
      <c r="C18" s="1" t="s">
        <v>35</v>
      </c>
      <c r="D18" s="4">
        <v>24.3</v>
      </c>
      <c r="E18" s="4"/>
      <c r="F18" s="4">
        <f t="shared" si="0"/>
        <v>0</v>
      </c>
      <c r="G18" s="4"/>
      <c r="H18" s="4">
        <f t="shared" si="1"/>
        <v>0</v>
      </c>
      <c r="I18" s="4"/>
      <c r="J18" s="4">
        <f t="shared" si="2"/>
        <v>0</v>
      </c>
      <c r="K18" s="4">
        <f t="shared" si="3"/>
        <v>0</v>
      </c>
    </row>
    <row r="19" spans="1:11" ht="30" x14ac:dyDescent="0.25">
      <c r="A19" s="1">
        <v>15</v>
      </c>
      <c r="B19" s="2" t="s">
        <v>23</v>
      </c>
      <c r="C19" s="1" t="s">
        <v>15</v>
      </c>
      <c r="D19" s="4">
        <v>2.8</v>
      </c>
      <c r="E19" s="4"/>
      <c r="F19" s="4">
        <f t="shared" si="0"/>
        <v>0</v>
      </c>
      <c r="G19" s="4"/>
      <c r="H19" s="4">
        <f t="shared" si="1"/>
        <v>0</v>
      </c>
      <c r="I19" s="4"/>
      <c r="J19" s="4">
        <f t="shared" si="2"/>
        <v>0</v>
      </c>
      <c r="K19" s="4">
        <f t="shared" si="3"/>
        <v>0</v>
      </c>
    </row>
    <row r="20" spans="1:11" ht="30" x14ac:dyDescent="0.25">
      <c r="A20" s="1">
        <v>16</v>
      </c>
      <c r="B20" s="2" t="s">
        <v>24</v>
      </c>
      <c r="C20" s="1" t="s">
        <v>35</v>
      </c>
      <c r="D20" s="4">
        <v>14.8</v>
      </c>
      <c r="E20" s="4"/>
      <c r="F20" s="4">
        <f t="shared" si="0"/>
        <v>0</v>
      </c>
      <c r="G20" s="4"/>
      <c r="H20" s="4">
        <f t="shared" si="1"/>
        <v>0</v>
      </c>
      <c r="I20" s="4"/>
      <c r="J20" s="4">
        <f t="shared" si="2"/>
        <v>0</v>
      </c>
      <c r="K20" s="4">
        <f t="shared" si="3"/>
        <v>0</v>
      </c>
    </row>
    <row r="21" spans="1:11" ht="30" x14ac:dyDescent="0.25">
      <c r="A21" s="1">
        <v>17</v>
      </c>
      <c r="B21" s="2" t="s">
        <v>25</v>
      </c>
      <c r="C21" s="1" t="s">
        <v>35</v>
      </c>
      <c r="D21" s="4">
        <v>185.22</v>
      </c>
      <c r="E21" s="4"/>
      <c r="F21" s="4">
        <f t="shared" si="0"/>
        <v>0</v>
      </c>
      <c r="G21" s="4"/>
      <c r="H21" s="4">
        <f t="shared" si="1"/>
        <v>0</v>
      </c>
      <c r="I21" s="4"/>
      <c r="J21" s="4">
        <f t="shared" si="2"/>
        <v>0</v>
      </c>
      <c r="K21" s="4">
        <f t="shared" si="3"/>
        <v>0</v>
      </c>
    </row>
    <row r="22" spans="1:11" ht="30" x14ac:dyDescent="0.25">
      <c r="A22" s="1">
        <v>18</v>
      </c>
      <c r="B22" s="2" t="s">
        <v>26</v>
      </c>
      <c r="C22" s="1" t="s">
        <v>16</v>
      </c>
      <c r="D22" s="4">
        <v>6.3</v>
      </c>
      <c r="E22" s="4"/>
      <c r="F22" s="4">
        <f t="shared" si="0"/>
        <v>0</v>
      </c>
      <c r="G22" s="4"/>
      <c r="H22" s="4">
        <f t="shared" si="1"/>
        <v>0</v>
      </c>
      <c r="I22" s="4"/>
      <c r="J22" s="4">
        <f t="shared" si="2"/>
        <v>0</v>
      </c>
      <c r="K22" s="4">
        <f t="shared" si="3"/>
        <v>0</v>
      </c>
    </row>
    <row r="23" spans="1:11" ht="30" x14ac:dyDescent="0.25">
      <c r="A23" s="1">
        <v>19</v>
      </c>
      <c r="B23" s="2" t="s">
        <v>27</v>
      </c>
      <c r="C23" s="1" t="s">
        <v>35</v>
      </c>
      <c r="D23" s="4">
        <v>185.2</v>
      </c>
      <c r="E23" s="4"/>
      <c r="F23" s="4">
        <f t="shared" si="0"/>
        <v>0</v>
      </c>
      <c r="G23" s="4"/>
      <c r="H23" s="4">
        <f t="shared" si="1"/>
        <v>0</v>
      </c>
      <c r="I23" s="4"/>
      <c r="J23" s="4">
        <f t="shared" si="2"/>
        <v>0</v>
      </c>
      <c r="K23" s="4">
        <f t="shared" si="3"/>
        <v>0</v>
      </c>
    </row>
    <row r="24" spans="1:11" ht="30" x14ac:dyDescent="0.25">
      <c r="A24" s="1">
        <v>20</v>
      </c>
      <c r="B24" s="2" t="s">
        <v>28</v>
      </c>
      <c r="C24" s="1" t="s">
        <v>15</v>
      </c>
      <c r="D24" s="4">
        <v>6.5</v>
      </c>
      <c r="E24" s="4"/>
      <c r="F24" s="4">
        <f t="shared" si="0"/>
        <v>0</v>
      </c>
      <c r="G24" s="4"/>
      <c r="H24" s="4">
        <f t="shared" si="1"/>
        <v>0</v>
      </c>
      <c r="I24" s="4"/>
      <c r="J24" s="4">
        <f t="shared" si="2"/>
        <v>0</v>
      </c>
      <c r="K24" s="4">
        <f t="shared" si="3"/>
        <v>0</v>
      </c>
    </row>
    <row r="25" spans="1:11" ht="30" x14ac:dyDescent="0.25">
      <c r="A25" s="1">
        <v>21</v>
      </c>
      <c r="B25" s="2" t="s">
        <v>29</v>
      </c>
      <c r="C25" s="1" t="s">
        <v>16</v>
      </c>
      <c r="D25" s="4">
        <v>24.48</v>
      </c>
      <c r="E25" s="4"/>
      <c r="F25" s="4">
        <f t="shared" si="0"/>
        <v>0</v>
      </c>
      <c r="G25" s="4"/>
      <c r="H25" s="4">
        <f t="shared" si="1"/>
        <v>0</v>
      </c>
      <c r="I25" s="4"/>
      <c r="J25" s="4">
        <f t="shared" si="2"/>
        <v>0</v>
      </c>
      <c r="K25" s="4">
        <f t="shared" si="3"/>
        <v>0</v>
      </c>
    </row>
    <row r="26" spans="1:11" ht="30" x14ac:dyDescent="0.25">
      <c r="A26" s="1">
        <v>22</v>
      </c>
      <c r="B26" s="2" t="s">
        <v>30</v>
      </c>
      <c r="C26" s="1" t="s">
        <v>16</v>
      </c>
      <c r="D26" s="4">
        <v>24.48</v>
      </c>
      <c r="E26" s="4"/>
      <c r="F26" s="4">
        <f t="shared" si="0"/>
        <v>0</v>
      </c>
      <c r="G26" s="4"/>
      <c r="H26" s="4">
        <f t="shared" si="1"/>
        <v>0</v>
      </c>
      <c r="I26" s="4"/>
      <c r="J26" s="4">
        <f t="shared" si="2"/>
        <v>0</v>
      </c>
      <c r="K26" s="4">
        <f t="shared" si="3"/>
        <v>0</v>
      </c>
    </row>
    <row r="27" spans="1:11" x14ac:dyDescent="0.25">
      <c r="A27" s="1"/>
      <c r="B27" s="1" t="s">
        <v>7</v>
      </c>
      <c r="C27" s="1"/>
      <c r="D27" s="4"/>
      <c r="E27" s="4"/>
      <c r="F27" s="4"/>
      <c r="G27" s="4"/>
      <c r="H27" s="4"/>
      <c r="I27" s="4"/>
      <c r="J27" s="4"/>
      <c r="K27" s="4">
        <f>SUM(K5:K26)</f>
        <v>0</v>
      </c>
    </row>
    <row r="28" spans="1:11" x14ac:dyDescent="0.25">
      <c r="A28" s="1"/>
      <c r="B28" s="1" t="s">
        <v>31</v>
      </c>
      <c r="C28" s="19" t="s">
        <v>36</v>
      </c>
      <c r="D28" s="4"/>
      <c r="E28" s="4"/>
      <c r="F28" s="4"/>
      <c r="G28" s="4"/>
      <c r="H28" s="4"/>
      <c r="I28" s="4"/>
      <c r="J28" s="4"/>
      <c r="K28" s="20" t="e">
        <f>K27*C28</f>
        <v>#VALUE!</v>
      </c>
    </row>
    <row r="29" spans="1:11" x14ac:dyDescent="0.25">
      <c r="A29" s="1"/>
      <c r="B29" s="1" t="s">
        <v>7</v>
      </c>
      <c r="C29" s="1"/>
      <c r="D29" s="4"/>
      <c r="E29" s="4"/>
      <c r="F29" s="4"/>
      <c r="G29" s="4"/>
      <c r="H29" s="4"/>
      <c r="I29" s="4"/>
      <c r="J29" s="4"/>
      <c r="K29" s="20" t="e">
        <f>K27+K28</f>
        <v>#VALUE!</v>
      </c>
    </row>
    <row r="30" spans="1:11" x14ac:dyDescent="0.25">
      <c r="A30" s="1"/>
      <c r="B30" s="1" t="s">
        <v>32</v>
      </c>
      <c r="C30" s="19" t="s">
        <v>36</v>
      </c>
      <c r="D30" s="4"/>
      <c r="E30" s="4"/>
      <c r="F30" s="4"/>
      <c r="G30" s="4"/>
      <c r="H30" s="4"/>
      <c r="I30" s="4"/>
      <c r="J30" s="4"/>
      <c r="K30" s="20" t="e">
        <f>K29*C30</f>
        <v>#VALUE!</v>
      </c>
    </row>
    <row r="31" spans="1:11" x14ac:dyDescent="0.25">
      <c r="A31" s="1"/>
      <c r="B31" s="1" t="s">
        <v>7</v>
      </c>
      <c r="C31" s="1"/>
      <c r="D31" s="4"/>
      <c r="E31" s="4"/>
      <c r="F31" s="4"/>
      <c r="G31" s="4"/>
      <c r="H31" s="4"/>
      <c r="I31" s="4"/>
      <c r="J31" s="4"/>
      <c r="K31" s="20" t="e">
        <f>K29+K30</f>
        <v>#VALUE!</v>
      </c>
    </row>
    <row r="32" spans="1:11" x14ac:dyDescent="0.25">
      <c r="A32" s="1"/>
      <c r="B32" s="1" t="s">
        <v>33</v>
      </c>
      <c r="C32" s="19">
        <v>0.03</v>
      </c>
      <c r="D32" s="4"/>
      <c r="E32" s="4"/>
      <c r="F32" s="4"/>
      <c r="G32" s="4"/>
      <c r="H32" s="4"/>
      <c r="I32" s="4"/>
      <c r="J32" s="4"/>
      <c r="K32" s="20" t="e">
        <f>K31*C32</f>
        <v>#VALUE!</v>
      </c>
    </row>
    <row r="33" spans="1:11" x14ac:dyDescent="0.25">
      <c r="A33" s="1"/>
      <c r="B33" s="1" t="s">
        <v>7</v>
      </c>
      <c r="C33" s="1"/>
      <c r="D33" s="4"/>
      <c r="E33" s="4"/>
      <c r="F33" s="4"/>
      <c r="G33" s="4"/>
      <c r="H33" s="4"/>
      <c r="I33" s="4"/>
      <c r="J33" s="4"/>
      <c r="K33" s="20" t="e">
        <f>K31+K32</f>
        <v>#VALUE!</v>
      </c>
    </row>
    <row r="34" spans="1:11" x14ac:dyDescent="0.25">
      <c r="A34" s="1"/>
      <c r="B34" s="1" t="s">
        <v>34</v>
      </c>
      <c r="C34" s="19">
        <v>0.18</v>
      </c>
      <c r="D34" s="4"/>
      <c r="E34" s="4"/>
      <c r="F34" s="4"/>
      <c r="G34" s="4"/>
      <c r="H34" s="4"/>
      <c r="I34" s="4"/>
      <c r="J34" s="4"/>
      <c r="K34" s="20" t="e">
        <f>K33*C34</f>
        <v>#VALUE!</v>
      </c>
    </row>
    <row r="35" spans="1:11" x14ac:dyDescent="0.25">
      <c r="A35" s="1"/>
      <c r="B35" s="1" t="s">
        <v>7</v>
      </c>
      <c r="C35" s="1"/>
      <c r="D35" s="4"/>
      <c r="E35" s="4"/>
      <c r="F35" s="4"/>
      <c r="G35" s="4"/>
      <c r="H35" s="4"/>
      <c r="I35" s="4"/>
      <c r="J35" s="4"/>
      <c r="K35" s="20" t="e">
        <f>K33+K34</f>
        <v>#VALUE!</v>
      </c>
    </row>
    <row r="37" spans="1:11" x14ac:dyDescent="0.25">
      <c r="B37" s="18" t="s">
        <v>40</v>
      </c>
      <c r="C37" s="14"/>
      <c r="D37" s="15"/>
      <c r="E37" s="15"/>
      <c r="F37" s="15"/>
      <c r="K37" s="5"/>
    </row>
    <row r="38" spans="1:11" x14ac:dyDescent="0.25">
      <c r="B38" s="16" t="s">
        <v>41</v>
      </c>
      <c r="C38" s="16"/>
      <c r="D38" s="16"/>
      <c r="E38" s="16"/>
      <c r="F38" s="16"/>
    </row>
    <row r="39" spans="1:11" x14ac:dyDescent="0.25">
      <c r="B39" s="17" t="s">
        <v>42</v>
      </c>
      <c r="C39" s="17"/>
      <c r="D39" s="17"/>
      <c r="E39" s="17"/>
      <c r="F39" s="17"/>
    </row>
    <row r="40" spans="1:11" ht="33" customHeight="1" x14ac:dyDescent="0.25">
      <c r="B40" s="17"/>
      <c r="C40" s="17"/>
      <c r="D40" s="17"/>
      <c r="E40" s="17"/>
      <c r="F40" s="17"/>
    </row>
  </sheetData>
  <mergeCells count="12">
    <mergeCell ref="H1:K1"/>
    <mergeCell ref="B38:F38"/>
    <mergeCell ref="B39:F40"/>
    <mergeCell ref="A2:K2"/>
    <mergeCell ref="A3:A4"/>
    <mergeCell ref="B3:B4"/>
    <mergeCell ref="C3:C4"/>
    <mergeCell ref="D3:D4"/>
    <mergeCell ref="E3:F3"/>
    <mergeCell ref="G3:H3"/>
    <mergeCell ref="I3:J3"/>
    <mergeCell ref="K3:K4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ხარჯ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Giorgi Odikadze</cp:lastModifiedBy>
  <cp:lastPrinted>2019-06-08T19:36:36Z</cp:lastPrinted>
  <dcterms:created xsi:type="dcterms:W3CDTF">2019-06-08T16:49:35Z</dcterms:created>
  <dcterms:modified xsi:type="dcterms:W3CDTF">2020-01-17T07:15:49Z</dcterms:modified>
</cp:coreProperties>
</file>