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ka\Desktop\ჯაყელი შანიძე\შანიძის III ჩიხი\shaniZis III chixi eleqtronuli\"/>
    </mc:Choice>
  </mc:AlternateContent>
  <bookViews>
    <workbookView xWindow="0" yWindow="0" windowWidth="24000" windowHeight="9735" tabRatio="769"/>
  </bookViews>
  <sheets>
    <sheet name="x2" sheetId="7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asa121">[1]x2!#REF!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[2]x1!#REF!</definedName>
    <definedName name="__hbg1247">#REF!</definedName>
    <definedName name="__hgf478">[3]x2w!#REF!</definedName>
    <definedName name="__hgf665">#REF!</definedName>
    <definedName name="__hgh55">#REF!</definedName>
    <definedName name="__HGU5478">[4]x!#REF!</definedName>
    <definedName name="__hhh111">[1]x2!#REF!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[5]x3!#REF!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[6]x1!#REF!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[7]x11!#REF!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'[8]x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[5]x3!#REF!</definedName>
    <definedName name="__wqr75">#REF!</definedName>
    <definedName name="__yu621">#REF!</definedName>
    <definedName name="_asa121">[1]x2!#REF!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[5]x3!#REF!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[6]x1!#REF!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[7]x11!#REF!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'[8]x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[5]x3!#REF!</definedName>
    <definedName name="_wqr75">#REF!</definedName>
    <definedName name="_yu621">#REF!</definedName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ssaaa4414548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[9]niveloba!#REF!</definedName>
    <definedName name="bnvhgfc14789">[10]x1!#REF!</definedName>
    <definedName name="bvcccc11144">[6]x1!#REF!</definedName>
    <definedName name="bvfdscxza1024876">[1]x1!#REF!</definedName>
    <definedName name="bytl">#REF!</definedName>
    <definedName name="ccccc1111">#REF!</definedName>
    <definedName name="cftslp">#REF!</definedName>
    <definedName name="cxra">#REF!</definedName>
    <definedName name="d41d2">[5]x3!#REF!</definedName>
    <definedName name="dcdvfgh41478956">#REF!</definedName>
    <definedName name="dddcdcdcdc4787454">#REF!</definedName>
    <definedName name="dddd8d88d88d8d8ddde88d8dd8">[5]x1!$F$15</definedName>
    <definedName name="dddd9999">#REF!</definedName>
    <definedName name="ddddccvf55141023">#REF!</definedName>
    <definedName name="ddddddddd000000">#REF!</definedName>
    <definedName name="dddsssaaa55555">#REF!</definedName>
    <definedName name="dedrdfrtgh5148479">#REF!</definedName>
    <definedName name="desz">#REF!</definedName>
    <definedName name="dfdfg414789">'[10]x2,'!#REF!</definedName>
    <definedName name="dfgfdsasdf1014785">[5]x2!$F$11</definedName>
    <definedName name="dfghfjkljhsa414789456">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dfdgfgbgvgf547874">#REF!</definedName>
    <definedName name="dsfghyujik747859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[4]x!#REF!</definedName>
    <definedName name="fdfdg547874">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[12]x3!#REF!</definedName>
    <definedName name="ffff5">#REF!</definedName>
    <definedName name="ffff5555">#REF!</definedName>
    <definedName name="fffffvvv30214">#REF!</definedName>
    <definedName name="fgdfgtghj4178564">#REF!</definedName>
    <definedName name="fgdm">#REF!</definedName>
    <definedName name="fgfghjuk4741425">#REF!</definedName>
    <definedName name="fghbhjb20145">#REF!</definedName>
    <definedName name="fghj546">[2]x1!#REF!</definedName>
    <definedName name="frgtyrter">#REF!</definedName>
    <definedName name="fthjk85621">#REF!</definedName>
    <definedName name="fvb">#REF!</definedName>
    <definedName name="fvfbg2145789">#REF!</definedName>
    <definedName name="fvg6472145">[13]x1!#REF!</definedName>
    <definedName name="fvghg414789">#REF!</definedName>
    <definedName name="fwsg">#REF!</definedName>
    <definedName name="fxza">#REF!</definedName>
    <definedName name="gads4545">[1]x2!#REF!</definedName>
    <definedName name="gbgaqwert747896">#REF!</definedName>
    <definedName name="gbhbn478456">#REF!</definedName>
    <definedName name="gbhgnjuio4789654">#REF!</definedName>
    <definedName name="gdsdfgh45763">[14]x1!#REF!</definedName>
    <definedName name="gfd">'[15]res ur'!#REF!</definedName>
    <definedName name="gfds">#REF!</definedName>
    <definedName name="gfds987415">[13]x1!#REF!</definedName>
    <definedName name="gfdsaxcvvbnm">#REF!</definedName>
    <definedName name="gfgf547874">#REF!</definedName>
    <definedName name="gfgfhgf147854">[5]x2!$F$37</definedName>
    <definedName name="gfghjhyhjhj95841565">#REF!</definedName>
    <definedName name="gfhghjkjjj6521456">#REF!</definedName>
    <definedName name="gfhj5484">'[11]1'!#REF!</definedName>
    <definedName name="gfhjkl65214">'[11]1'!#REF!</definedName>
    <definedName name="gfhy1456">#REF!</definedName>
    <definedName name="gfhy56">#REF!</definedName>
    <definedName name="gfrdrtyui">[5]x1!$F$39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[5]x2!$F$19</definedName>
    <definedName name="ghgfhjkjh54789">#REF!</definedName>
    <definedName name="ghghgjki4178456">#REF!</definedName>
    <definedName name="ghjkhgfhj102145">#REF!</definedName>
    <definedName name="ghjkil256">[16]x!#REF!</definedName>
    <definedName name="ghjkj5478">#REF!</definedName>
    <definedName name="ghjkl">#REF!</definedName>
    <definedName name="ghjukiolpoiujuhh14578965">#REF!</definedName>
    <definedName name="ghnb6547">[1]x2!#REF!</definedName>
    <definedName name="ghrtwewq1479">[1]x1!#REF!</definedName>
    <definedName name="ghujkiolp62457">#REF!</definedName>
    <definedName name="gsgs54">#REF!</definedName>
    <definedName name="gtfd">#REF!</definedName>
    <definedName name="gtfd45">#REF!</definedName>
    <definedName name="gvgbhjh547898">#REF!</definedName>
    <definedName name="gyghuji32156">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[16]x!#REF!</definedName>
    <definedName name="hfdsgjhk4789">[1]x1!#REF!</definedName>
    <definedName name="HFGAY125">#REF!</definedName>
    <definedName name="hgaqw56">'[17]xar #1 (3)'!#REF!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>#REF!</definedName>
    <definedName name="hgfdvbn5412">#REF!</definedName>
    <definedName name="hgfv">#REF!</definedName>
    <definedName name="hgfwqa980">[13]x1!#REF!</definedName>
    <definedName name="hggg4145897">#REF!</definedName>
    <definedName name="hgggggytf747896">#REF!</definedName>
    <definedName name="hghghguhjjh47878">#REF!</definedName>
    <definedName name="hghghjhghg2012450">#REF!</definedName>
    <definedName name="hghjhkui">#REF!</definedName>
    <definedName name="hghjjkjlkopo6514874">#REF!</definedName>
    <definedName name="hghjkjijk547869">#REF!</definedName>
    <definedName name="hghjkjijmkj">#REF!</definedName>
    <definedName name="hghjkuioljkj23216">#REF!</definedName>
    <definedName name="hgjhkjh">[5]x3!#REF!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nbgftyuiopljkj621458">[5]x3!#REF!</definedName>
    <definedName name="hgv">#REF!</definedName>
    <definedName name="hgvfds547879">[10]x1!#REF!</definedName>
    <definedName name="hgyt657">#REF!</definedName>
    <definedName name="hgyui54876">#REF!</definedName>
    <definedName name="hgyutfd147898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>#REF!</definedName>
    <definedName name="hjka">#REF!</definedName>
    <definedName name="hjki547">[11]x1!#REF!</definedName>
    <definedName name="hjkih2015">'[18]1'!#REF!</definedName>
    <definedName name="hjkiklk654789">#REF!</definedName>
    <definedName name="hjkil14789">#REF!</definedName>
    <definedName name="hjkil4587">#REF!</definedName>
    <definedName name="hjkl32">#REF!</definedName>
    <definedName name="hjklas102">#REF!</definedName>
    <definedName name="hjnjn01045">#REF!</definedName>
    <definedName name="hju">#REF!</definedName>
    <definedName name="hjuko1478">#REF!</definedName>
    <definedName name="hjuykiop14896">[2]x1!#REF!</definedName>
    <definedName name="hkhjhgf414785">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'[20]x#1'!#REF!</definedName>
    <definedName name="ihl">#REF!</definedName>
    <definedName name="iiiiii22222">#REF!</definedName>
    <definedName name="iiikkkkk201">#REF!</definedName>
    <definedName name="iitoi647">[16]x!#REF!</definedName>
    <definedName name="ijhgtr96210">[1]x2!#REF!</definedName>
    <definedName name="ijhuy4587">#REF!</definedName>
    <definedName name="ijhygf65487">#REF!</definedName>
    <definedName name="ijijhuygf54789">[21]x1!#REF!</definedName>
    <definedName name="ijikozzzx10259">#REF!</definedName>
    <definedName name="ijj3j33j33jj333jj">[21]x1!#REF!</definedName>
    <definedName name="ijkop5478">[12]x2!#REF!</definedName>
    <definedName name="ijuhg">#REF!</definedName>
    <definedName name="ik1kio">#REF!</definedName>
    <definedName name="ikijio12145">#REF!</definedName>
    <definedName name="ikilokk65414786">#REF!</definedName>
    <definedName name="ikilokpoliyjuki145869">#REF!</definedName>
    <definedName name="ikilopo47896">[5]x1!$F$35</definedName>
    <definedName name="ikjuj9847">[1]x2!#REF!</definedName>
    <definedName name="iklj4785">#REF!</definedName>
    <definedName name="ikolp54546">[1]x2!#REF!</definedName>
    <definedName name="ikolp9874123">[1]x2!#REF!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iolo54847">#REF!</definedName>
    <definedName name="iuklo2568">[22]x2!#REF!</definedName>
    <definedName name="iuop">#REF!</definedName>
    <definedName name="iuy">#REF!</definedName>
    <definedName name="iuyhgykju8745">#REF!</definedName>
    <definedName name="iuyt14587">[5]x3!#REF!</definedName>
    <definedName name="iuytr987">[23]x1!#REF!</definedName>
    <definedName name="iuytre745">#REF!</definedName>
    <definedName name="jfdyrt14790">#REF!</definedName>
    <definedName name="jhg">#REF!</definedName>
    <definedName name="jhgf">#REF!</definedName>
    <definedName name="jhgf454876">#REF!</definedName>
    <definedName name="jhgf4587">#REF!</definedName>
    <definedName name="jhgfd">#REF!</definedName>
    <definedName name="jhgfrtyhyu47846458">#REF!</definedName>
    <definedName name="jhgu514">[11]x1!#REF!</definedName>
    <definedName name="jhgyt256">#REF!</definedName>
    <definedName name="jhgyt47879">#REF!</definedName>
    <definedName name="jhgytflkij54784">#REF!</definedName>
    <definedName name="jhgytjuih">[12]x2!#REF!</definedName>
    <definedName name="jhikolp4578">#REF!</definedName>
    <definedName name="jhjhkliok20203.569">#REF!</definedName>
    <definedName name="jhkh62458">#REF!</definedName>
    <definedName name="jhkio5695">#REF!</definedName>
    <definedName name="jhkiol">#REF!</definedName>
    <definedName name="jhkiuolp24789">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'[11]1'!#REF!</definedName>
    <definedName name="jijkolp101256">#REF!</definedName>
    <definedName name="jilo">#REF!</definedName>
    <definedName name="jiuyokliu2012">#REF!</definedName>
    <definedName name="jjhgfd658">#REF!</definedName>
    <definedName name="jjjj111">[2]x1!#REF!</definedName>
    <definedName name="jjjj2j2j2j2j2j2j2">[21]x1!#REF!</definedName>
    <definedName name="jjjj5555">[6]x1!#REF!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jvvvqqq66620">#REF!</definedName>
    <definedName name="jjjkklop145786">#REF!</definedName>
    <definedName name="jk32kl">[5]x3!#REF!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ohp1478">#REF!</definedName>
    <definedName name="jkjikolp14789">#REF!</definedName>
    <definedName name="jkjkl4789">#REF!</definedName>
    <definedName name="jklhg654789">#REF!</definedName>
    <definedName name="jklkk14578">[21]x1!#REF!</definedName>
    <definedName name="jklkpolk47896">#REF!</definedName>
    <definedName name="jklo4568">#REF!</definedName>
    <definedName name="jklo63201">[1]x2!#REF!</definedName>
    <definedName name="jklop415268">[1]x2!#REF!</definedName>
    <definedName name="jklopi654789">[21]x1!#REF!</definedName>
    <definedName name="jkoiplyujhk21457">#REF!</definedName>
    <definedName name="jnbhgf4145">#REF!</definedName>
    <definedName name="jnhgyhjkm">[5]x2!$F$28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lpol14785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[11]x1!#REF!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1457">[5]x2!#REF!</definedName>
    <definedName name="kjhg471047">[12]x3!#REF!</definedName>
    <definedName name="kjhg4787">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rtyui15476">[1]x1!#REF!</definedName>
    <definedName name="kjhglopi568741">[24]x1!#REF!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[3]x2w!#REF!</definedName>
    <definedName name="kjhuygf14578">[10]x1!#REF!</definedName>
    <definedName name="kjhygtfd54787">#REF!</definedName>
    <definedName name="kjih5486">#REF!</definedName>
    <definedName name="kjij3214">[25]x1!#REF!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[5]x3!#REF!</definedName>
    <definedName name="kjlhuiop478965">[5]x3!#REF!</definedName>
    <definedName name="kjlo2514">#REF!</definedName>
    <definedName name="kjlop547012">[16]x!#REF!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kjj235">#REF!</definedName>
    <definedName name="kkkjjhhmnb">#REF!</definedName>
    <definedName name="kkkk444433">[6]x1!#REF!</definedName>
    <definedName name="kkkk55">#REF!</definedName>
    <definedName name="kkkkk000222">#REF!</definedName>
    <definedName name="kkkkk6k66k6k6kk66">[5]x1!$F$11</definedName>
    <definedName name="kkkkkkmmmm5551111">#REF!</definedName>
    <definedName name="kkkkll6514">#REF!</definedName>
    <definedName name="kkkkmmmnnn">[26]Лист2!$F$56</definedName>
    <definedName name="kkkllljj10145">#REF!</definedName>
    <definedName name="kkkm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'[12]x3 (2)'!#REF!</definedName>
    <definedName name="kloint">#REF!</definedName>
    <definedName name="kloiu2458">[5]x3!#REF!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l14758">#REF!</definedName>
    <definedName name="klopo25468">#REF!</definedName>
    <definedName name="klpk125">[1]x2!#REF!</definedName>
    <definedName name="kls">#REF!</definedName>
    <definedName name="km">#REF!</definedName>
    <definedName name="kmb">#REF!</definedName>
    <definedName name="kmjm">#REF!</definedName>
    <definedName name="kmjn457">#REF!</definedName>
    <definedName name="kmjnh3201">[26]Лист2!$F$14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[1]x2!#REF!</definedName>
    <definedName name="kmnbv62014">#REF!</definedName>
    <definedName name="kmnj6201">#REF!</definedName>
    <definedName name="kmnjh1548">#REF!</definedName>
    <definedName name="knhyb">#REF!</definedName>
    <definedName name="knmjhgf145478">[10]x1!#REF!</definedName>
    <definedName name="koij1458">#REF!</definedName>
    <definedName name="kokl222555">#REF!</definedName>
    <definedName name="kolhg6532">#REF!</definedName>
    <definedName name="koli45">'[27]x 3'!#REF!</definedName>
    <definedName name="koliu14786">[6]x1!#REF!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[24]x1!#REF!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[16]x!#REF!</definedName>
    <definedName name="liokpo7474010101">[5]x1!$F$27</definedName>
    <definedName name="ljhggfdd23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[5]x2!#REF!</definedName>
    <definedName name="lkjhg4578">#REF!</definedName>
    <definedName name="lkjhg514">#REF!</definedName>
    <definedName name="lkjhg9514">#REF!</definedName>
    <definedName name="lkjhu478">#REF!</definedName>
    <definedName name="lkji5478">[25]x1!#REF!</definedName>
    <definedName name="lkjijnj140">#REF!</definedName>
    <definedName name="lkjiop2169">#REF!</definedName>
    <definedName name="lkjiu5147">#REF!</definedName>
    <definedName name="lkjiuh547876">[24]x1!#REF!</definedName>
    <definedName name="lkjiuhg45784">#REF!</definedName>
    <definedName name="lkjjhh">#REF!</definedName>
    <definedName name="lkjo4786">#REF!</definedName>
    <definedName name="lkkk5555">#REF!</definedName>
    <definedName name="lkma81">[2]x1!#REF!</definedName>
    <definedName name="lkmjn625">#REF!</definedName>
    <definedName name="lkmjn951470">'[28]x5)'!#REF!</definedName>
    <definedName name="lkmnh20147">#REF!</definedName>
    <definedName name="lkoij2015">#REF!</definedName>
    <definedName name="lkoij23564">'[11]1'!#REF!</definedName>
    <definedName name="lkoij5478">#REF!</definedName>
    <definedName name="lkoijh4789">#REF!</definedName>
    <definedName name="lkoj12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[5]x3!#REF!</definedName>
    <definedName name="llkmjn65210">[2]x1!#REF!</definedName>
    <definedName name="llko0123">[25]x1!#REF!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j20147">#REF!</definedName>
    <definedName name="lmkjn621">#REF!</definedName>
    <definedName name="lmknj414789">[21]x1!#REF!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[22]x2!#REF!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plolp4789653">'[10]x2,'!#REF!</definedName>
    <definedName name="lozaq3">#REF!</definedName>
    <definedName name="lpkoj20154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[29]x1!$F$61</definedName>
    <definedName name="mkol145">#REF!</definedName>
    <definedName name="mmm1111222">[6]x1!#REF!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uy458">#REF!</definedName>
    <definedName name="oilkm365">#REF!</definedName>
    <definedName name="oipl478">#REF!</definedName>
    <definedName name="oipo14576">[5]x2!#REF!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[21]x1!#REF!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[1]x2!#REF!</definedName>
    <definedName name="oklij21456">[3]x1!#REF!</definedName>
    <definedName name="oklij5487">[24]x1!#REF!</definedName>
    <definedName name="oklp4789">#REF!</definedName>
    <definedName name="oklphji">#REF!</definedName>
    <definedName name="oklpi54876">#REF!</definedName>
    <definedName name="oknjh95147">#REF!</definedName>
    <definedName name="olkij8745">#REF!</definedName>
    <definedName name="olkil625">#REF!</definedName>
    <definedName name="olkkkk111100">'[10]x2,'!#REF!</definedName>
    <definedName name="olm">#REF!</definedName>
    <definedName name="oloko">'[11]1'!#REF!</definedName>
    <definedName name="ololikjhyu49494">#REF!</definedName>
    <definedName name="ololol547896">[5]x3!#REF!</definedName>
    <definedName name="olololo10101">#REF!</definedName>
    <definedName name="ololplplpm20202896565">#REF!</definedName>
    <definedName name="olopk14245">'[18]x2,'!#REF!</definedName>
    <definedName name="olpiuy4789730">#REF!</definedName>
    <definedName name="olpkiujk14578">[24]x1!#REF!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[5]x3!#REF!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[21]x1!#REF!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[6]x1!#REF!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'[28]x1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'[28]x5)'!#REF!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[23]x1!#REF!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'[10]x2,'!#REF!</definedName>
    <definedName name="poipolo201457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oloki1478">#REF!</definedName>
    <definedName name="poiuy">#REF!</definedName>
    <definedName name="poiuy487">#REF!</definedName>
    <definedName name="pokas1478">[11]x1!#REF!</definedName>
    <definedName name="pokcds">#REF!</definedName>
    <definedName name="pokgde478">#REF!</definedName>
    <definedName name="pokil4789">#REF!</definedName>
    <definedName name="pokilu4789">#REF!</definedName>
    <definedName name="pokiu54786">[24]x1!#REF!</definedName>
    <definedName name="pokli456">#REF!</definedName>
    <definedName name="poli">#REF!</definedName>
    <definedName name="poli654873256">#REF!</definedName>
    <definedName name="polipku547896">[5]x3!#REF!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aqaw95984">#REF!</definedName>
    <definedName name="qqqaqaqaqa1478747">#REF!</definedName>
    <definedName name="qqqmmzr9875412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frgthyujkiop4785689">#REF!</definedName>
    <definedName name="rfrgtyhjhgfbgft478965">#REF!</definedName>
    <definedName name="rmexuT">#REF!</definedName>
    <definedName name="ror">#REF!</definedName>
    <definedName name="rot">#REF!</definedName>
    <definedName name="rqwtryj65">#REF!</definedName>
    <definedName name="rrf5rf585fr85fr85frffrff">[5]x1!#REF!</definedName>
    <definedName name="rrfrgty47879">#REF!</definedName>
    <definedName name="rrrr8r8r44ft4f4tf44r4r">[5]x1!#REF!</definedName>
    <definedName name="rrrrrrr8rrr8r5r85r8r5r58">[5]x1!$F$19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csdfgtyhujikol987456">#REF!</definedName>
    <definedName name="sderfg1478">#REF!</definedName>
    <definedName name="sdfgfdssdff547874">#REF!</definedName>
    <definedName name="sdfgfghjhkiujh24564">#REF!</definedName>
    <definedName name="sdsss41458">#REF!</definedName>
    <definedName name="sdxza">#REF!</definedName>
    <definedName name="sssddfgv47852">#REF!</definedName>
    <definedName name="sssss2222">#REF!</definedName>
    <definedName name="sssss5478785">#REF!</definedName>
    <definedName name="sssssss6s6s6s5ss4s">#REF!</definedName>
    <definedName name="svidi">#REF!</definedName>
    <definedName name="sxefi">#REF!</definedName>
    <definedName name="szqwplnmj847562103">#REF!</definedName>
    <definedName name="tea">#REF!</definedName>
    <definedName name="tertmeti">#REF!</definedName>
    <definedName name="tfgtyujhikj">#REF!</definedName>
    <definedName name="tgfhjk65214">#REF!</definedName>
    <definedName name="tghtgt147845632">#REF!</definedName>
    <definedName name="tghyugf4789">[12]x2!#REF!</definedName>
    <definedName name="tghyujkiolp4789653">#REF!</definedName>
    <definedName name="tgtghhgyt478965">[21]x1!#REF!</definedName>
    <definedName name="tgtgt">#REF!</definedName>
    <definedName name="tgthyuji4785">#REF!</definedName>
    <definedName name="tgthyujik98745487">#REF!</definedName>
    <definedName name="tormeti">#REF!</definedName>
    <definedName name="trew41478">#REF!</definedName>
    <definedName name="trew7895">#REF!</definedName>
    <definedName name="tri">#REF!</definedName>
    <definedName name="trtyujki784586">#REF!</definedName>
    <definedName name="tttt1t1t1t4t1t41">#REF!</definedName>
    <definedName name="ttttt4444455">[28]x1!#REF!</definedName>
    <definedName name="ttttttt66t6t6t6t">#REF!</definedName>
    <definedName name="ttty">#REF!</definedName>
    <definedName name="tytu">#REF!</definedName>
    <definedName name="tytyioplu">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[6]x1!#REF!</definedName>
    <definedName name="uiyv">#REF!</definedName>
    <definedName name="ujhygfploki879457">#REF!</definedName>
    <definedName name="ujkiolp21457">#REF!</definedName>
    <definedName name="ujkiolp45789">[24]x1!#REF!</definedName>
    <definedName name="ujkiolp4789653">#REF!</definedName>
    <definedName name="ujkolp54786">#REF!</definedName>
    <definedName name="ujuhytgthjk47856521">'[10]x2,'!#REF!</definedName>
    <definedName name="ujuikio1074">'[30]x2,'!#REF!</definedName>
    <definedName name="ujujiuij87879656">[24]x1!#REF!</definedName>
    <definedName name="ujujkilk141414">#REF!</definedName>
    <definedName name="ujuk14">[31]x1!#REF!</definedName>
    <definedName name="ujukiolpl547896">#REF!</definedName>
    <definedName name="ujukiolplk54654">#REF!</definedName>
    <definedName name="ukjlo25">#REF!</definedName>
    <definedName name="uqapo896">#REF!</definedName>
    <definedName name="uuiklopk2014578">[10]x1!#REF!</definedName>
    <definedName name="uuji231jkl">[5]x3!#REF!</definedName>
    <definedName name="uuuu4">#REF!</definedName>
    <definedName name="uyhi4548">[11]x1!#REF!</definedName>
    <definedName name="uyikj265">#REF!</definedName>
    <definedName name="uyiolp5487">#REF!</definedName>
    <definedName name="uyiytre478965">[5]x3!#REF!</definedName>
    <definedName name="uyjhkol5487">#REF!</definedName>
    <definedName name="uyjkiol3654">[16]x!#REF!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[9]niveloba!#REF!</definedName>
    <definedName name="yghtjkl65478">#REF!</definedName>
    <definedName name="yhgytuiklop54786">[24]x1!#REF!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>#REF!</definedName>
    <definedName name="yhyjikijki74789653">#REF!</definedName>
    <definedName name="yhyjku54789jk">#REF!</definedName>
    <definedName name="yhyujkiu4785689">#REF!</definedName>
    <definedName name="ythgyujkiokl32145786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jkol65487">[21]x1!#REF!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52511" fullPrecision="0"/>
</workbook>
</file>

<file path=xl/calcChain.xml><?xml version="1.0" encoding="utf-8"?>
<calcChain xmlns="http://schemas.openxmlformats.org/spreadsheetml/2006/main">
  <c r="D17" i="77" l="1"/>
  <c r="D11" i="77"/>
  <c r="D13" i="77" l="1"/>
  <c r="D30" i="77" l="1"/>
  <c r="D29" i="77"/>
  <c r="D28" i="77"/>
  <c r="D27" i="77"/>
  <c r="D20" i="77" l="1"/>
  <c r="D19" i="77"/>
  <c r="D18" i="77"/>
  <c r="A8" i="77" l="1"/>
  <c r="A9" i="77" s="1"/>
  <c r="A10" i="77" s="1"/>
  <c r="A11" i="77" l="1"/>
  <c r="A12" i="77" s="1"/>
  <c r="A17" i="77" l="1"/>
  <c r="A21" i="77" l="1"/>
  <c r="A23" i="77" s="1"/>
  <c r="A24" i="77" s="1"/>
  <c r="A18" i="77"/>
  <c r="A19" i="77" s="1"/>
  <c r="A20" i="77" s="1"/>
  <c r="A13" i="77" l="1"/>
  <c r="A14" i="77" s="1"/>
  <c r="A25" i="77"/>
  <c r="A26" i="77" s="1"/>
  <c r="A27" i="77" s="1"/>
  <c r="A28" i="77" s="1"/>
  <c r="A29" i="77" s="1"/>
  <c r="A30" i="77" s="1"/>
  <c r="A31" i="77" l="1"/>
  <c r="A33" i="77" l="1"/>
  <c r="A35" i="77" l="1"/>
  <c r="A36" i="77" l="1"/>
  <c r="A37" i="77" l="1"/>
</calcChain>
</file>

<file path=xl/sharedStrings.xml><?xml version="1.0" encoding="utf-8"?>
<sst xmlns="http://schemas.openxmlformats.org/spreadsheetml/2006/main" count="87" uniqueCount="62">
  <si>
    <t>kbm</t>
  </si>
  <si>
    <t>kvm</t>
  </si>
  <si>
    <t>tn</t>
  </si>
  <si>
    <t>ლარი</t>
  </si>
  <si>
    <t>ჯამი</t>
  </si>
  <si>
    <t>№</t>
  </si>
  <si>
    <t>სამუშაოს დასახელება</t>
  </si>
  <si>
    <t>საპროექტო მონაცემებით</t>
  </si>
  <si>
    <t>სულ</t>
  </si>
  <si>
    <t>განზ. ერთ</t>
  </si>
  <si>
    <t xml:space="preserve">ზედნადები ხარჯები </t>
  </si>
  <si>
    <t>გეგმიური დაგროვება</t>
  </si>
  <si>
    <t>m</t>
  </si>
  <si>
    <t>qviSa-xreSovani narevi</t>
  </si>
  <si>
    <t>kubm</t>
  </si>
  <si>
    <t>arsebuli gruntis nacvlad tranSeis Sevseba qviSa-xreSovani nareviT</t>
  </si>
  <si>
    <t>100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</si>
  <si>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 kbm</t>
  </si>
  <si>
    <t>3,5</t>
  </si>
  <si>
    <t xml:space="preserve"> 1000                                                                                                                                                                                                                                            კbმ</t>
  </si>
  <si>
    <t>100kbm</t>
  </si>
  <si>
    <t>10kbm</t>
  </si>
  <si>
    <t>cali</t>
  </si>
  <si>
    <t>wyalmimRebi Webis mowyoba monoliTuri betoniT</t>
  </si>
  <si>
    <t>III kategoriis gruntis damuSaveba xeliT</t>
  </si>
  <si>
    <t>betoni b-20</t>
  </si>
  <si>
    <t xml:space="preserve"> safuZveli saniaRvre kanalizaciis   Webis qveS betonisagan b-20</t>
  </si>
  <si>
    <t>Tujis cxaura liukebis mowyoba</t>
  </si>
  <si>
    <t>meore ubani</t>
  </si>
  <si>
    <t>III kategoriis gruntis damuSaveba eqskavatoriT misi Semdgomi datvirTviT avtoTviTmclelebze</t>
  </si>
  <si>
    <t xml:space="preserve"> safuZveli saniaRvre kanalizaciis   qveS qviSa- RorRovani  narevisagan</t>
  </si>
  <si>
    <t>qviSa RorRovani  narevi</t>
  </si>
  <si>
    <t xml:space="preserve">rkina betonis arxis mowyoba </t>
  </si>
  <si>
    <t>betoni b-22,5</t>
  </si>
  <si>
    <t>rkinis cxauras montaJi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</si>
  <si>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=8 mm</t>
    </r>
  </si>
  <si>
    <t>ტნ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</si>
  <si>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=12 mm</t>
    </r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</si>
  <si>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=16 mm</t>
    </r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</si>
  <si>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=25 mm</t>
    </r>
  </si>
  <si>
    <t xml:space="preserve">zedmeti gruntis  transportireba avtoTviTmclelebiT 10 km manZilze </t>
  </si>
  <si>
    <r>
      <rPr>
        <b/>
        <i/>
        <u/>
        <sz val="12"/>
        <rFont val="Arial"/>
        <family val="2"/>
        <charset val="204"/>
      </rPr>
      <t>d</t>
    </r>
    <r>
      <rPr>
        <b/>
        <i/>
        <u/>
        <sz val="12"/>
        <rFont val="AcadNusx"/>
      </rPr>
      <t xml:space="preserve">=500 mm diametris rkina/betonis milebis montaJi </t>
    </r>
  </si>
  <si>
    <t>km</t>
  </si>
  <si>
    <t>rkina-betonis milebi d=500 mm</t>
  </si>
  <si>
    <t xml:space="preserve">deformaciis nakerebis mowyoba </t>
  </si>
  <si>
    <t>rkinis cxauras SeRebva anikoroziuli saRebaviT</t>
  </si>
  <si>
    <t>kuTxovana80X870X7 mm</t>
  </si>
  <si>
    <t>Sveleri #6,5</t>
  </si>
  <si>
    <t>armatura  a-III d=22 mm</t>
  </si>
  <si>
    <t xml:space="preserve"> q. baTumSi  SaniZis quCis III Cixis saniaRvre arxis mowyobaze</t>
  </si>
  <si>
    <t>armatura a-III d=8 mm</t>
  </si>
  <si>
    <t>armatura a-III d=10 mm</t>
  </si>
  <si>
    <t xml:space="preserve">gauTvaliswinebeli xarjebi </t>
  </si>
  <si>
    <t>dRg</t>
  </si>
  <si>
    <t>სახარჯთაღრიცხვო ღირებულენა</t>
  </si>
  <si>
    <t>განზ. ერთ.</t>
  </si>
  <si>
    <t xml:space="preserve">ყალიბის ფიცრები </t>
  </si>
  <si>
    <t>კვ.მ</t>
  </si>
  <si>
    <t>ხის მასალა</t>
  </si>
  <si>
    <t>კბ.მ</t>
  </si>
  <si>
    <t>თუჯის ცხაურა ლუქები (ოთხკუთხა ჩარჩოთი) 70*70</t>
  </si>
  <si>
    <t xml:space="preserve"> ხარჯთაღრიცხვა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</si>
</sst>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charset val="204"/>
    </font>
    <font>
      <b/>
      <i/>
      <u/>
      <sz val="10"/>
      <name val="AcadNusx"/>
    </font>
    <font>
      <sz val="10"/>
      <name val="AcadNusx"/>
    </font>
    <font>
      <b/>
      <i/>
      <u/>
      <sz val="12"/>
      <name val="AcadNusx"/>
    </font>
    <font>
      <b/>
      <sz val="12"/>
      <name val="AcadNusx"/>
    </font>
    <font>
      <b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u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1" applyFont="1"/>
    <xf numFmtId="0" fontId="2" fillId="0" borderId="1" xfId="1" applyFont="1" applyBorder="1" applyAlignment="1">
      <alignment horizontal="center" vertical="center" textRotation="90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165" fontId="6" fillId="2" borderId="2" xfId="1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meliqiSvili10/meliqisvili%204--3m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7-2008/a-x-I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aniarvre/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orgilazis%20%20quCis%20%20saniaRvr2012--1/gorgilaze---meliqiSvili%20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5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rurua2/rurua1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9%20marti/9%20MARi%2017m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aRmaSenebeli15-1x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qalaqi/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xef-gomi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bulv%20%20gamwvaneba%20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28" zoomScaleNormal="100" zoomScaleSheetLayoutView="100" workbookViewId="0">
      <selection activeCell="A2" sqref="A2:D2"/>
    </sheetView>
  </sheetViews>
  <sheetFormatPr defaultRowHeight="12.75" x14ac:dyDescent="0.2"/>
  <cols>
    <col min="1" max="1" width="6.28515625" customWidth="1"/>
    <col min="2" max="2" width="55.28515625" customWidth="1"/>
    <col min="4" max="4" width="10.140625" bestFit="1" customWidth="1"/>
    <col min="6" max="6" width="11.140625" bestFit="1" customWidth="1"/>
    <col min="7" max="7" width="9.7109375" bestFit="1" customWidth="1"/>
  </cols>
  <sheetData>
    <row r="1" spans="1:6" s="25" customFormat="1" ht="22.5" customHeight="1" x14ac:dyDescent="0.2">
      <c r="A1" s="53" t="s">
        <v>61</v>
      </c>
      <c r="B1" s="53"/>
      <c r="C1" s="53"/>
      <c r="D1" s="53"/>
    </row>
    <row r="2" spans="1:6" s="4" customFormat="1" ht="36" customHeight="1" x14ac:dyDescent="0.25">
      <c r="A2" s="54" t="s">
        <v>49</v>
      </c>
      <c r="B2" s="54"/>
      <c r="C2" s="54"/>
      <c r="D2" s="54"/>
    </row>
    <row r="3" spans="1:6" s="4" customFormat="1" ht="26.25" customHeight="1" x14ac:dyDescent="0.25">
      <c r="A3" s="54" t="s">
        <v>28</v>
      </c>
      <c r="B3" s="54"/>
      <c r="C3" s="54"/>
      <c r="D3" s="54"/>
    </row>
    <row r="4" spans="1:6" s="25" customFormat="1" ht="47.25" customHeight="1" x14ac:dyDescent="0.2">
      <c r="A4" s="50" t="s">
        <v>5</v>
      </c>
      <c r="B4" s="50" t="s">
        <v>6</v>
      </c>
      <c r="C4" s="50" t="s">
        <v>9</v>
      </c>
      <c r="D4" s="37"/>
      <c r="E4" s="50" t="s">
        <v>54</v>
      </c>
      <c r="F4" s="50"/>
    </row>
    <row r="5" spans="1:6" s="25" customFormat="1" ht="76.5" customHeight="1" x14ac:dyDescent="0.2">
      <c r="A5" s="50"/>
      <c r="B5" s="50"/>
      <c r="C5" s="50"/>
      <c r="D5" s="5" t="s">
        <v>7</v>
      </c>
      <c r="E5" s="37" t="s">
        <v>55</v>
      </c>
      <c r="F5" s="37" t="s">
        <v>8</v>
      </c>
    </row>
    <row r="6" spans="1:6" s="25" customFormat="1" ht="13.5" x14ac:dyDescent="0.2">
      <c r="A6" s="19">
        <v>1</v>
      </c>
      <c r="B6" s="19">
        <v>3</v>
      </c>
      <c r="C6" s="19">
        <v>4</v>
      </c>
      <c r="D6" s="19">
        <v>6</v>
      </c>
      <c r="E6" s="37"/>
      <c r="F6" s="37"/>
    </row>
    <row r="7" spans="1:6" s="25" customFormat="1" ht="90.75" customHeight="1" x14ac:dyDescent="0.2">
      <c r="A7" s="15">
        <v>1</v>
      </c>
      <c r="B7" s="16" t="s">
        <v>29</v>
      </c>
      <c r="C7" s="19" t="s">
        <v>19</v>
      </c>
      <c r="D7" s="38">
        <v>0.17</v>
      </c>
      <c r="E7" s="37"/>
      <c r="F7" s="37"/>
    </row>
    <row r="8" spans="1:6" s="25" customFormat="1" ht="57.75" customHeight="1" x14ac:dyDescent="0.2">
      <c r="A8" s="15">
        <f>A7+1</f>
        <v>2</v>
      </c>
      <c r="B8" s="16" t="s">
        <v>24</v>
      </c>
      <c r="C8" s="19" t="s">
        <v>16</v>
      </c>
      <c r="D8" s="39">
        <v>0.19</v>
      </c>
      <c r="E8" s="37"/>
      <c r="F8" s="37"/>
    </row>
    <row r="9" spans="1:6" s="12" customFormat="1" ht="73.5" customHeight="1" x14ac:dyDescent="0.2">
      <c r="A9" s="15">
        <f>A8+1</f>
        <v>3</v>
      </c>
      <c r="B9" s="16" t="s">
        <v>30</v>
      </c>
      <c r="C9" s="19" t="s">
        <v>0</v>
      </c>
      <c r="D9" s="40">
        <v>16</v>
      </c>
      <c r="E9" s="55"/>
      <c r="F9" s="56"/>
    </row>
    <row r="10" spans="1:6" s="12" customFormat="1" ht="26.25" customHeight="1" x14ac:dyDescent="0.2">
      <c r="A10" s="14">
        <f>A9+0.1</f>
        <v>3.1</v>
      </c>
      <c r="B10" s="19" t="s">
        <v>31</v>
      </c>
      <c r="C10" s="19" t="s">
        <v>0</v>
      </c>
      <c r="D10" s="6">
        <v>17.600000000000001</v>
      </c>
      <c r="E10" s="44"/>
      <c r="F10" s="44"/>
    </row>
    <row r="11" spans="1:6" s="2" customFormat="1" ht="51.75" customHeight="1" x14ac:dyDescent="0.2">
      <c r="A11" s="15">
        <f>A9+1</f>
        <v>4</v>
      </c>
      <c r="B11" s="16" t="s">
        <v>32</v>
      </c>
      <c r="C11" s="18" t="s">
        <v>20</v>
      </c>
      <c r="D11" s="41">
        <f>141*0.225*0.01</f>
        <v>0.317</v>
      </c>
      <c r="E11" s="51"/>
      <c r="F11" s="52"/>
    </row>
    <row r="12" spans="1:6" s="32" customFormat="1" ht="15.75" customHeight="1" x14ac:dyDescent="0.2">
      <c r="A12" s="27">
        <f>A11+0.1</f>
        <v>4.0999999999999996</v>
      </c>
      <c r="B12" s="28" t="s">
        <v>33</v>
      </c>
      <c r="C12" s="28" t="s">
        <v>0</v>
      </c>
      <c r="D12" s="29">
        <v>32.18</v>
      </c>
      <c r="E12" s="44"/>
      <c r="F12" s="44"/>
    </row>
    <row r="13" spans="1:6" s="32" customFormat="1" ht="24.75" customHeight="1" x14ac:dyDescent="0.2">
      <c r="A13" s="27">
        <f>A12+0.1</f>
        <v>4.2</v>
      </c>
      <c r="B13" s="28" t="s">
        <v>50</v>
      </c>
      <c r="C13" s="28" t="s">
        <v>2</v>
      </c>
      <c r="D13" s="29">
        <f>140*4.35*0.001</f>
        <v>0.61</v>
      </c>
      <c r="E13" s="11"/>
      <c r="F13" s="11"/>
    </row>
    <row r="14" spans="1:6" s="32" customFormat="1" ht="24.75" customHeight="1" x14ac:dyDescent="0.2">
      <c r="A14" s="27">
        <f t="shared" ref="A14" si="0">A13+0.1</f>
        <v>4.3</v>
      </c>
      <c r="B14" s="28" t="s">
        <v>51</v>
      </c>
      <c r="C14" s="28" t="s">
        <v>2</v>
      </c>
      <c r="D14" s="29">
        <v>1.95</v>
      </c>
      <c r="E14" s="44"/>
      <c r="F14" s="44"/>
    </row>
    <row r="15" spans="1:6" s="32" customFormat="1" ht="24.75" customHeight="1" x14ac:dyDescent="0.2">
      <c r="A15" s="27"/>
      <c r="B15" s="28" t="s">
        <v>56</v>
      </c>
      <c r="C15" s="28" t="s">
        <v>57</v>
      </c>
      <c r="D15" s="45">
        <v>91.3</v>
      </c>
      <c r="E15" s="44"/>
      <c r="F15" s="44"/>
    </row>
    <row r="16" spans="1:6" s="32" customFormat="1" ht="24.75" customHeight="1" x14ac:dyDescent="0.2">
      <c r="A16" s="27"/>
      <c r="B16" s="28" t="s">
        <v>58</v>
      </c>
      <c r="C16" s="28" t="s">
        <v>59</v>
      </c>
      <c r="D16" s="45">
        <v>2.4900000000000002</v>
      </c>
      <c r="E16" s="44"/>
      <c r="F16" s="44"/>
    </row>
    <row r="17" spans="1:6" s="12" customFormat="1" ht="37.5" customHeight="1" x14ac:dyDescent="0.2">
      <c r="A17" s="15">
        <f>A11+1</f>
        <v>5</v>
      </c>
      <c r="B17" s="16" t="s">
        <v>34</v>
      </c>
      <c r="C17" s="19" t="s">
        <v>2</v>
      </c>
      <c r="D17" s="42">
        <f>141*91.24*0.5*0.001</f>
        <v>6.43</v>
      </c>
      <c r="E17" s="51"/>
      <c r="F17" s="52"/>
    </row>
    <row r="18" spans="1:6" s="2" customFormat="1" ht="24.75" customHeight="1" x14ac:dyDescent="0.2">
      <c r="A18" s="19">
        <f>A17+0.1</f>
        <v>5.0999999999999996</v>
      </c>
      <c r="B18" s="18" t="s">
        <v>46</v>
      </c>
      <c r="C18" s="18" t="s">
        <v>12</v>
      </c>
      <c r="D18" s="7">
        <f>141*2</f>
        <v>282</v>
      </c>
      <c r="E18" s="46"/>
      <c r="F18" s="46"/>
    </row>
    <row r="19" spans="1:6" s="2" customFormat="1" ht="24.75" customHeight="1" x14ac:dyDescent="0.2">
      <c r="A19" s="19">
        <f t="shared" ref="A19:A20" si="1">A18+0.1</f>
        <v>5.2</v>
      </c>
      <c r="B19" s="18" t="s">
        <v>47</v>
      </c>
      <c r="C19" s="18" t="s">
        <v>12</v>
      </c>
      <c r="D19" s="7">
        <f>141*1.8</f>
        <v>254</v>
      </c>
      <c r="E19" s="18"/>
      <c r="F19" s="18"/>
    </row>
    <row r="20" spans="1:6" s="2" customFormat="1" ht="24.75" customHeight="1" x14ac:dyDescent="0.2">
      <c r="A20" s="19">
        <f t="shared" si="1"/>
        <v>5.3</v>
      </c>
      <c r="B20" s="18" t="s">
        <v>48</v>
      </c>
      <c r="C20" s="18" t="s">
        <v>2</v>
      </c>
      <c r="D20" s="10">
        <f>141*2.98*6*0.001</f>
        <v>2.5209999999999999</v>
      </c>
      <c r="E20" s="18"/>
      <c r="F20" s="18"/>
    </row>
    <row r="21" spans="1:6" s="2" customFormat="1" ht="75.75" customHeight="1" x14ac:dyDescent="0.2">
      <c r="A21" s="15">
        <f>A17+1</f>
        <v>6</v>
      </c>
      <c r="B21" s="16" t="s">
        <v>41</v>
      </c>
      <c r="C21" s="18" t="s">
        <v>42</v>
      </c>
      <c r="D21" s="43">
        <v>8.4000000000000005E-2</v>
      </c>
      <c r="E21" s="57"/>
      <c r="F21" s="58"/>
    </row>
    <row r="22" spans="1:6" s="2" customFormat="1" ht="36" customHeight="1" x14ac:dyDescent="0.2">
      <c r="A22" s="3">
        <v>6.1</v>
      </c>
      <c r="B22" s="18" t="s">
        <v>43</v>
      </c>
      <c r="C22" s="18" t="s">
        <v>12</v>
      </c>
      <c r="D22" s="1">
        <v>83.58</v>
      </c>
      <c r="E22" s="18"/>
      <c r="F22" s="18"/>
    </row>
    <row r="23" spans="1:6" s="12" customFormat="1" ht="96.75" customHeight="1" x14ac:dyDescent="0.2">
      <c r="A23" s="17">
        <f>A21+1</f>
        <v>7</v>
      </c>
      <c r="B23" s="16" t="s">
        <v>26</v>
      </c>
      <c r="C23" s="19" t="s">
        <v>21</v>
      </c>
      <c r="D23" s="41">
        <v>3.5999999999999997E-2</v>
      </c>
      <c r="E23" s="57"/>
      <c r="F23" s="58"/>
    </row>
    <row r="24" spans="1:6" s="12" customFormat="1" ht="31.5" customHeight="1" x14ac:dyDescent="0.2">
      <c r="A24" s="14">
        <f>A23+0.1</f>
        <v>7.1</v>
      </c>
      <c r="B24" s="19" t="s">
        <v>25</v>
      </c>
      <c r="C24" s="19" t="s">
        <v>0</v>
      </c>
      <c r="D24" s="6">
        <v>0.37</v>
      </c>
      <c r="E24" s="44"/>
      <c r="F24" s="44"/>
    </row>
    <row r="25" spans="1:6" s="12" customFormat="1" ht="80.25" customHeight="1" x14ac:dyDescent="0.2">
      <c r="A25" s="17">
        <f>A23+1</f>
        <v>8</v>
      </c>
      <c r="B25" s="16" t="s">
        <v>23</v>
      </c>
      <c r="C25" s="19" t="s">
        <v>0</v>
      </c>
      <c r="D25" s="41">
        <v>3.53</v>
      </c>
      <c r="E25" s="51"/>
      <c r="F25" s="52"/>
    </row>
    <row r="26" spans="1:6" s="12" customFormat="1" ht="21" customHeight="1" x14ac:dyDescent="0.2">
      <c r="A26" s="14">
        <f>A25+0.1</f>
        <v>8.1</v>
      </c>
      <c r="B26" s="19" t="s">
        <v>25</v>
      </c>
      <c r="C26" s="19" t="s">
        <v>0</v>
      </c>
      <c r="D26" s="6">
        <v>3.6</v>
      </c>
      <c r="E26" s="47"/>
      <c r="F26" s="47"/>
    </row>
    <row r="27" spans="1:6" s="12" customFormat="1" ht="20.25" customHeight="1" x14ac:dyDescent="0.2">
      <c r="A27" s="14">
        <f t="shared" ref="A27:A30" si="2">A26+0.1</f>
        <v>8.1999999999999993</v>
      </c>
      <c r="B27" s="18" t="s">
        <v>35</v>
      </c>
      <c r="C27" s="19" t="s">
        <v>36</v>
      </c>
      <c r="D27" s="10">
        <f>41*0.001</f>
        <v>4.1000000000000002E-2</v>
      </c>
      <c r="E27" s="47"/>
      <c r="F27" s="47"/>
    </row>
    <row r="28" spans="1:6" s="12" customFormat="1" ht="21" customHeight="1" x14ac:dyDescent="0.2">
      <c r="A28" s="14">
        <f t="shared" si="2"/>
        <v>8.3000000000000007</v>
      </c>
      <c r="B28" s="18" t="s">
        <v>37</v>
      </c>
      <c r="C28" s="19" t="s">
        <v>36</v>
      </c>
      <c r="D28" s="10">
        <f>208*0.001</f>
        <v>0.20799999999999999</v>
      </c>
      <c r="E28" s="47"/>
      <c r="F28" s="47"/>
    </row>
    <row r="29" spans="1:6" s="12" customFormat="1" ht="21.75" customHeight="1" x14ac:dyDescent="0.2">
      <c r="A29" s="14">
        <f t="shared" si="2"/>
        <v>8.4</v>
      </c>
      <c r="B29" s="18" t="s">
        <v>38</v>
      </c>
      <c r="C29" s="19" t="s">
        <v>36</v>
      </c>
      <c r="D29" s="10">
        <f>98*0.001</f>
        <v>9.8000000000000004E-2</v>
      </c>
      <c r="E29" s="47"/>
      <c r="F29" s="47"/>
    </row>
    <row r="30" spans="1:6" s="12" customFormat="1" ht="21" customHeight="1" x14ac:dyDescent="0.2">
      <c r="A30" s="14">
        <f t="shared" si="2"/>
        <v>8.5</v>
      </c>
      <c r="B30" s="18" t="s">
        <v>39</v>
      </c>
      <c r="C30" s="19" t="s">
        <v>36</v>
      </c>
      <c r="D30" s="10">
        <f>19*0.001</f>
        <v>1.9E-2</v>
      </c>
      <c r="E30" s="47"/>
      <c r="F30" s="47"/>
    </row>
    <row r="31" spans="1:6" s="12" customFormat="1" ht="51" customHeight="1" x14ac:dyDescent="0.2">
      <c r="A31" s="15">
        <f>A25+1</f>
        <v>9</v>
      </c>
      <c r="B31" s="16" t="s">
        <v>27</v>
      </c>
      <c r="C31" s="19" t="s">
        <v>22</v>
      </c>
      <c r="D31" s="34">
        <v>3</v>
      </c>
      <c r="E31" s="51"/>
      <c r="F31" s="52"/>
    </row>
    <row r="32" spans="1:6" s="12" customFormat="1" ht="51" customHeight="1" x14ac:dyDescent="0.2">
      <c r="A32" s="15"/>
      <c r="B32" s="16" t="s">
        <v>60</v>
      </c>
      <c r="C32" s="37" t="s">
        <v>22</v>
      </c>
      <c r="D32" s="34">
        <v>3</v>
      </c>
      <c r="E32" s="44"/>
      <c r="F32" s="44"/>
    </row>
    <row r="33" spans="1:6" s="26" customFormat="1" ht="60" customHeight="1" x14ac:dyDescent="0.2">
      <c r="A33" s="15">
        <f>A31+1</f>
        <v>10</v>
      </c>
      <c r="B33" s="16" t="s">
        <v>15</v>
      </c>
      <c r="C33" s="13" t="s">
        <v>17</v>
      </c>
      <c r="D33" s="35">
        <v>0.88</v>
      </c>
      <c r="E33" s="51"/>
      <c r="F33" s="52"/>
    </row>
    <row r="34" spans="1:6" s="9" customFormat="1" ht="30" customHeight="1" x14ac:dyDescent="0.2">
      <c r="A34" s="31" t="s">
        <v>18</v>
      </c>
      <c r="B34" s="13" t="s">
        <v>13</v>
      </c>
      <c r="C34" s="13" t="s">
        <v>14</v>
      </c>
      <c r="D34" s="8">
        <v>107.36</v>
      </c>
      <c r="E34" s="37"/>
      <c r="F34" s="37"/>
    </row>
    <row r="35" spans="1:6" s="12" customFormat="1" ht="76.5" customHeight="1" x14ac:dyDescent="0.2">
      <c r="A35" s="17">
        <f>A33+1</f>
        <v>11</v>
      </c>
      <c r="B35" s="16" t="s">
        <v>44</v>
      </c>
      <c r="C35" s="19" t="s">
        <v>12</v>
      </c>
      <c r="D35" s="36">
        <v>24</v>
      </c>
      <c r="E35" s="37"/>
      <c r="F35" s="37"/>
    </row>
    <row r="36" spans="1:6" s="12" customFormat="1" ht="78.75" customHeight="1" x14ac:dyDescent="0.2">
      <c r="A36" s="17">
        <f>A35+1</f>
        <v>12</v>
      </c>
      <c r="B36" s="16" t="s">
        <v>45</v>
      </c>
      <c r="C36" s="19" t="s">
        <v>1</v>
      </c>
      <c r="D36" s="36">
        <v>166</v>
      </c>
      <c r="E36" s="11"/>
      <c r="F36" s="11"/>
    </row>
    <row r="37" spans="1:6" s="22" customFormat="1" ht="57.75" customHeight="1" x14ac:dyDescent="0.2">
      <c r="A37" s="7">
        <f>A36+1</f>
        <v>13</v>
      </c>
      <c r="B37" s="16" t="s">
        <v>40</v>
      </c>
      <c r="C37" s="18" t="s">
        <v>2</v>
      </c>
      <c r="D37" s="33">
        <v>367</v>
      </c>
      <c r="E37" s="11"/>
      <c r="F37" s="11"/>
    </row>
    <row r="38" spans="1:6" s="23" customFormat="1" ht="47.25" customHeight="1" x14ac:dyDescent="0.2">
      <c r="A38" s="19"/>
      <c r="B38" s="21" t="s">
        <v>4</v>
      </c>
      <c r="C38" s="19" t="s">
        <v>3</v>
      </c>
      <c r="D38" s="6"/>
      <c r="E38" s="11"/>
      <c r="F38" s="11"/>
    </row>
    <row r="39" spans="1:6" s="25" customFormat="1" ht="24.75" customHeight="1" x14ac:dyDescent="0.2">
      <c r="A39" s="19"/>
      <c r="B39" s="21" t="s">
        <v>10</v>
      </c>
      <c r="C39" s="20">
        <v>0.1</v>
      </c>
      <c r="D39" s="19"/>
      <c r="E39" s="37"/>
      <c r="F39" s="37"/>
    </row>
    <row r="40" spans="1:6" s="25" customFormat="1" ht="28.5" customHeight="1" x14ac:dyDescent="0.2">
      <c r="A40" s="19"/>
      <c r="B40" s="21" t="s">
        <v>4</v>
      </c>
      <c r="C40" s="19" t="s">
        <v>3</v>
      </c>
      <c r="D40" s="19"/>
      <c r="E40" s="37"/>
      <c r="F40" s="37"/>
    </row>
    <row r="41" spans="1:6" s="25" customFormat="1" ht="25.5" customHeight="1" x14ac:dyDescent="0.2">
      <c r="A41" s="19"/>
      <c r="B41" s="21" t="s">
        <v>11</v>
      </c>
      <c r="C41" s="20">
        <v>0.08</v>
      </c>
      <c r="D41" s="19"/>
      <c r="E41" s="37"/>
      <c r="F41" s="37"/>
    </row>
    <row r="42" spans="1:6" s="25" customFormat="1" ht="21" customHeight="1" x14ac:dyDescent="0.2">
      <c r="A42" s="19"/>
      <c r="B42" s="19" t="s">
        <v>8</v>
      </c>
      <c r="C42" s="19" t="s">
        <v>3</v>
      </c>
      <c r="D42" s="6"/>
      <c r="E42" s="37"/>
      <c r="F42" s="37"/>
    </row>
    <row r="43" spans="1:6" s="30" customFormat="1" ht="25.5" customHeight="1" x14ac:dyDescent="0.2">
      <c r="A43" s="19"/>
      <c r="B43" s="21" t="s">
        <v>52</v>
      </c>
      <c r="C43" s="20">
        <v>0.03</v>
      </c>
      <c r="D43" s="19"/>
      <c r="E43" s="37"/>
      <c r="F43" s="37"/>
    </row>
    <row r="44" spans="1:6" s="30" customFormat="1" ht="21" customHeight="1" x14ac:dyDescent="0.2">
      <c r="A44" s="19"/>
      <c r="B44" s="19" t="s">
        <v>8</v>
      </c>
      <c r="C44" s="19" t="s">
        <v>3</v>
      </c>
      <c r="D44" s="6"/>
      <c r="E44" s="37"/>
      <c r="F44" s="37"/>
    </row>
    <row r="45" spans="1:6" s="30" customFormat="1" ht="25.5" customHeight="1" x14ac:dyDescent="0.2">
      <c r="A45" s="19"/>
      <c r="B45" s="21" t="s">
        <v>53</v>
      </c>
      <c r="C45" s="20">
        <v>0.18</v>
      </c>
      <c r="D45" s="19"/>
      <c r="E45" s="37"/>
      <c r="F45" s="37"/>
    </row>
    <row r="46" spans="1:6" s="30" customFormat="1" ht="21" customHeight="1" x14ac:dyDescent="0.2">
      <c r="A46" s="19"/>
      <c r="B46" s="19" t="s">
        <v>8</v>
      </c>
      <c r="C46" s="19" t="s">
        <v>3</v>
      </c>
      <c r="D46" s="6"/>
      <c r="E46" s="37"/>
      <c r="F46" s="37"/>
    </row>
    <row r="47" spans="1:6" s="25" customFormat="1" ht="10.5" customHeight="1" x14ac:dyDescent="0.2">
      <c r="A47" s="23"/>
      <c r="B47" s="23"/>
      <c r="C47" s="23"/>
      <c r="D47" s="24"/>
    </row>
    <row r="48" spans="1:6" s="25" customFormat="1" ht="29.25" customHeight="1" x14ac:dyDescent="0.2">
      <c r="A48" s="48"/>
      <c r="B48" s="48"/>
      <c r="C48" s="49"/>
      <c r="D48" s="49"/>
    </row>
    <row r="49" s="25" customFormat="1" ht="13.5" x14ac:dyDescent="0.2"/>
    <row r="50" s="25" customFormat="1" ht="13.5" x14ac:dyDescent="0.2"/>
    <row r="51" s="25" customFormat="1" ht="13.5" x14ac:dyDescent="0.2"/>
    <row r="52" s="25" customFormat="1" ht="13.5" x14ac:dyDescent="0.2"/>
  </sheetData>
  <mergeCells count="17">
    <mergeCell ref="E4:F4"/>
    <mergeCell ref="E33:F33"/>
    <mergeCell ref="A1:D1"/>
    <mergeCell ref="A2:D2"/>
    <mergeCell ref="A3:D3"/>
    <mergeCell ref="E31:F31"/>
    <mergeCell ref="E9:F9"/>
    <mergeCell ref="E11:F11"/>
    <mergeCell ref="E17:F17"/>
    <mergeCell ref="E21:F21"/>
    <mergeCell ref="E23:F23"/>
    <mergeCell ref="E25:F25"/>
    <mergeCell ref="A48:B48"/>
    <mergeCell ref="C48:D48"/>
    <mergeCell ref="A4:A5"/>
    <mergeCell ref="B4:B5"/>
    <mergeCell ref="C4:C5"/>
  </mergeCells>
  <pageMargins left="0.7" right="0.7" top="0.75" bottom="0.75" header="0.3" footer="0.3"/>
  <pageSetup paperSize="9" scale="73" orientation="portrait" verticalDpi="4294967293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marika</cp:lastModifiedBy>
  <cp:lastPrinted>2019-12-26T08:21:31Z</cp:lastPrinted>
  <dcterms:created xsi:type="dcterms:W3CDTF">1996-10-14T23:33:28Z</dcterms:created>
  <dcterms:modified xsi:type="dcterms:W3CDTF">2020-01-09T13:10:47Z</dcterms:modified>
</cp:coreProperties>
</file>