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CQ997QC" sheetId="1" r:id="rId1"/>
  </sheets>
  <calcPr calcId="144525"/>
</workbook>
</file>

<file path=xl/calcChain.xml><?xml version="1.0" encoding="utf-8"?>
<calcChain xmlns="http://schemas.openxmlformats.org/spreadsheetml/2006/main">
  <c r="E102" i="1" l="1"/>
  <c r="D102" i="1"/>
  <c r="D103" i="1" s="1"/>
  <c r="G101" i="1"/>
  <c r="G99" i="1"/>
  <c r="F99" i="1"/>
  <c r="G98" i="1"/>
  <c r="F98" i="1"/>
  <c r="G97" i="1"/>
  <c r="G96" i="1"/>
  <c r="F96" i="1"/>
  <c r="G95" i="1"/>
  <c r="F95" i="1"/>
  <c r="G94" i="1"/>
  <c r="F94" i="1"/>
  <c r="G93" i="1"/>
  <c r="F93" i="1"/>
  <c r="G92" i="1"/>
  <c r="F92" i="1"/>
  <c r="G91" i="1"/>
  <c r="G90" i="1"/>
  <c r="F90" i="1"/>
  <c r="G89" i="1"/>
  <c r="F89" i="1"/>
  <c r="G88" i="1"/>
  <c r="G87" i="1"/>
  <c r="G86" i="1"/>
  <c r="F86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G56" i="1"/>
  <c r="G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G47" i="1"/>
  <c r="F47" i="1"/>
  <c r="G46" i="1"/>
  <c r="F46" i="1"/>
  <c r="G45" i="1"/>
  <c r="F45" i="1"/>
  <c r="G44" i="1"/>
  <c r="F44" i="1"/>
  <c r="G43" i="1"/>
  <c r="F43" i="1"/>
  <c r="G42" i="1"/>
  <c r="G41" i="1"/>
  <c r="F41" i="1"/>
  <c r="G40" i="1"/>
  <c r="F40" i="1"/>
  <c r="G39" i="1"/>
  <c r="F39" i="1"/>
  <c r="G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G19" i="1"/>
  <c r="G18" i="1"/>
  <c r="F18" i="1"/>
  <c r="G17" i="1"/>
  <c r="F17" i="1"/>
  <c r="G16" i="1"/>
  <c r="F16" i="1"/>
  <c r="G15" i="1"/>
  <c r="F15" i="1"/>
  <c r="G14" i="1"/>
  <c r="G13" i="1"/>
  <c r="G12" i="1"/>
  <c r="F12" i="1"/>
  <c r="G11" i="1"/>
  <c r="F11" i="1"/>
  <c r="G10" i="1"/>
  <c r="F10" i="1"/>
  <c r="G9" i="1"/>
  <c r="F9" i="1"/>
  <c r="G8" i="1"/>
  <c r="G7" i="1"/>
  <c r="G6" i="1"/>
  <c r="F6" i="1"/>
  <c r="G5" i="1"/>
  <c r="F5" i="1"/>
  <c r="G4" i="1"/>
  <c r="F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G3" i="1"/>
  <c r="F3" i="1"/>
  <c r="F102" i="1" l="1"/>
  <c r="G102" i="1"/>
  <c r="F103" i="1" s="1"/>
</calcChain>
</file>

<file path=xl/sharedStrings.xml><?xml version="1.0" encoding="utf-8"?>
<sst xmlns="http://schemas.openxmlformats.org/spreadsheetml/2006/main" count="206" uniqueCount="111">
  <si>
    <t>OPEL Vectra C, 2004 (CQ 997 QC)</t>
  </si>
  <si>
    <t>#</t>
  </si>
  <si>
    <t>dasaxeleba</t>
  </si>
  <si>
    <t>ganzomileba</t>
  </si>
  <si>
    <t>სათადარიგო ნაწილების  ფასი (ლარი)</t>
  </si>
  <si>
    <t>გასაწევი მომსახურეობის  ღირებულება  (ლარი)</t>
  </si>
  <si>
    <t>წინა სამუხრუჭე ხუნდები</t>
  </si>
  <si>
    <t>კომპ.</t>
  </si>
  <si>
    <t>უკანა სამუხრუჭე ხუნდები</t>
  </si>
  <si>
    <t>ქვედა გიტარა</t>
  </si>
  <si>
    <t>1 ცალი</t>
  </si>
  <si>
    <t>ქვედა გიტარა ბურთულა თითით</t>
  </si>
  <si>
    <t>მარჯვენა ყუმბარა</t>
  </si>
  <si>
    <t>მარცხენა ყუმბარა</t>
  </si>
  <si>
    <t>გარე ყუმბარა</t>
  </si>
  <si>
    <t>შიდა ყუმბარა</t>
  </si>
  <si>
    <t>ყუმბარის შიდა სამტვერული</t>
  </si>
  <si>
    <t>ყუმბარის გარეთა სამტვერული</t>
  </si>
  <si>
    <t>წინა ამორტიზატორი</t>
  </si>
  <si>
    <t>უკანა ამორტიზატორი</t>
  </si>
  <si>
    <t>წინა ამორტიზატორის ბალიში</t>
  </si>
  <si>
    <t>უკანა ამორტიზატორის ბალიში</t>
  </si>
  <si>
    <t>კაპოტის ამორტიზატორი</t>
  </si>
  <si>
    <t>საბარგულის ამორტიზატორი</t>
  </si>
  <si>
    <t>ტუმბოს გამაგრილებელი ავზი</t>
  </si>
  <si>
    <t>წყლის გამაგრილებელი ავზი</t>
  </si>
  <si>
    <t>გადაცემათა კოლოფის ბალიში</t>
  </si>
  <si>
    <t>მშრალი ამორტიზატორის რეზინი</t>
  </si>
  <si>
    <t>მშრალი ამორტიზატორი</t>
  </si>
  <si>
    <t>ელექტრო დიაგნოსტიკა</t>
  </si>
  <si>
    <t>წინა ზამბარა</t>
  </si>
  <si>
    <t>უკანა ზამბარა</t>
  </si>
  <si>
    <t>ძრავქვეშა ბალიში</t>
  </si>
  <si>
    <t>ზეთის ფილტრი</t>
  </si>
  <si>
    <t>ჰაერის ფილტრი</t>
  </si>
  <si>
    <t>კონდენციონერის ფილტრი</t>
  </si>
  <si>
    <t>საწვავის ფილტრი</t>
  </si>
  <si>
    <t>ანთების სანთელი</t>
  </si>
  <si>
    <t>სანთლის ჩიბუხი</t>
  </si>
  <si>
    <t>თერმოსტატი</t>
  </si>
  <si>
    <t>კარის საკეტი</t>
  </si>
  <si>
    <t>საჭის დამცავი ბალიში</t>
  </si>
  <si>
    <t>წყლის ტუმბო</t>
  </si>
  <si>
    <t>საწვავის ტუმბო</t>
  </si>
  <si>
    <t>ზეთის ტუმბო</t>
  </si>
  <si>
    <t>უკანა საქარე მინა</t>
  </si>
  <si>
    <t>ხმოვანი საყვირი</t>
  </si>
  <si>
    <t>წინა მაშუქი</t>
  </si>
  <si>
    <t>უკანა მაფრთხილებელი მაშუქი</t>
  </si>
  <si>
    <t>სალონში უკანა ხედვის სარკე</t>
  </si>
  <si>
    <t>საქარე მინის საწმენდი ჩოთქები</t>
  </si>
  <si>
    <t>საბარგულის საკეტი</t>
  </si>
  <si>
    <t>ჰიდრავლიკური ქურო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</si>
  <si>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</si>
  <si>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</si>
  <si>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</si>
  <si>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</si>
  <si>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ზეთი (5W40)</t>
  </si>
  <si>
    <t>ლიტრი</t>
  </si>
  <si>
    <t>გადაცემათა კოლოფის ზეთი</t>
  </si>
  <si>
    <t>ანტიფრიზი</t>
  </si>
  <si>
    <t>დინამო</t>
  </si>
  <si>
    <t>ცალი</t>
  </si>
  <si>
    <t>სტარტერი</t>
  </si>
  <si>
    <t>რადიატორი</t>
  </si>
  <si>
    <t>რადიატორის წყლის გადამზოდი</t>
  </si>
  <si>
    <t>შარავოი</t>
  </si>
  <si>
    <t>ბაბინა</t>
  </si>
  <si>
    <t>წევა(ტიაგა)</t>
  </si>
  <si>
    <t>რაზვალის ტულკა</t>
  </si>
  <si>
    <t>ელექტროობის შეკეთება</t>
  </si>
  <si>
    <t>ძრავის ამთვლელი გადამწოდი</t>
  </si>
  <si>
    <t>საჭის გასაღები</t>
  </si>
  <si>
    <t>მუხრუჭის ცილინდრის სამაჯური</t>
  </si>
  <si>
    <t>სანისლე მაშუქი ფარი</t>
  </si>
  <si>
    <t>დისკის ჭანჭიკი</t>
  </si>
  <si>
    <t>წყლის გამაგრილებელი ვინტილიატორი</t>
  </si>
  <si>
    <t>შუშის ამწევი მექანიზმის ძრავი</t>
  </si>
  <si>
    <t>შუშის ამწევი მექანიზმის ღილაკი</t>
  </si>
  <si>
    <t>გვერდითა შუშის ამწევი ღილაკი</t>
  </si>
  <si>
    <t>ცენტრალური საკეტის ბლოკი</t>
  </si>
  <si>
    <t>ქსენონის ნათურა</t>
  </si>
  <si>
    <t>შემფრქვევი (სპრისკი)</t>
  </si>
  <si>
    <t>საწვავის ავზის ვენტილაცის სარქველი</t>
  </si>
  <si>
    <t>გაბარიტული  ნათურა</t>
  </si>
  <si>
    <t>სანომრის ნათურა</t>
  </si>
  <si>
    <t>ავტომანქანის აკუმულატორი 75A 12V</t>
  </si>
  <si>
    <t>საბურავის ელექრტო კომპრესორი (ნასოსი)</t>
  </si>
  <si>
    <t>საბურავის ქანჩი</t>
  </si>
  <si>
    <t>კოსმეტიკური საშუალება</t>
  </si>
  <si>
    <t>ავტომობილის გადაღებვა</t>
  </si>
  <si>
    <t>ძრავის რემნის დამჭიმი</t>
  </si>
  <si>
    <t>რეცხვა</t>
  </si>
  <si>
    <t>სიდენიის შალითები კომპლექტი</t>
  </si>
  <si>
    <t>ძრავა</t>
  </si>
  <si>
    <t>ავტომატური გადაცემათა კოლოფი</t>
  </si>
  <si>
    <t>ყინვაგამძლე სითხე წინა საქარე მინისათვის</t>
  </si>
  <si>
    <t>საბურავის შეკეთება</t>
  </si>
  <si>
    <t>ვაკუუმის კომპრესორი</t>
  </si>
  <si>
    <t>წევის დაბოლოების აღდგენა</t>
  </si>
  <si>
    <t>წევის დაბოლოების მოხსნა დაყენება</t>
  </si>
  <si>
    <t>სტაბილიზატორის კროშტეინის აღდგენა</t>
  </si>
  <si>
    <t>ბურთულა თითის მ/დაყენება</t>
  </si>
  <si>
    <t>სტაბილიზატორის კროშტეინის მ/დაყენება</t>
  </si>
  <si>
    <t>ძრავის ჯაჭვი</t>
  </si>
  <si>
    <t>ძრავის ჯაჭვი მოკლე</t>
  </si>
  <si>
    <t>ძრავის შუბლის შუასადები</t>
  </si>
  <si>
    <t>ვაკუმის დიაფრაგმა</t>
  </si>
  <si>
    <t>ჯამი</t>
  </si>
  <si>
    <t>სულ ჯამი</t>
  </si>
  <si>
    <t>გადაცემათა კოლოფი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</si>
</sst>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name val="Arial"/>
      <family val="2"/>
      <charset val="204"/>
    </font>
    <font>
      <b/>
      <sz val="9"/>
      <name val="LitNusx"/>
    </font>
    <font>
      <b/>
      <sz val="9"/>
      <name val="AcadNusx"/>
    </font>
    <font>
      <b/>
      <sz val="8"/>
      <name val="AcadNusx"/>
    </font>
    <font>
      <b/>
      <sz val="8"/>
      <name val="LitNusx"/>
    </font>
    <font>
      <sz val="9"/>
      <name val="Arial"/>
      <family val="2"/>
    </font>
    <font>
      <sz val="9"/>
      <name val="Sylfaen"/>
      <family val="1"/>
    </font>
    <font>
      <sz val="9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9" zoomScaleNormal="100" workbookViewId="0">
      <selection activeCell="G2" sqref="G2"/>
    </sheetView>
  </sheetViews>
  <sheetFormatPr defaultRowHeight="12.75" x14ac:dyDescent="0.2"/>
  <cols>
    <col min="1" max="1" width="3.85546875" customWidth="1"/>
    <col min="2" max="2" width="28" customWidth="1"/>
    <col min="3" max="3" width="10.85546875" style="19" customWidth="1"/>
    <col min="4" max="4" width="10.42578125" style="19" hidden="1" customWidth="1"/>
    <col min="5" max="5" width="10.28515625" style="19" hidden="1" customWidth="1"/>
    <col min="6" max="6" width="11" customWidth="1"/>
    <col min="7" max="7" width="13.28515625" customWidth="1"/>
  </cols>
  <sheetData>
    <row r="1" spans="1:7" ht="38.25" customHeight="1" x14ac:dyDescent="0.2">
      <c r="A1" s="20" t="s">
        <v>0</v>
      </c>
      <c r="B1" s="20"/>
      <c r="C1" s="20"/>
      <c r="D1" s="20"/>
      <c r="E1" s="20"/>
      <c r="F1" s="20"/>
      <c r="G1" s="20"/>
    </row>
    <row r="2" spans="1:7" s="6" customFormat="1" ht="70.5" customHeight="1" x14ac:dyDescent="0.2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4</v>
      </c>
      <c r="G2" s="5" t="s">
        <v>5</v>
      </c>
    </row>
    <row r="3" spans="1:7" s="6" customFormat="1" ht="17.25" customHeight="1" x14ac:dyDescent="0.2">
      <c r="A3" s="7">
        <v>1</v>
      </c>
      <c r="B3" s="8" t="s">
        <v>6</v>
      </c>
      <c r="C3" s="7" t="s">
        <v>7</v>
      </c>
      <c r="D3" s="9">
        <v>70</v>
      </c>
      <c r="E3" s="9">
        <v>20</v>
      </c>
      <c r="F3" s="10">
        <f>D3-(D3*5.4%)</f>
        <v>66.22</v>
      </c>
      <c r="G3" s="10">
        <f>E3-(E3*5.4%)</f>
        <v>18.920000000000002</v>
      </c>
    </row>
    <row r="4" spans="1:7" s="6" customFormat="1" ht="17.25" customHeight="1" x14ac:dyDescent="0.2">
      <c r="A4" s="7">
        <f>+A3+1</f>
        <v>2</v>
      </c>
      <c r="B4" s="8" t="s">
        <v>8</v>
      </c>
      <c r="C4" s="7" t="s">
        <v>7</v>
      </c>
      <c r="D4" s="9">
        <v>60</v>
      </c>
      <c r="E4" s="9">
        <v>20</v>
      </c>
      <c r="F4" s="10">
        <f t="shared" ref="F4:G67" si="0">D4-(D4*5.4%)</f>
        <v>56.76</v>
      </c>
      <c r="G4" s="10">
        <f t="shared" si="0"/>
        <v>18.920000000000002</v>
      </c>
    </row>
    <row r="5" spans="1:7" s="6" customFormat="1" ht="17.25" customHeight="1" x14ac:dyDescent="0.2">
      <c r="A5" s="7">
        <f t="shared" ref="A5:A68" si="1">+A4+1</f>
        <v>3</v>
      </c>
      <c r="B5" s="8" t="s">
        <v>9</v>
      </c>
      <c r="C5" s="7" t="s">
        <v>10</v>
      </c>
      <c r="D5" s="9">
        <v>80</v>
      </c>
      <c r="E5" s="9">
        <v>30</v>
      </c>
      <c r="F5" s="10">
        <f t="shared" si="0"/>
        <v>75.680000000000007</v>
      </c>
      <c r="G5" s="10">
        <f t="shared" si="0"/>
        <v>28.38</v>
      </c>
    </row>
    <row r="6" spans="1:7" s="6" customFormat="1" ht="17.25" customHeight="1" x14ac:dyDescent="0.2">
      <c r="A6" s="7">
        <f t="shared" si="1"/>
        <v>4</v>
      </c>
      <c r="B6" s="8" t="s">
        <v>11</v>
      </c>
      <c r="C6" s="7" t="s">
        <v>10</v>
      </c>
      <c r="D6" s="9">
        <v>120</v>
      </c>
      <c r="E6" s="9">
        <v>30</v>
      </c>
      <c r="F6" s="10">
        <f t="shared" si="0"/>
        <v>113.52</v>
      </c>
      <c r="G6" s="10">
        <f t="shared" si="0"/>
        <v>28.38</v>
      </c>
    </row>
    <row r="7" spans="1:7" s="6" customFormat="1" ht="17.25" customHeight="1" x14ac:dyDescent="0.2">
      <c r="A7" s="7">
        <f t="shared" si="1"/>
        <v>5</v>
      </c>
      <c r="B7" s="8" t="s">
        <v>12</v>
      </c>
      <c r="C7" s="7" t="s">
        <v>7</v>
      </c>
      <c r="D7" s="9">
        <v>180</v>
      </c>
      <c r="E7" s="9">
        <v>30</v>
      </c>
      <c r="F7" s="10">
        <v>150</v>
      </c>
      <c r="G7" s="10">
        <f t="shared" si="0"/>
        <v>28.38</v>
      </c>
    </row>
    <row r="8" spans="1:7" s="6" customFormat="1" ht="17.25" customHeight="1" x14ac:dyDescent="0.2">
      <c r="A8" s="7">
        <f t="shared" si="1"/>
        <v>6</v>
      </c>
      <c r="B8" s="8" t="s">
        <v>13</v>
      </c>
      <c r="C8" s="7" t="s">
        <v>7</v>
      </c>
      <c r="D8" s="9">
        <v>180</v>
      </c>
      <c r="E8" s="9">
        <v>30</v>
      </c>
      <c r="F8" s="10">
        <v>150</v>
      </c>
      <c r="G8" s="10">
        <f t="shared" si="0"/>
        <v>28.38</v>
      </c>
    </row>
    <row r="9" spans="1:7" s="6" customFormat="1" ht="17.25" customHeight="1" x14ac:dyDescent="0.2">
      <c r="A9" s="7">
        <f t="shared" si="1"/>
        <v>7</v>
      </c>
      <c r="B9" s="8" t="s">
        <v>14</v>
      </c>
      <c r="C9" s="7" t="s">
        <v>10</v>
      </c>
      <c r="D9" s="9">
        <v>100</v>
      </c>
      <c r="E9" s="9">
        <v>20</v>
      </c>
      <c r="F9" s="10">
        <f t="shared" si="0"/>
        <v>94.6</v>
      </c>
      <c r="G9" s="10">
        <f t="shared" si="0"/>
        <v>18.920000000000002</v>
      </c>
    </row>
    <row r="10" spans="1:7" s="6" customFormat="1" ht="17.25" customHeight="1" x14ac:dyDescent="0.2">
      <c r="A10" s="7">
        <f t="shared" si="1"/>
        <v>8</v>
      </c>
      <c r="B10" s="8" t="s">
        <v>15</v>
      </c>
      <c r="C10" s="7" t="s">
        <v>10</v>
      </c>
      <c r="D10" s="9">
        <v>100</v>
      </c>
      <c r="E10" s="9">
        <v>20</v>
      </c>
      <c r="F10" s="10">
        <f t="shared" si="0"/>
        <v>94.6</v>
      </c>
      <c r="G10" s="10">
        <f t="shared" si="0"/>
        <v>18.920000000000002</v>
      </c>
    </row>
    <row r="11" spans="1:7" s="6" customFormat="1" ht="17.25" customHeight="1" x14ac:dyDescent="0.2">
      <c r="A11" s="7">
        <f t="shared" si="1"/>
        <v>9</v>
      </c>
      <c r="B11" s="8" t="s">
        <v>16</v>
      </c>
      <c r="C11" s="7" t="s">
        <v>10</v>
      </c>
      <c r="D11" s="9">
        <v>16</v>
      </c>
      <c r="E11" s="9">
        <v>12</v>
      </c>
      <c r="F11" s="10">
        <f t="shared" si="0"/>
        <v>15.135999999999999</v>
      </c>
      <c r="G11" s="10">
        <f t="shared" si="0"/>
        <v>11.352</v>
      </c>
    </row>
    <row r="12" spans="1:7" s="6" customFormat="1" ht="17.25" customHeight="1" x14ac:dyDescent="0.2">
      <c r="A12" s="7">
        <f t="shared" si="1"/>
        <v>10</v>
      </c>
      <c r="B12" s="8" t="s">
        <v>17</v>
      </c>
      <c r="C12" s="7" t="s">
        <v>10</v>
      </c>
      <c r="D12" s="9">
        <v>20</v>
      </c>
      <c r="E12" s="9">
        <v>12</v>
      </c>
      <c r="F12" s="10">
        <f t="shared" si="0"/>
        <v>18.920000000000002</v>
      </c>
      <c r="G12" s="10">
        <f t="shared" si="0"/>
        <v>11.352</v>
      </c>
    </row>
    <row r="13" spans="1:7" s="6" customFormat="1" ht="17.25" customHeight="1" x14ac:dyDescent="0.2">
      <c r="A13" s="7">
        <f t="shared" si="1"/>
        <v>11</v>
      </c>
      <c r="B13" s="8" t="s">
        <v>18</v>
      </c>
      <c r="C13" s="7" t="s">
        <v>10</v>
      </c>
      <c r="D13" s="9">
        <v>170</v>
      </c>
      <c r="E13" s="9">
        <v>35</v>
      </c>
      <c r="F13" s="10">
        <v>145</v>
      </c>
      <c r="G13" s="10">
        <f t="shared" si="0"/>
        <v>33.11</v>
      </c>
    </row>
    <row r="14" spans="1:7" s="6" customFormat="1" ht="17.25" customHeight="1" x14ac:dyDescent="0.2">
      <c r="A14" s="7">
        <f t="shared" si="1"/>
        <v>12</v>
      </c>
      <c r="B14" s="8" t="s">
        <v>19</v>
      </c>
      <c r="C14" s="7" t="s">
        <v>10</v>
      </c>
      <c r="D14" s="9">
        <v>130</v>
      </c>
      <c r="E14" s="9">
        <v>25</v>
      </c>
      <c r="F14" s="10">
        <v>120</v>
      </c>
      <c r="G14" s="10">
        <f t="shared" si="0"/>
        <v>23.65</v>
      </c>
    </row>
    <row r="15" spans="1:7" s="6" customFormat="1" ht="17.25" customHeight="1" x14ac:dyDescent="0.2">
      <c r="A15" s="7">
        <f t="shared" si="1"/>
        <v>13</v>
      </c>
      <c r="B15" s="8" t="s">
        <v>20</v>
      </c>
      <c r="C15" s="7" t="s">
        <v>10</v>
      </c>
      <c r="D15" s="9">
        <v>80</v>
      </c>
      <c r="E15" s="9">
        <v>23</v>
      </c>
      <c r="F15" s="10">
        <f t="shared" si="0"/>
        <v>75.680000000000007</v>
      </c>
      <c r="G15" s="10">
        <f t="shared" si="0"/>
        <v>21.757999999999999</v>
      </c>
    </row>
    <row r="16" spans="1:7" s="6" customFormat="1" ht="17.25" customHeight="1" x14ac:dyDescent="0.2">
      <c r="A16" s="7">
        <f t="shared" si="1"/>
        <v>14</v>
      </c>
      <c r="B16" s="8" t="s">
        <v>21</v>
      </c>
      <c r="C16" s="7" t="s">
        <v>10</v>
      </c>
      <c r="D16" s="9">
        <v>35</v>
      </c>
      <c r="E16" s="9">
        <v>20</v>
      </c>
      <c r="F16" s="10">
        <f t="shared" si="0"/>
        <v>33.11</v>
      </c>
      <c r="G16" s="10">
        <f t="shared" si="0"/>
        <v>18.920000000000002</v>
      </c>
    </row>
    <row r="17" spans="1:7" s="6" customFormat="1" ht="17.25" customHeight="1" x14ac:dyDescent="0.2">
      <c r="A17" s="7">
        <f t="shared" si="1"/>
        <v>15</v>
      </c>
      <c r="B17" s="8" t="s">
        <v>22</v>
      </c>
      <c r="C17" s="7" t="s">
        <v>10</v>
      </c>
      <c r="D17" s="9">
        <v>30</v>
      </c>
      <c r="E17" s="9">
        <v>10</v>
      </c>
      <c r="F17" s="10">
        <f t="shared" si="0"/>
        <v>28.38</v>
      </c>
      <c r="G17" s="10">
        <f t="shared" si="0"/>
        <v>9.4600000000000009</v>
      </c>
    </row>
    <row r="18" spans="1:7" s="6" customFormat="1" ht="17.25" customHeight="1" x14ac:dyDescent="0.2">
      <c r="A18" s="7">
        <f t="shared" si="1"/>
        <v>16</v>
      </c>
      <c r="B18" s="8" t="s">
        <v>23</v>
      </c>
      <c r="C18" s="7" t="s">
        <v>10</v>
      </c>
      <c r="D18" s="9">
        <v>30</v>
      </c>
      <c r="E18" s="9">
        <v>10</v>
      </c>
      <c r="F18" s="10">
        <f t="shared" si="0"/>
        <v>28.38</v>
      </c>
      <c r="G18" s="10">
        <f t="shared" si="0"/>
        <v>9.4600000000000009</v>
      </c>
    </row>
    <row r="19" spans="1:7" s="6" customFormat="1" ht="17.25" customHeight="1" x14ac:dyDescent="0.2">
      <c r="A19" s="7">
        <f t="shared" si="1"/>
        <v>17</v>
      </c>
      <c r="B19" s="8" t="s">
        <v>24</v>
      </c>
      <c r="C19" s="7" t="s">
        <v>10</v>
      </c>
      <c r="D19" s="9">
        <v>150</v>
      </c>
      <c r="E19" s="9">
        <v>31</v>
      </c>
      <c r="F19" s="10">
        <v>140</v>
      </c>
      <c r="G19" s="10">
        <f t="shared" si="0"/>
        <v>29.326000000000001</v>
      </c>
    </row>
    <row r="20" spans="1:7" s="6" customFormat="1" ht="17.25" customHeight="1" x14ac:dyDescent="0.2">
      <c r="A20" s="7">
        <f t="shared" si="1"/>
        <v>18</v>
      </c>
      <c r="B20" s="8" t="s">
        <v>25</v>
      </c>
      <c r="C20" s="7" t="s">
        <v>10</v>
      </c>
      <c r="D20" s="9">
        <v>200</v>
      </c>
      <c r="E20" s="9">
        <v>30</v>
      </c>
      <c r="F20" s="10">
        <v>170</v>
      </c>
      <c r="G20" s="10">
        <f t="shared" si="0"/>
        <v>28.38</v>
      </c>
    </row>
    <row r="21" spans="1:7" s="6" customFormat="1" ht="17.25" customHeight="1" x14ac:dyDescent="0.2">
      <c r="A21" s="7">
        <f t="shared" si="1"/>
        <v>19</v>
      </c>
      <c r="B21" s="8" t="s">
        <v>26</v>
      </c>
      <c r="C21" s="7" t="s">
        <v>10</v>
      </c>
      <c r="D21" s="9">
        <v>55</v>
      </c>
      <c r="E21" s="9">
        <v>23</v>
      </c>
      <c r="F21" s="10">
        <f t="shared" si="0"/>
        <v>52.03</v>
      </c>
      <c r="G21" s="10">
        <f t="shared" si="0"/>
        <v>21.757999999999999</v>
      </c>
    </row>
    <row r="22" spans="1:7" s="6" customFormat="1" ht="17.25" customHeight="1" x14ac:dyDescent="0.2">
      <c r="A22" s="7">
        <f t="shared" si="1"/>
        <v>20</v>
      </c>
      <c r="B22" s="8" t="s">
        <v>27</v>
      </c>
      <c r="C22" s="7" t="s">
        <v>10</v>
      </c>
      <c r="D22" s="9">
        <v>8</v>
      </c>
      <c r="E22" s="9">
        <v>8</v>
      </c>
      <c r="F22" s="10">
        <f t="shared" si="0"/>
        <v>7.5679999999999996</v>
      </c>
      <c r="G22" s="10">
        <f t="shared" si="0"/>
        <v>7.5679999999999996</v>
      </c>
    </row>
    <row r="23" spans="1:7" s="6" customFormat="1" ht="17.25" customHeight="1" x14ac:dyDescent="0.2">
      <c r="A23" s="7">
        <f t="shared" si="1"/>
        <v>21</v>
      </c>
      <c r="B23" s="8" t="s">
        <v>28</v>
      </c>
      <c r="C23" s="7" t="s">
        <v>10</v>
      </c>
      <c r="D23" s="9">
        <v>46</v>
      </c>
      <c r="E23" s="9">
        <v>25</v>
      </c>
      <c r="F23" s="10">
        <f t="shared" si="0"/>
        <v>43.515999999999998</v>
      </c>
      <c r="G23" s="10">
        <f t="shared" si="0"/>
        <v>23.65</v>
      </c>
    </row>
    <row r="24" spans="1:7" s="6" customFormat="1" ht="17.25" customHeight="1" x14ac:dyDescent="0.2">
      <c r="A24" s="7">
        <f t="shared" si="1"/>
        <v>22</v>
      </c>
      <c r="B24" s="8" t="s">
        <v>29</v>
      </c>
      <c r="C24" s="7"/>
      <c r="D24" s="9">
        <v>0</v>
      </c>
      <c r="E24" s="9">
        <v>32</v>
      </c>
      <c r="F24" s="10">
        <f t="shared" si="0"/>
        <v>0</v>
      </c>
      <c r="G24" s="10">
        <f t="shared" si="0"/>
        <v>30.271999999999998</v>
      </c>
    </row>
    <row r="25" spans="1:7" s="6" customFormat="1" ht="17.25" customHeight="1" x14ac:dyDescent="0.2">
      <c r="A25" s="7">
        <f t="shared" si="1"/>
        <v>23</v>
      </c>
      <c r="B25" s="8" t="s">
        <v>30</v>
      </c>
      <c r="C25" s="7" t="s">
        <v>10</v>
      </c>
      <c r="D25" s="9">
        <v>61</v>
      </c>
      <c r="E25" s="9">
        <v>30</v>
      </c>
      <c r="F25" s="10">
        <f t="shared" si="0"/>
        <v>57.706000000000003</v>
      </c>
      <c r="G25" s="10">
        <f t="shared" si="0"/>
        <v>28.38</v>
      </c>
    </row>
    <row r="26" spans="1:7" s="6" customFormat="1" ht="17.25" customHeight="1" x14ac:dyDescent="0.2">
      <c r="A26" s="7">
        <f t="shared" si="1"/>
        <v>24</v>
      </c>
      <c r="B26" s="8" t="s">
        <v>31</v>
      </c>
      <c r="C26" s="7" t="s">
        <v>10</v>
      </c>
      <c r="D26" s="9">
        <v>61</v>
      </c>
      <c r="E26" s="9">
        <v>30</v>
      </c>
      <c r="F26" s="10">
        <f t="shared" si="0"/>
        <v>57.706000000000003</v>
      </c>
      <c r="G26" s="10">
        <f t="shared" si="0"/>
        <v>28.38</v>
      </c>
    </row>
    <row r="27" spans="1:7" s="6" customFormat="1" ht="17.25" customHeight="1" x14ac:dyDescent="0.2">
      <c r="A27" s="7">
        <f t="shared" si="1"/>
        <v>25</v>
      </c>
      <c r="B27" s="8" t="s">
        <v>32</v>
      </c>
      <c r="C27" s="7" t="s">
        <v>10</v>
      </c>
      <c r="D27" s="9">
        <v>46</v>
      </c>
      <c r="E27" s="9">
        <v>25</v>
      </c>
      <c r="F27" s="10">
        <f t="shared" si="0"/>
        <v>43.515999999999998</v>
      </c>
      <c r="G27" s="10">
        <f t="shared" si="0"/>
        <v>23.65</v>
      </c>
    </row>
    <row r="28" spans="1:7" s="6" customFormat="1" ht="17.25" customHeight="1" x14ac:dyDescent="0.2">
      <c r="A28" s="7">
        <f t="shared" si="1"/>
        <v>26</v>
      </c>
      <c r="B28" s="8" t="s">
        <v>33</v>
      </c>
      <c r="C28" s="7" t="s">
        <v>10</v>
      </c>
      <c r="D28" s="9">
        <v>16</v>
      </c>
      <c r="E28" s="9">
        <v>0</v>
      </c>
      <c r="F28" s="10">
        <f t="shared" si="0"/>
        <v>15.135999999999999</v>
      </c>
      <c r="G28" s="10">
        <f t="shared" si="0"/>
        <v>0</v>
      </c>
    </row>
    <row r="29" spans="1:7" s="6" customFormat="1" ht="17.25" customHeight="1" x14ac:dyDescent="0.2">
      <c r="A29" s="7">
        <f t="shared" si="1"/>
        <v>27</v>
      </c>
      <c r="B29" s="8" t="s">
        <v>34</v>
      </c>
      <c r="C29" s="7" t="s">
        <v>10</v>
      </c>
      <c r="D29" s="9">
        <v>23</v>
      </c>
      <c r="E29" s="9">
        <v>0</v>
      </c>
      <c r="F29" s="10">
        <f t="shared" si="0"/>
        <v>21.757999999999999</v>
      </c>
      <c r="G29" s="10">
        <f t="shared" si="0"/>
        <v>0</v>
      </c>
    </row>
    <row r="30" spans="1:7" s="6" customFormat="1" ht="17.25" customHeight="1" x14ac:dyDescent="0.2">
      <c r="A30" s="7">
        <f t="shared" si="1"/>
        <v>28</v>
      </c>
      <c r="B30" s="8" t="s">
        <v>35</v>
      </c>
      <c r="C30" s="7" t="s">
        <v>10</v>
      </c>
      <c r="D30" s="9">
        <v>31</v>
      </c>
      <c r="E30" s="9">
        <v>0</v>
      </c>
      <c r="F30" s="10">
        <f t="shared" si="0"/>
        <v>29.326000000000001</v>
      </c>
      <c r="G30" s="10">
        <f t="shared" si="0"/>
        <v>0</v>
      </c>
    </row>
    <row r="31" spans="1:7" s="6" customFormat="1" ht="17.25" customHeight="1" x14ac:dyDescent="0.2">
      <c r="A31" s="7">
        <f t="shared" si="1"/>
        <v>29</v>
      </c>
      <c r="B31" s="8" t="s">
        <v>36</v>
      </c>
      <c r="C31" s="7" t="s">
        <v>10</v>
      </c>
      <c r="D31" s="9">
        <v>31</v>
      </c>
      <c r="E31" s="9">
        <v>8</v>
      </c>
      <c r="F31" s="10">
        <f t="shared" si="0"/>
        <v>29.326000000000001</v>
      </c>
      <c r="G31" s="10">
        <f t="shared" si="0"/>
        <v>7.5679999999999996</v>
      </c>
    </row>
    <row r="32" spans="1:7" s="6" customFormat="1" ht="17.25" customHeight="1" x14ac:dyDescent="0.2">
      <c r="A32" s="7">
        <f t="shared" si="1"/>
        <v>30</v>
      </c>
      <c r="B32" s="8" t="s">
        <v>37</v>
      </c>
      <c r="C32" s="7" t="s">
        <v>10</v>
      </c>
      <c r="D32" s="9">
        <v>12</v>
      </c>
      <c r="E32" s="9">
        <v>0</v>
      </c>
      <c r="F32" s="10">
        <f t="shared" si="0"/>
        <v>11.352</v>
      </c>
      <c r="G32" s="10">
        <f t="shared" si="0"/>
        <v>0</v>
      </c>
    </row>
    <row r="33" spans="1:7" s="6" customFormat="1" ht="17.25" customHeight="1" x14ac:dyDescent="0.2">
      <c r="A33" s="7">
        <f t="shared" si="1"/>
        <v>31</v>
      </c>
      <c r="B33" s="8" t="s">
        <v>38</v>
      </c>
      <c r="C33" s="7" t="s">
        <v>10</v>
      </c>
      <c r="D33" s="9">
        <v>20</v>
      </c>
      <c r="E33" s="9">
        <v>0</v>
      </c>
      <c r="F33" s="10">
        <f t="shared" si="0"/>
        <v>18.920000000000002</v>
      </c>
      <c r="G33" s="10">
        <f t="shared" si="0"/>
        <v>0</v>
      </c>
    </row>
    <row r="34" spans="1:7" s="6" customFormat="1" ht="17.25" customHeight="1" x14ac:dyDescent="0.2">
      <c r="A34" s="7">
        <f t="shared" si="1"/>
        <v>32</v>
      </c>
      <c r="B34" s="8" t="s">
        <v>39</v>
      </c>
      <c r="C34" s="7" t="s">
        <v>10</v>
      </c>
      <c r="D34" s="9">
        <v>50</v>
      </c>
      <c r="E34" s="9">
        <v>40</v>
      </c>
      <c r="F34" s="10">
        <f t="shared" si="0"/>
        <v>47.3</v>
      </c>
      <c r="G34" s="10">
        <f t="shared" si="0"/>
        <v>37.840000000000003</v>
      </c>
    </row>
    <row r="35" spans="1:7" s="6" customFormat="1" ht="17.25" customHeight="1" x14ac:dyDescent="0.2">
      <c r="A35" s="7">
        <f t="shared" si="1"/>
        <v>33</v>
      </c>
      <c r="B35" s="8" t="s">
        <v>40</v>
      </c>
      <c r="C35" s="7" t="s">
        <v>10</v>
      </c>
      <c r="D35" s="9">
        <v>50</v>
      </c>
      <c r="E35" s="9">
        <v>20</v>
      </c>
      <c r="F35" s="10">
        <f t="shared" si="0"/>
        <v>47.3</v>
      </c>
      <c r="G35" s="10">
        <f t="shared" si="0"/>
        <v>18.920000000000002</v>
      </c>
    </row>
    <row r="36" spans="1:7" s="6" customFormat="1" ht="17.25" customHeight="1" x14ac:dyDescent="0.2">
      <c r="A36" s="7">
        <f t="shared" si="1"/>
        <v>34</v>
      </c>
      <c r="B36" s="8" t="s">
        <v>41</v>
      </c>
      <c r="C36" s="7" t="s">
        <v>10</v>
      </c>
      <c r="D36" s="9">
        <v>70</v>
      </c>
      <c r="E36" s="9">
        <v>20</v>
      </c>
      <c r="F36" s="10">
        <f t="shared" si="0"/>
        <v>66.22</v>
      </c>
      <c r="G36" s="10">
        <f t="shared" si="0"/>
        <v>18.920000000000002</v>
      </c>
    </row>
    <row r="37" spans="1:7" s="6" customFormat="1" ht="17.25" customHeight="1" x14ac:dyDescent="0.2">
      <c r="A37" s="7">
        <f t="shared" si="1"/>
        <v>35</v>
      </c>
      <c r="B37" s="8" t="s">
        <v>42</v>
      </c>
      <c r="C37" s="7" t="s">
        <v>10</v>
      </c>
      <c r="D37" s="9">
        <v>130</v>
      </c>
      <c r="E37" s="9">
        <v>40</v>
      </c>
      <c r="F37" s="10">
        <f t="shared" si="0"/>
        <v>122.98</v>
      </c>
      <c r="G37" s="10">
        <f t="shared" si="0"/>
        <v>37.840000000000003</v>
      </c>
    </row>
    <row r="38" spans="1:7" s="6" customFormat="1" ht="17.25" customHeight="1" x14ac:dyDescent="0.2">
      <c r="A38" s="7">
        <f t="shared" si="1"/>
        <v>36</v>
      </c>
      <c r="B38" s="8" t="s">
        <v>43</v>
      </c>
      <c r="C38" s="7" t="s">
        <v>10</v>
      </c>
      <c r="D38" s="9">
        <v>142</v>
      </c>
      <c r="E38" s="9">
        <v>37.99</v>
      </c>
      <c r="F38" s="10">
        <v>130</v>
      </c>
      <c r="G38" s="10">
        <f t="shared" si="0"/>
        <v>35.938540000000003</v>
      </c>
    </row>
    <row r="39" spans="1:7" s="6" customFormat="1" ht="17.25" customHeight="1" x14ac:dyDescent="0.2">
      <c r="A39" s="7">
        <f t="shared" si="1"/>
        <v>37</v>
      </c>
      <c r="B39" s="8" t="s">
        <v>44</v>
      </c>
      <c r="C39" s="7" t="s">
        <v>10</v>
      </c>
      <c r="D39" s="9">
        <v>60</v>
      </c>
      <c r="E39" s="9">
        <v>45.51</v>
      </c>
      <c r="F39" s="10">
        <f t="shared" si="0"/>
        <v>56.76</v>
      </c>
      <c r="G39" s="10">
        <f t="shared" si="0"/>
        <v>43.052459999999996</v>
      </c>
    </row>
    <row r="40" spans="1:7" s="6" customFormat="1" ht="17.25" customHeight="1" x14ac:dyDescent="0.2">
      <c r="A40" s="7">
        <f t="shared" si="1"/>
        <v>38</v>
      </c>
      <c r="B40" s="8" t="s">
        <v>45</v>
      </c>
      <c r="C40" s="7" t="s">
        <v>10</v>
      </c>
      <c r="D40" s="9">
        <v>92</v>
      </c>
      <c r="E40" s="9">
        <v>60.7</v>
      </c>
      <c r="F40" s="10">
        <f t="shared" si="0"/>
        <v>87.031999999999996</v>
      </c>
      <c r="G40" s="10">
        <f t="shared" si="0"/>
        <v>57.422200000000004</v>
      </c>
    </row>
    <row r="41" spans="1:7" s="6" customFormat="1" ht="17.25" customHeight="1" x14ac:dyDescent="0.2">
      <c r="A41" s="7">
        <f t="shared" si="1"/>
        <v>39</v>
      </c>
      <c r="B41" s="8" t="s">
        <v>46</v>
      </c>
      <c r="C41" s="7" t="s">
        <v>10</v>
      </c>
      <c r="D41" s="9">
        <v>25</v>
      </c>
      <c r="E41" s="9">
        <v>8</v>
      </c>
      <c r="F41" s="10">
        <f t="shared" si="0"/>
        <v>23.65</v>
      </c>
      <c r="G41" s="10">
        <f t="shared" si="0"/>
        <v>7.5679999999999996</v>
      </c>
    </row>
    <row r="42" spans="1:7" s="6" customFormat="1" ht="17.25" customHeight="1" x14ac:dyDescent="0.2">
      <c r="A42" s="7">
        <f t="shared" si="1"/>
        <v>40</v>
      </c>
      <c r="B42" s="8" t="s">
        <v>47</v>
      </c>
      <c r="C42" s="7" t="s">
        <v>10</v>
      </c>
      <c r="D42" s="9">
        <v>150</v>
      </c>
      <c r="E42" s="9">
        <v>15</v>
      </c>
      <c r="F42" s="10">
        <v>140</v>
      </c>
      <c r="G42" s="10">
        <f t="shared" si="0"/>
        <v>14.19</v>
      </c>
    </row>
    <row r="43" spans="1:7" s="6" customFormat="1" ht="17.25" customHeight="1" x14ac:dyDescent="0.2">
      <c r="A43" s="7">
        <f t="shared" si="1"/>
        <v>41</v>
      </c>
      <c r="B43" s="8" t="s">
        <v>48</v>
      </c>
      <c r="C43" s="7" t="s">
        <v>10</v>
      </c>
      <c r="D43" s="9">
        <v>80</v>
      </c>
      <c r="E43" s="9">
        <v>10</v>
      </c>
      <c r="F43" s="10">
        <f t="shared" si="0"/>
        <v>75.680000000000007</v>
      </c>
      <c r="G43" s="10">
        <f t="shared" si="0"/>
        <v>9.4600000000000009</v>
      </c>
    </row>
    <row r="44" spans="1:7" s="6" customFormat="1" ht="17.25" customHeight="1" x14ac:dyDescent="0.2">
      <c r="A44" s="7">
        <f t="shared" si="1"/>
        <v>42</v>
      </c>
      <c r="B44" s="8" t="s">
        <v>49</v>
      </c>
      <c r="C44" s="7" t="s">
        <v>10</v>
      </c>
      <c r="D44" s="9">
        <v>31</v>
      </c>
      <c r="E44" s="9">
        <v>10</v>
      </c>
      <c r="F44" s="10">
        <f t="shared" si="0"/>
        <v>29.326000000000001</v>
      </c>
      <c r="G44" s="10">
        <f t="shared" si="0"/>
        <v>9.4600000000000009</v>
      </c>
    </row>
    <row r="45" spans="1:7" s="6" customFormat="1" ht="17.25" customHeight="1" x14ac:dyDescent="0.2">
      <c r="A45" s="7">
        <f t="shared" si="1"/>
        <v>43</v>
      </c>
      <c r="B45" s="8" t="s">
        <v>50</v>
      </c>
      <c r="C45" s="7" t="s">
        <v>7</v>
      </c>
      <c r="D45" s="9">
        <v>31</v>
      </c>
      <c r="E45" s="9">
        <v>0</v>
      </c>
      <c r="F45" s="10">
        <f t="shared" si="0"/>
        <v>29.326000000000001</v>
      </c>
      <c r="G45" s="10">
        <f t="shared" si="0"/>
        <v>0</v>
      </c>
    </row>
    <row r="46" spans="1:7" s="6" customFormat="1" ht="17.25" customHeight="1" x14ac:dyDescent="0.2">
      <c r="A46" s="7">
        <f t="shared" si="1"/>
        <v>44</v>
      </c>
      <c r="B46" s="8" t="s">
        <v>51</v>
      </c>
      <c r="C46" s="7" t="s">
        <v>10</v>
      </c>
      <c r="D46" s="9">
        <v>61</v>
      </c>
      <c r="E46" s="9">
        <v>16</v>
      </c>
      <c r="F46" s="10">
        <f t="shared" si="0"/>
        <v>57.706000000000003</v>
      </c>
      <c r="G46" s="10">
        <f t="shared" si="0"/>
        <v>15.135999999999999</v>
      </c>
    </row>
    <row r="47" spans="1:7" s="6" customFormat="1" ht="17.25" customHeight="1" x14ac:dyDescent="0.2">
      <c r="A47" s="7">
        <f t="shared" si="1"/>
        <v>45</v>
      </c>
      <c r="B47" s="8" t="s">
        <v>52</v>
      </c>
      <c r="C47" s="7" t="s">
        <v>10</v>
      </c>
      <c r="D47" s="9">
        <v>61</v>
      </c>
      <c r="E47" s="9">
        <v>16</v>
      </c>
      <c r="F47" s="10">
        <f t="shared" si="0"/>
        <v>57.706000000000003</v>
      </c>
      <c r="G47" s="10">
        <f t="shared" si="0"/>
        <v>15.135999999999999</v>
      </c>
    </row>
    <row r="48" spans="1:7" s="6" customFormat="1" ht="17.25" customHeight="1" x14ac:dyDescent="0.2">
      <c r="A48" s="7">
        <f t="shared" si="1"/>
        <v>46</v>
      </c>
      <c r="B48" s="8" t="s">
        <v>53</v>
      </c>
      <c r="C48" s="7" t="s">
        <v>10</v>
      </c>
      <c r="D48" s="9">
        <v>115</v>
      </c>
      <c r="E48" s="9">
        <v>22.79</v>
      </c>
      <c r="F48" s="10">
        <v>100</v>
      </c>
      <c r="G48" s="10">
        <f t="shared" si="0"/>
        <v>21.559339999999999</v>
      </c>
    </row>
    <row r="49" spans="1:7" s="6" customFormat="1" ht="17.25" customHeight="1" x14ac:dyDescent="0.2">
      <c r="A49" s="7">
        <f t="shared" si="1"/>
        <v>47</v>
      </c>
      <c r="B49" s="8" t="s">
        <v>54</v>
      </c>
      <c r="C49" s="7" t="s">
        <v>10</v>
      </c>
      <c r="D49" s="9">
        <v>92</v>
      </c>
      <c r="E49" s="9">
        <v>22.79</v>
      </c>
      <c r="F49" s="10">
        <f t="shared" si="0"/>
        <v>87.031999999999996</v>
      </c>
      <c r="G49" s="10">
        <f t="shared" si="0"/>
        <v>21.559339999999999</v>
      </c>
    </row>
    <row r="50" spans="1:7" s="6" customFormat="1" ht="17.25" customHeight="1" x14ac:dyDescent="0.2">
      <c r="A50" s="7">
        <f t="shared" si="1"/>
        <v>48</v>
      </c>
      <c r="B50" s="8" t="s">
        <v>55</v>
      </c>
      <c r="C50" s="7" t="s">
        <v>10</v>
      </c>
      <c r="D50" s="9">
        <v>61</v>
      </c>
      <c r="E50" s="9">
        <v>11.35</v>
      </c>
      <c r="F50" s="10">
        <f t="shared" si="0"/>
        <v>57.706000000000003</v>
      </c>
      <c r="G50" s="10">
        <f t="shared" si="0"/>
        <v>10.7371</v>
      </c>
    </row>
    <row r="51" spans="1:7" s="6" customFormat="1" ht="17.25" customHeight="1" x14ac:dyDescent="0.2">
      <c r="A51" s="7">
        <f t="shared" si="1"/>
        <v>49</v>
      </c>
      <c r="B51" s="8" t="s">
        <v>56</v>
      </c>
      <c r="C51" s="7" t="s">
        <v>10</v>
      </c>
      <c r="D51" s="9">
        <v>61</v>
      </c>
      <c r="E51" s="9">
        <v>11.35</v>
      </c>
      <c r="F51" s="10">
        <f t="shared" si="0"/>
        <v>57.706000000000003</v>
      </c>
      <c r="G51" s="10">
        <f t="shared" si="0"/>
        <v>10.7371</v>
      </c>
    </row>
    <row r="52" spans="1:7" s="6" customFormat="1" ht="17.25" customHeight="1" x14ac:dyDescent="0.2">
      <c r="A52" s="7">
        <f t="shared" si="1"/>
        <v>50</v>
      </c>
      <c r="B52" s="11" t="s">
        <v>57</v>
      </c>
      <c r="C52" s="7" t="s">
        <v>58</v>
      </c>
      <c r="D52" s="9">
        <v>25</v>
      </c>
      <c r="E52" s="9">
        <v>0</v>
      </c>
      <c r="F52" s="10">
        <f t="shared" si="0"/>
        <v>23.65</v>
      </c>
      <c r="G52" s="10">
        <f t="shared" si="0"/>
        <v>0</v>
      </c>
    </row>
    <row r="53" spans="1:7" s="6" customFormat="1" ht="17.25" customHeight="1" x14ac:dyDescent="0.2">
      <c r="A53" s="7">
        <f t="shared" si="1"/>
        <v>51</v>
      </c>
      <c r="B53" s="8" t="s">
        <v>59</v>
      </c>
      <c r="C53" s="7" t="s">
        <v>58</v>
      </c>
      <c r="D53" s="9">
        <v>25</v>
      </c>
      <c r="E53" s="9">
        <v>10</v>
      </c>
      <c r="F53" s="10">
        <f t="shared" si="0"/>
        <v>23.65</v>
      </c>
      <c r="G53" s="10">
        <f t="shared" si="0"/>
        <v>9.4600000000000009</v>
      </c>
    </row>
    <row r="54" spans="1:7" s="6" customFormat="1" ht="17.25" customHeight="1" x14ac:dyDescent="0.2">
      <c r="A54" s="7">
        <f t="shared" si="1"/>
        <v>52</v>
      </c>
      <c r="B54" s="8" t="s">
        <v>60</v>
      </c>
      <c r="C54" s="7" t="s">
        <v>58</v>
      </c>
      <c r="D54" s="9">
        <v>15</v>
      </c>
      <c r="E54" s="9">
        <v>0</v>
      </c>
      <c r="F54" s="10">
        <f t="shared" si="0"/>
        <v>14.19</v>
      </c>
      <c r="G54" s="10">
        <f t="shared" si="0"/>
        <v>0</v>
      </c>
    </row>
    <row r="55" spans="1:7" s="6" customFormat="1" ht="17.25" customHeight="1" x14ac:dyDescent="0.2">
      <c r="A55" s="7">
        <f t="shared" si="1"/>
        <v>53</v>
      </c>
      <c r="B55" s="8" t="s">
        <v>61</v>
      </c>
      <c r="C55" s="7" t="s">
        <v>62</v>
      </c>
      <c r="D55" s="9">
        <v>230</v>
      </c>
      <c r="E55" s="9">
        <v>30</v>
      </c>
      <c r="F55" s="10">
        <v>200</v>
      </c>
      <c r="G55" s="10">
        <f t="shared" si="0"/>
        <v>28.38</v>
      </c>
    </row>
    <row r="56" spans="1:7" s="6" customFormat="1" ht="17.25" customHeight="1" x14ac:dyDescent="0.2">
      <c r="A56" s="7">
        <f t="shared" si="1"/>
        <v>54</v>
      </c>
      <c r="B56" s="8" t="s">
        <v>63</v>
      </c>
      <c r="C56" s="7" t="s">
        <v>62</v>
      </c>
      <c r="D56" s="9">
        <v>180</v>
      </c>
      <c r="E56" s="9">
        <v>30</v>
      </c>
      <c r="F56" s="10">
        <v>160</v>
      </c>
      <c r="G56" s="10">
        <f t="shared" si="0"/>
        <v>28.38</v>
      </c>
    </row>
    <row r="57" spans="1:7" s="6" customFormat="1" ht="17.25" customHeight="1" x14ac:dyDescent="0.2">
      <c r="A57" s="7">
        <f t="shared" si="1"/>
        <v>55</v>
      </c>
      <c r="B57" s="8" t="s">
        <v>64</v>
      </c>
      <c r="C57" s="7" t="s">
        <v>62</v>
      </c>
      <c r="D57" s="9">
        <v>200</v>
      </c>
      <c r="E57" s="9">
        <v>30</v>
      </c>
      <c r="F57" s="10">
        <v>170</v>
      </c>
      <c r="G57" s="10">
        <f t="shared" si="0"/>
        <v>28.38</v>
      </c>
    </row>
    <row r="58" spans="1:7" s="6" customFormat="1" ht="17.25" customHeight="1" x14ac:dyDescent="0.2">
      <c r="A58" s="7">
        <f t="shared" si="1"/>
        <v>56</v>
      </c>
      <c r="B58" s="8" t="s">
        <v>65</v>
      </c>
      <c r="C58" s="7" t="s">
        <v>10</v>
      </c>
      <c r="D58" s="9">
        <v>40</v>
      </c>
      <c r="E58" s="9">
        <v>12</v>
      </c>
      <c r="F58" s="10">
        <f t="shared" si="0"/>
        <v>37.840000000000003</v>
      </c>
      <c r="G58" s="10">
        <f t="shared" si="0"/>
        <v>11.352</v>
      </c>
    </row>
    <row r="59" spans="1:7" s="6" customFormat="1" ht="17.25" customHeight="1" x14ac:dyDescent="0.2">
      <c r="A59" s="7">
        <f t="shared" si="1"/>
        <v>57</v>
      </c>
      <c r="B59" s="8" t="s">
        <v>66</v>
      </c>
      <c r="C59" s="7" t="s">
        <v>62</v>
      </c>
      <c r="D59" s="9">
        <v>35</v>
      </c>
      <c r="E59" s="9">
        <v>15</v>
      </c>
      <c r="F59" s="10">
        <f t="shared" si="0"/>
        <v>33.11</v>
      </c>
      <c r="G59" s="10">
        <f t="shared" si="0"/>
        <v>14.19</v>
      </c>
    </row>
    <row r="60" spans="1:7" s="6" customFormat="1" ht="17.25" customHeight="1" x14ac:dyDescent="0.2">
      <c r="A60" s="7">
        <f t="shared" si="1"/>
        <v>58</v>
      </c>
      <c r="B60" s="8" t="s">
        <v>67</v>
      </c>
      <c r="C60" s="7" t="s">
        <v>62</v>
      </c>
      <c r="D60" s="9">
        <v>230</v>
      </c>
      <c r="E60" s="9">
        <v>30</v>
      </c>
      <c r="F60" s="10">
        <f t="shared" si="0"/>
        <v>217.57999999999998</v>
      </c>
      <c r="G60" s="10">
        <f t="shared" si="0"/>
        <v>28.38</v>
      </c>
    </row>
    <row r="61" spans="1:7" s="6" customFormat="1" ht="17.25" customHeight="1" x14ac:dyDescent="0.2">
      <c r="A61" s="7">
        <f t="shared" si="1"/>
        <v>59</v>
      </c>
      <c r="B61" s="8" t="s">
        <v>68</v>
      </c>
      <c r="C61" s="7" t="s">
        <v>62</v>
      </c>
      <c r="D61" s="9">
        <v>30</v>
      </c>
      <c r="E61" s="9">
        <v>20</v>
      </c>
      <c r="F61" s="10">
        <f t="shared" si="0"/>
        <v>28.38</v>
      </c>
      <c r="G61" s="10">
        <f t="shared" si="0"/>
        <v>18.920000000000002</v>
      </c>
    </row>
    <row r="62" spans="1:7" s="6" customFormat="1" ht="17.25" customHeight="1" x14ac:dyDescent="0.2">
      <c r="A62" s="7">
        <f t="shared" si="1"/>
        <v>60</v>
      </c>
      <c r="B62" s="8" t="s">
        <v>69</v>
      </c>
      <c r="C62" s="7" t="s">
        <v>62</v>
      </c>
      <c r="D62" s="9">
        <v>25</v>
      </c>
      <c r="E62" s="9">
        <v>20</v>
      </c>
      <c r="F62" s="10">
        <f t="shared" si="0"/>
        <v>23.65</v>
      </c>
      <c r="G62" s="10">
        <f t="shared" si="0"/>
        <v>18.920000000000002</v>
      </c>
    </row>
    <row r="63" spans="1:7" s="6" customFormat="1" ht="17.25" customHeight="1" x14ac:dyDescent="0.2">
      <c r="A63" s="7">
        <f t="shared" si="1"/>
        <v>61</v>
      </c>
      <c r="B63" s="8" t="s">
        <v>70</v>
      </c>
      <c r="C63" s="7"/>
      <c r="D63" s="9">
        <v>0</v>
      </c>
      <c r="E63" s="9">
        <v>100</v>
      </c>
      <c r="F63" s="10">
        <f t="shared" si="0"/>
        <v>0</v>
      </c>
      <c r="G63" s="10">
        <f t="shared" si="0"/>
        <v>94.6</v>
      </c>
    </row>
    <row r="64" spans="1:7" s="6" customFormat="1" ht="17.25" customHeight="1" x14ac:dyDescent="0.2">
      <c r="A64" s="7">
        <f t="shared" si="1"/>
        <v>62</v>
      </c>
      <c r="B64" s="8" t="s">
        <v>71</v>
      </c>
      <c r="C64" s="7" t="s">
        <v>10</v>
      </c>
      <c r="D64" s="9">
        <v>130</v>
      </c>
      <c r="E64" s="9">
        <v>30</v>
      </c>
      <c r="F64" s="10">
        <f t="shared" si="0"/>
        <v>122.98</v>
      </c>
      <c r="G64" s="10">
        <f t="shared" si="0"/>
        <v>28.38</v>
      </c>
    </row>
    <row r="65" spans="1:7" s="6" customFormat="1" ht="17.25" customHeight="1" x14ac:dyDescent="0.2">
      <c r="A65" s="7">
        <f t="shared" si="1"/>
        <v>63</v>
      </c>
      <c r="B65" s="8" t="s">
        <v>72</v>
      </c>
      <c r="C65" s="7" t="s">
        <v>10</v>
      </c>
      <c r="D65" s="9">
        <v>12</v>
      </c>
      <c r="E65" s="9">
        <v>0</v>
      </c>
      <c r="F65" s="10">
        <f t="shared" si="0"/>
        <v>11.352</v>
      </c>
      <c r="G65" s="10">
        <f t="shared" si="0"/>
        <v>0</v>
      </c>
    </row>
    <row r="66" spans="1:7" s="6" customFormat="1" ht="17.25" customHeight="1" x14ac:dyDescent="0.2">
      <c r="A66" s="7">
        <f t="shared" si="1"/>
        <v>64</v>
      </c>
      <c r="B66" s="8" t="s">
        <v>73</v>
      </c>
      <c r="C66" s="7" t="s">
        <v>10</v>
      </c>
      <c r="D66" s="9">
        <v>4</v>
      </c>
      <c r="E66" s="9">
        <v>15</v>
      </c>
      <c r="F66" s="10">
        <f t="shared" si="0"/>
        <v>3.7839999999999998</v>
      </c>
      <c r="G66" s="10">
        <f t="shared" si="0"/>
        <v>14.19</v>
      </c>
    </row>
    <row r="67" spans="1:7" s="6" customFormat="1" ht="17.25" customHeight="1" x14ac:dyDescent="0.2">
      <c r="A67" s="7">
        <f t="shared" si="1"/>
        <v>65</v>
      </c>
      <c r="B67" s="8" t="s">
        <v>74</v>
      </c>
      <c r="C67" s="7" t="s">
        <v>10</v>
      </c>
      <c r="D67" s="9">
        <v>55</v>
      </c>
      <c r="E67" s="9">
        <v>15</v>
      </c>
      <c r="F67" s="10">
        <f t="shared" si="0"/>
        <v>52.03</v>
      </c>
      <c r="G67" s="10">
        <f t="shared" si="0"/>
        <v>14.19</v>
      </c>
    </row>
    <row r="68" spans="1:7" s="6" customFormat="1" ht="17.25" customHeight="1" x14ac:dyDescent="0.2">
      <c r="A68" s="7">
        <f t="shared" si="1"/>
        <v>66</v>
      </c>
      <c r="B68" s="8" t="s">
        <v>75</v>
      </c>
      <c r="C68" s="7" t="s">
        <v>10</v>
      </c>
      <c r="D68" s="9">
        <v>4</v>
      </c>
      <c r="E68" s="9">
        <v>0</v>
      </c>
      <c r="F68" s="10">
        <f t="shared" ref="F68:G101" si="2">D68-(D68*5.4%)</f>
        <v>3.7839999999999998</v>
      </c>
      <c r="G68" s="10">
        <f t="shared" si="2"/>
        <v>0</v>
      </c>
    </row>
    <row r="69" spans="1:7" s="6" customFormat="1" ht="17.25" customHeight="1" x14ac:dyDescent="0.2">
      <c r="A69" s="7">
        <f t="shared" ref="A69:A99" si="3">+A68+1</f>
        <v>67</v>
      </c>
      <c r="B69" s="8" t="s">
        <v>76</v>
      </c>
      <c r="C69" s="7" t="s">
        <v>10</v>
      </c>
      <c r="D69" s="9">
        <v>90</v>
      </c>
      <c r="E69" s="9">
        <v>20</v>
      </c>
      <c r="F69" s="10">
        <f t="shared" si="2"/>
        <v>85.14</v>
      </c>
      <c r="G69" s="10">
        <f t="shared" si="2"/>
        <v>18.920000000000002</v>
      </c>
    </row>
    <row r="70" spans="1:7" s="6" customFormat="1" ht="17.25" customHeight="1" x14ac:dyDescent="0.2">
      <c r="A70" s="7">
        <f t="shared" si="3"/>
        <v>68</v>
      </c>
      <c r="B70" s="8" t="s">
        <v>77</v>
      </c>
      <c r="C70" s="7" t="s">
        <v>10</v>
      </c>
      <c r="D70" s="9">
        <v>60</v>
      </c>
      <c r="E70" s="9">
        <v>30</v>
      </c>
      <c r="F70" s="10">
        <f t="shared" si="2"/>
        <v>56.76</v>
      </c>
      <c r="G70" s="10">
        <f t="shared" si="2"/>
        <v>28.38</v>
      </c>
    </row>
    <row r="71" spans="1:7" s="6" customFormat="1" ht="17.25" customHeight="1" x14ac:dyDescent="0.2">
      <c r="A71" s="7">
        <f t="shared" si="3"/>
        <v>69</v>
      </c>
      <c r="B71" s="8" t="s">
        <v>78</v>
      </c>
      <c r="C71" s="7" t="s">
        <v>10</v>
      </c>
      <c r="D71" s="9">
        <v>31</v>
      </c>
      <c r="E71" s="9">
        <v>8</v>
      </c>
      <c r="F71" s="10">
        <f t="shared" si="2"/>
        <v>29.326000000000001</v>
      </c>
      <c r="G71" s="10">
        <f t="shared" si="2"/>
        <v>7.5679999999999996</v>
      </c>
    </row>
    <row r="72" spans="1:7" s="6" customFormat="1" ht="17.25" customHeight="1" x14ac:dyDescent="0.2">
      <c r="A72" s="7">
        <f t="shared" si="3"/>
        <v>70</v>
      </c>
      <c r="B72" s="8" t="s">
        <v>79</v>
      </c>
      <c r="C72" s="7" t="s">
        <v>10</v>
      </c>
      <c r="D72" s="9">
        <v>16</v>
      </c>
      <c r="E72" s="9">
        <v>8</v>
      </c>
      <c r="F72" s="10">
        <f t="shared" si="2"/>
        <v>15.135999999999999</v>
      </c>
      <c r="G72" s="10">
        <f t="shared" si="2"/>
        <v>7.5679999999999996</v>
      </c>
    </row>
    <row r="73" spans="1:7" s="6" customFormat="1" ht="17.25" customHeight="1" x14ac:dyDescent="0.2">
      <c r="A73" s="7">
        <f t="shared" si="3"/>
        <v>71</v>
      </c>
      <c r="B73" s="11" t="s">
        <v>80</v>
      </c>
      <c r="C73" s="12" t="s">
        <v>10</v>
      </c>
      <c r="D73" s="9">
        <v>55</v>
      </c>
      <c r="E73" s="9">
        <v>23</v>
      </c>
      <c r="F73" s="10">
        <f t="shared" si="2"/>
        <v>52.03</v>
      </c>
      <c r="G73" s="10">
        <f t="shared" si="2"/>
        <v>21.757999999999999</v>
      </c>
    </row>
    <row r="74" spans="1:7" s="6" customFormat="1" ht="17.25" customHeight="1" x14ac:dyDescent="0.2">
      <c r="A74" s="7">
        <f t="shared" si="3"/>
        <v>72</v>
      </c>
      <c r="B74" s="8" t="s">
        <v>81</v>
      </c>
      <c r="C74" s="7" t="s">
        <v>10</v>
      </c>
      <c r="D74" s="9">
        <v>46</v>
      </c>
      <c r="E74" s="9">
        <v>8</v>
      </c>
      <c r="F74" s="10">
        <f t="shared" si="2"/>
        <v>43.515999999999998</v>
      </c>
      <c r="G74" s="10">
        <f t="shared" si="2"/>
        <v>7.5679999999999996</v>
      </c>
    </row>
    <row r="75" spans="1:7" s="6" customFormat="1" ht="17.25" customHeight="1" x14ac:dyDescent="0.2">
      <c r="A75" s="7">
        <f t="shared" si="3"/>
        <v>73</v>
      </c>
      <c r="B75" s="8" t="s">
        <v>82</v>
      </c>
      <c r="C75" s="7" t="s">
        <v>10</v>
      </c>
      <c r="D75" s="9">
        <v>61</v>
      </c>
      <c r="E75" s="9">
        <v>16</v>
      </c>
      <c r="F75" s="10">
        <f t="shared" si="2"/>
        <v>57.706000000000003</v>
      </c>
      <c r="G75" s="10">
        <f t="shared" si="2"/>
        <v>15.135999999999999</v>
      </c>
    </row>
    <row r="76" spans="1:7" s="6" customFormat="1" ht="17.25" customHeight="1" x14ac:dyDescent="0.2">
      <c r="A76" s="7">
        <f t="shared" si="3"/>
        <v>74</v>
      </c>
      <c r="B76" s="8" t="s">
        <v>83</v>
      </c>
      <c r="C76" s="7" t="s">
        <v>10</v>
      </c>
      <c r="D76" s="9">
        <v>35</v>
      </c>
      <c r="E76" s="9">
        <v>16</v>
      </c>
      <c r="F76" s="10">
        <f t="shared" si="2"/>
        <v>33.11</v>
      </c>
      <c r="G76" s="10">
        <f t="shared" si="2"/>
        <v>15.135999999999999</v>
      </c>
    </row>
    <row r="77" spans="1:7" s="6" customFormat="1" ht="17.25" customHeight="1" x14ac:dyDescent="0.2">
      <c r="A77" s="7">
        <f t="shared" si="3"/>
        <v>75</v>
      </c>
      <c r="B77" s="8" t="s">
        <v>84</v>
      </c>
      <c r="C77" s="7" t="s">
        <v>10</v>
      </c>
      <c r="D77" s="9">
        <v>3</v>
      </c>
      <c r="E77" s="9">
        <v>0</v>
      </c>
      <c r="F77" s="10">
        <f t="shared" si="2"/>
        <v>2.8380000000000001</v>
      </c>
      <c r="G77" s="10">
        <f t="shared" si="2"/>
        <v>0</v>
      </c>
    </row>
    <row r="78" spans="1:7" s="6" customFormat="1" ht="17.25" customHeight="1" x14ac:dyDescent="0.2">
      <c r="A78" s="7">
        <f t="shared" si="3"/>
        <v>76</v>
      </c>
      <c r="B78" s="8" t="s">
        <v>85</v>
      </c>
      <c r="C78" s="7" t="s">
        <v>10</v>
      </c>
      <c r="D78" s="9">
        <v>3</v>
      </c>
      <c r="E78" s="9">
        <v>0</v>
      </c>
      <c r="F78" s="10">
        <f t="shared" si="2"/>
        <v>2.8380000000000001</v>
      </c>
      <c r="G78" s="10">
        <f t="shared" si="2"/>
        <v>0</v>
      </c>
    </row>
    <row r="79" spans="1:7" s="6" customFormat="1" ht="17.25" customHeight="1" x14ac:dyDescent="0.2">
      <c r="A79" s="7">
        <f t="shared" si="3"/>
        <v>77</v>
      </c>
      <c r="B79" s="8" t="s">
        <v>86</v>
      </c>
      <c r="C79" s="7" t="s">
        <v>10</v>
      </c>
      <c r="D79" s="9">
        <v>180</v>
      </c>
      <c r="E79" s="9">
        <v>0</v>
      </c>
      <c r="F79" s="10">
        <f t="shared" si="2"/>
        <v>170.28</v>
      </c>
      <c r="G79" s="10">
        <f t="shared" si="2"/>
        <v>0</v>
      </c>
    </row>
    <row r="80" spans="1:7" s="6" customFormat="1" ht="17.25" customHeight="1" x14ac:dyDescent="0.2">
      <c r="A80" s="7">
        <f t="shared" si="3"/>
        <v>78</v>
      </c>
      <c r="B80" s="8" t="s">
        <v>87</v>
      </c>
      <c r="C80" s="7" t="s">
        <v>10</v>
      </c>
      <c r="D80" s="9">
        <v>71.98</v>
      </c>
      <c r="E80" s="9">
        <v>0</v>
      </c>
      <c r="F80" s="10">
        <f t="shared" si="2"/>
        <v>68.09308</v>
      </c>
      <c r="G80" s="10">
        <f t="shared" si="2"/>
        <v>0</v>
      </c>
    </row>
    <row r="81" spans="1:7" s="6" customFormat="1" ht="17.25" customHeight="1" x14ac:dyDescent="0.2">
      <c r="A81" s="7">
        <f t="shared" si="3"/>
        <v>79</v>
      </c>
      <c r="B81" s="8" t="s">
        <v>88</v>
      </c>
      <c r="C81" s="7" t="s">
        <v>10</v>
      </c>
      <c r="D81" s="9">
        <v>16</v>
      </c>
      <c r="E81" s="9">
        <v>0</v>
      </c>
      <c r="F81" s="10">
        <f t="shared" si="2"/>
        <v>15.135999999999999</v>
      </c>
      <c r="G81" s="10">
        <f t="shared" si="2"/>
        <v>0</v>
      </c>
    </row>
    <row r="82" spans="1:7" s="6" customFormat="1" ht="17.25" customHeight="1" x14ac:dyDescent="0.2">
      <c r="A82" s="7">
        <f t="shared" si="3"/>
        <v>80</v>
      </c>
      <c r="B82" s="8" t="s">
        <v>89</v>
      </c>
      <c r="C82" s="7" t="s">
        <v>10</v>
      </c>
      <c r="D82" s="9">
        <v>40</v>
      </c>
      <c r="E82" s="9">
        <v>0</v>
      </c>
      <c r="F82" s="10">
        <f t="shared" si="2"/>
        <v>37.840000000000003</v>
      </c>
      <c r="G82" s="10">
        <f t="shared" si="2"/>
        <v>0</v>
      </c>
    </row>
    <row r="83" spans="1:7" s="6" customFormat="1" ht="17.25" customHeight="1" x14ac:dyDescent="0.2">
      <c r="A83" s="7">
        <f t="shared" si="3"/>
        <v>81</v>
      </c>
      <c r="B83" s="8" t="s">
        <v>90</v>
      </c>
      <c r="C83" s="7" t="s">
        <v>10</v>
      </c>
      <c r="D83" s="9">
        <v>0</v>
      </c>
      <c r="E83" s="9">
        <v>799.83</v>
      </c>
      <c r="F83" s="10">
        <f t="shared" si="2"/>
        <v>0</v>
      </c>
      <c r="G83" s="10">
        <f t="shared" si="2"/>
        <v>756.63918000000001</v>
      </c>
    </row>
    <row r="84" spans="1:7" s="6" customFormat="1" ht="17.25" customHeight="1" x14ac:dyDescent="0.2">
      <c r="A84" s="7">
        <f t="shared" si="3"/>
        <v>82</v>
      </c>
      <c r="B84" s="8" t="s">
        <v>91</v>
      </c>
      <c r="C84" s="7" t="s">
        <v>10</v>
      </c>
      <c r="D84" s="9">
        <v>160</v>
      </c>
      <c r="E84" s="9">
        <v>16</v>
      </c>
      <c r="F84" s="10">
        <f t="shared" si="2"/>
        <v>151.36000000000001</v>
      </c>
      <c r="G84" s="10">
        <f t="shared" si="2"/>
        <v>15.135999999999999</v>
      </c>
    </row>
    <row r="85" spans="1:7" s="6" customFormat="1" ht="17.25" customHeight="1" x14ac:dyDescent="0.2">
      <c r="A85" s="7">
        <f t="shared" si="3"/>
        <v>83</v>
      </c>
      <c r="B85" s="8" t="s">
        <v>92</v>
      </c>
      <c r="C85" s="7" t="s">
        <v>10</v>
      </c>
      <c r="D85" s="9">
        <v>0</v>
      </c>
      <c r="E85" s="9">
        <v>8</v>
      </c>
      <c r="F85" s="10">
        <f t="shared" si="2"/>
        <v>0</v>
      </c>
      <c r="G85" s="10">
        <v>7</v>
      </c>
    </row>
    <row r="86" spans="1:7" s="6" customFormat="1" ht="17.25" customHeight="1" x14ac:dyDescent="0.2">
      <c r="A86" s="7">
        <f t="shared" si="3"/>
        <v>84</v>
      </c>
      <c r="B86" s="8" t="s">
        <v>93</v>
      </c>
      <c r="C86" s="7" t="s">
        <v>7</v>
      </c>
      <c r="D86" s="9">
        <v>79.98</v>
      </c>
      <c r="E86" s="9">
        <v>0</v>
      </c>
      <c r="F86" s="10">
        <f t="shared" si="2"/>
        <v>75.661079999999998</v>
      </c>
      <c r="G86" s="10">
        <f t="shared" si="2"/>
        <v>0</v>
      </c>
    </row>
    <row r="87" spans="1:7" s="6" customFormat="1" ht="17.25" customHeight="1" x14ac:dyDescent="0.2">
      <c r="A87" s="7">
        <f t="shared" si="3"/>
        <v>85</v>
      </c>
      <c r="B87" s="8" t="s">
        <v>94</v>
      </c>
      <c r="C87" s="7" t="s">
        <v>10</v>
      </c>
      <c r="D87" s="9">
        <v>820</v>
      </c>
      <c r="E87" s="9">
        <v>220</v>
      </c>
      <c r="F87" s="10">
        <v>750</v>
      </c>
      <c r="G87" s="10">
        <f t="shared" si="2"/>
        <v>208.12</v>
      </c>
    </row>
    <row r="88" spans="1:7" s="6" customFormat="1" ht="17.25" customHeight="1" x14ac:dyDescent="0.2">
      <c r="A88" s="7">
        <f t="shared" si="3"/>
        <v>86</v>
      </c>
      <c r="B88" s="8" t="s">
        <v>95</v>
      </c>
      <c r="C88" s="7" t="s">
        <v>10</v>
      </c>
      <c r="D88" s="9">
        <v>900</v>
      </c>
      <c r="E88" s="9">
        <v>150</v>
      </c>
      <c r="F88" s="10">
        <v>830</v>
      </c>
      <c r="G88" s="10">
        <f t="shared" si="2"/>
        <v>141.9</v>
      </c>
    </row>
    <row r="89" spans="1:7" s="6" customFormat="1" ht="17.25" customHeight="1" x14ac:dyDescent="0.2">
      <c r="A89" s="7">
        <f t="shared" si="3"/>
        <v>87</v>
      </c>
      <c r="B89" s="8" t="s">
        <v>96</v>
      </c>
      <c r="C89" s="7" t="s">
        <v>10</v>
      </c>
      <c r="D89" s="9">
        <v>13</v>
      </c>
      <c r="E89" s="9">
        <v>0</v>
      </c>
      <c r="F89" s="10">
        <f t="shared" si="2"/>
        <v>12.298</v>
      </c>
      <c r="G89" s="10">
        <f t="shared" si="2"/>
        <v>0</v>
      </c>
    </row>
    <row r="90" spans="1:7" s="6" customFormat="1" ht="17.25" customHeight="1" x14ac:dyDescent="0.2">
      <c r="A90" s="7">
        <f t="shared" si="3"/>
        <v>88</v>
      </c>
      <c r="B90" s="8" t="s">
        <v>97</v>
      </c>
      <c r="C90" s="7" t="s">
        <v>10</v>
      </c>
      <c r="D90" s="9"/>
      <c r="E90" s="9">
        <v>15</v>
      </c>
      <c r="F90" s="10">
        <f t="shared" si="2"/>
        <v>0</v>
      </c>
      <c r="G90" s="10">
        <f t="shared" si="2"/>
        <v>14.19</v>
      </c>
    </row>
    <row r="91" spans="1:7" s="6" customFormat="1" ht="17.25" customHeight="1" x14ac:dyDescent="0.2">
      <c r="A91" s="7">
        <f t="shared" si="3"/>
        <v>89</v>
      </c>
      <c r="B91" s="8" t="s">
        <v>98</v>
      </c>
      <c r="C91" s="7" t="s">
        <v>10</v>
      </c>
      <c r="D91" s="9">
        <v>200</v>
      </c>
      <c r="E91" s="9">
        <v>0</v>
      </c>
      <c r="F91" s="10">
        <v>180</v>
      </c>
      <c r="G91" s="10">
        <f t="shared" si="2"/>
        <v>0</v>
      </c>
    </row>
    <row r="92" spans="1:7" s="15" customFormat="1" ht="17.25" customHeight="1" x14ac:dyDescent="0.25">
      <c r="A92" s="7">
        <f t="shared" si="3"/>
        <v>90</v>
      </c>
      <c r="B92" s="8" t="s">
        <v>99</v>
      </c>
      <c r="C92" s="13" t="s">
        <v>62</v>
      </c>
      <c r="D92" s="14">
        <v>0</v>
      </c>
      <c r="E92" s="14">
        <v>20</v>
      </c>
      <c r="F92" s="10">
        <f t="shared" si="2"/>
        <v>0</v>
      </c>
      <c r="G92" s="10">
        <f t="shared" si="2"/>
        <v>18.920000000000002</v>
      </c>
    </row>
    <row r="93" spans="1:7" s="15" customFormat="1" ht="17.25" customHeight="1" x14ac:dyDescent="0.25">
      <c r="A93" s="7">
        <f t="shared" si="3"/>
        <v>91</v>
      </c>
      <c r="B93" s="8" t="s">
        <v>100</v>
      </c>
      <c r="C93" s="13" t="s">
        <v>62</v>
      </c>
      <c r="D93" s="14">
        <v>0</v>
      </c>
      <c r="E93" s="14">
        <v>10</v>
      </c>
      <c r="F93" s="10">
        <f t="shared" si="2"/>
        <v>0</v>
      </c>
      <c r="G93" s="10">
        <f t="shared" si="2"/>
        <v>9.4600000000000009</v>
      </c>
    </row>
    <row r="94" spans="1:7" s="15" customFormat="1" ht="17.25" customHeight="1" x14ac:dyDescent="0.25">
      <c r="A94" s="7">
        <f t="shared" si="3"/>
        <v>92</v>
      </c>
      <c r="B94" s="8" t="s">
        <v>101</v>
      </c>
      <c r="C94" s="13" t="s">
        <v>62</v>
      </c>
      <c r="D94" s="14">
        <v>0</v>
      </c>
      <c r="E94" s="14">
        <v>30</v>
      </c>
      <c r="F94" s="10">
        <f t="shared" si="2"/>
        <v>0</v>
      </c>
      <c r="G94" s="10">
        <f t="shared" si="2"/>
        <v>28.38</v>
      </c>
    </row>
    <row r="95" spans="1:7" s="15" customFormat="1" ht="17.25" customHeight="1" x14ac:dyDescent="0.25">
      <c r="A95" s="7">
        <f t="shared" si="3"/>
        <v>93</v>
      </c>
      <c r="B95" s="8" t="s">
        <v>102</v>
      </c>
      <c r="C95" s="13" t="s">
        <v>62</v>
      </c>
      <c r="D95" s="14">
        <v>0</v>
      </c>
      <c r="E95" s="14">
        <v>15</v>
      </c>
      <c r="F95" s="10">
        <f t="shared" si="2"/>
        <v>0</v>
      </c>
      <c r="G95" s="10">
        <f t="shared" si="2"/>
        <v>14.19</v>
      </c>
    </row>
    <row r="96" spans="1:7" s="15" customFormat="1" ht="17.25" customHeight="1" x14ac:dyDescent="0.25">
      <c r="A96" s="7">
        <f t="shared" si="3"/>
        <v>94</v>
      </c>
      <c r="B96" s="8" t="s">
        <v>103</v>
      </c>
      <c r="C96" s="13" t="s">
        <v>62</v>
      </c>
      <c r="D96" s="14">
        <v>0</v>
      </c>
      <c r="E96" s="14">
        <v>10</v>
      </c>
      <c r="F96" s="10">
        <f t="shared" si="2"/>
        <v>0</v>
      </c>
      <c r="G96" s="10">
        <f t="shared" si="2"/>
        <v>9.4600000000000009</v>
      </c>
    </row>
    <row r="97" spans="1:7" s="6" customFormat="1" ht="17.25" customHeight="1" x14ac:dyDescent="0.25">
      <c r="A97" s="7">
        <f t="shared" si="3"/>
        <v>95</v>
      </c>
      <c r="B97" s="8" t="s">
        <v>104</v>
      </c>
      <c r="C97" s="13" t="s">
        <v>10</v>
      </c>
      <c r="D97" s="14">
        <v>220</v>
      </c>
      <c r="E97" s="14">
        <v>85</v>
      </c>
      <c r="F97" s="10">
        <v>200</v>
      </c>
      <c r="G97" s="10">
        <f t="shared" si="2"/>
        <v>80.41</v>
      </c>
    </row>
    <row r="98" spans="1:7" s="6" customFormat="1" ht="17.25" customHeight="1" x14ac:dyDescent="0.25">
      <c r="A98" s="7">
        <f t="shared" si="3"/>
        <v>96</v>
      </c>
      <c r="B98" s="8" t="s">
        <v>105</v>
      </c>
      <c r="C98" s="13" t="s">
        <v>10</v>
      </c>
      <c r="D98" s="14">
        <v>200</v>
      </c>
      <c r="E98" s="14">
        <v>85</v>
      </c>
      <c r="F98" s="10">
        <f t="shared" si="2"/>
        <v>189.2</v>
      </c>
      <c r="G98" s="10">
        <f t="shared" si="2"/>
        <v>80.41</v>
      </c>
    </row>
    <row r="99" spans="1:7" s="6" customFormat="1" ht="17.25" customHeight="1" x14ac:dyDescent="0.25">
      <c r="A99" s="7">
        <f t="shared" si="3"/>
        <v>97</v>
      </c>
      <c r="B99" s="8" t="s">
        <v>106</v>
      </c>
      <c r="C99" s="13" t="s">
        <v>10</v>
      </c>
      <c r="D99" s="14">
        <v>80</v>
      </c>
      <c r="E99" s="14"/>
      <c r="F99" s="10">
        <f t="shared" si="2"/>
        <v>75.680000000000007</v>
      </c>
      <c r="G99" s="10">
        <f t="shared" si="2"/>
        <v>0</v>
      </c>
    </row>
    <row r="100" spans="1:7" s="6" customFormat="1" ht="17.25" customHeight="1" x14ac:dyDescent="0.25">
      <c r="A100" s="7">
        <v>98</v>
      </c>
      <c r="B100" s="8" t="s">
        <v>110</v>
      </c>
      <c r="C100" s="13" t="s">
        <v>10</v>
      </c>
      <c r="D100" s="14"/>
      <c r="E100" s="14"/>
      <c r="F100" s="10">
        <v>1800</v>
      </c>
      <c r="G100" s="10">
        <v>300</v>
      </c>
    </row>
    <row r="101" spans="1:7" s="6" customFormat="1" ht="17.25" customHeight="1" x14ac:dyDescent="0.2">
      <c r="A101" s="7">
        <v>99</v>
      </c>
      <c r="B101" s="8" t="s">
        <v>107</v>
      </c>
      <c r="C101" s="16" t="s">
        <v>10</v>
      </c>
      <c r="D101" s="9">
        <v>170</v>
      </c>
      <c r="E101" s="9">
        <v>35</v>
      </c>
      <c r="F101" s="10">
        <v>130</v>
      </c>
      <c r="G101" s="10">
        <f t="shared" si="2"/>
        <v>33.11</v>
      </c>
    </row>
    <row r="102" spans="1:7" s="6" customFormat="1" ht="17.25" customHeight="1" x14ac:dyDescent="0.2">
      <c r="A102" s="21" t="s">
        <v>108</v>
      </c>
      <c r="B102" s="22"/>
      <c r="C102" s="23"/>
      <c r="D102" s="17">
        <f>SUM(D3:D101)</f>
        <v>8313.9599999999991</v>
      </c>
      <c r="E102" s="17">
        <f>SUM(E3:E101)</f>
        <v>2981.31</v>
      </c>
      <c r="F102" s="18">
        <f>SUM(F3:F101)</f>
        <v>9427.2041599999993</v>
      </c>
      <c r="G102" s="18">
        <f>SUM(G3:G101)</f>
        <v>3119.7512600000009</v>
      </c>
    </row>
    <row r="103" spans="1:7" s="6" customFormat="1" ht="17.25" customHeight="1" x14ac:dyDescent="0.2">
      <c r="A103" s="21" t="s">
        <v>109</v>
      </c>
      <c r="B103" s="22"/>
      <c r="C103" s="23"/>
      <c r="D103" s="24">
        <f>D102+E102</f>
        <v>11295.269999999999</v>
      </c>
      <c r="E103" s="24"/>
      <c r="F103" s="25">
        <f>F102+G102</f>
        <v>12546.95542</v>
      </c>
      <c r="G103" s="25"/>
    </row>
  </sheetData>
  <mergeCells count="5">
    <mergeCell ref="A1:G1"/>
    <mergeCell ref="A102:C102"/>
    <mergeCell ref="A103:C103"/>
    <mergeCell ref="D103:E103"/>
    <mergeCell ref="F103:G103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CQ997QC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Revaz Mkheidze</cp:lastModifiedBy>
  <dcterms:created xsi:type="dcterms:W3CDTF">2019-08-10T18:19:33Z</dcterms:created>
  <dcterms:modified xsi:type="dcterms:W3CDTF">2019-12-10T07:09:21Z</dcterms:modified>
</cp:coreProperties>
</file>