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activeTab="0"/>
  </bookViews>
  <sheets>
    <sheet name="x.a.1" sheetId="1" r:id="rId1"/>
  </sheets>
  <definedNames>
    <definedName name="_xlnm.Print_Area" localSheetId="0">'x.a.1'!$A$1:$L$13</definedName>
    <definedName name="_xlnm.Print_Titles" localSheetId="0">'x.a.1'!$9:$9</definedName>
  </definedNames>
  <calcPr fullCalcOnLoad="1"/>
</workbook>
</file>

<file path=xl/sharedStrings.xml><?xml version="1.0" encoding="utf-8"?>
<sst xmlns="http://schemas.openxmlformats.org/spreadsheetml/2006/main" count="100" uniqueCount="54">
  <si>
    <t>#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</si>
  <si>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</si>
  <si>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</si>
  <si>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</si>
  <si>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</si>
  <si>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</si>
  <si>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</si>
  <si>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</si>
  <si>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</si>
  <si>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</si>
  <si>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</si>
  <si>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samuSaoebis, resursebis   dasaxeleba</t>
  </si>
  <si>
    <r>
      <t>m</t>
    </r>
    <r>
      <rPr>
        <vertAlign val="superscript"/>
        <sz val="11"/>
        <rFont val="Arachveulebrivi Thin"/>
        <family val="2"/>
      </rPr>
      <t>3</t>
    </r>
  </si>
  <si>
    <t>t</t>
  </si>
  <si>
    <t>g.m.</t>
  </si>
  <si>
    <r>
      <t>m</t>
    </r>
    <r>
      <rPr>
        <vertAlign val="superscript"/>
        <sz val="11"/>
        <rFont val="Arachveulebrivi Thin"/>
        <family val="2"/>
      </rPr>
      <t>2</t>
    </r>
  </si>
  <si>
    <t>8</t>
  </si>
  <si>
    <t xml:space="preserve">nayarSi muSaoba </t>
  </si>
  <si>
    <t>6</t>
  </si>
  <si>
    <t>miwis vakisis mowyoba</t>
  </si>
  <si>
    <t xml:space="preserve">nawiburebis CaWra xerxiT </t>
  </si>
  <si>
    <r>
      <t>Txevadi bitumis mosxma safuZvlis  fenaze 0,7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</si>
  <si>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safaris qveda fenis mowyoba msxvilmarcvlovani a/betoniT sisqiT 6 sm</t>
  </si>
  <si>
    <t>mierTebebis mowyoba</t>
  </si>
  <si>
    <t>ezoebSi Sesasvlebis mowyoba</t>
  </si>
  <si>
    <t>safuZvlis zeda fenis mowyoba fraqciuli RorRiT 0-40 mm, sisqiT 15 sm</t>
  </si>
  <si>
    <t>asfaltbetonis safaris mowyoba</t>
  </si>
  <si>
    <t>Txevadi bitumis mosxma nawiburebze 0,35 l grZiv metrze</t>
  </si>
  <si>
    <r>
      <t>Txevadi bitumis mosxma safaris qveda fenaze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</si>
  <si>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misayreli gverdulebis mowyoba qviSa-xreSovani nareviT (0-70mm)</t>
  </si>
  <si>
    <t>9</t>
  </si>
  <si>
    <r>
      <t>Txevadi bitumis mosxma safuZvlis fenaze 0,7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</si>
  <si>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 xml:space="preserve">Semasworebeli fenis mowyoba qviSa-xreSovani (0-70 mm) nareviT, sisqiT 10 sm </t>
  </si>
  <si>
    <r>
      <t>Txevadi bitumis mosxma safuZvlis zeda fenaze          0,7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</si>
  <si>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 xml:space="preserve">safuZvlis qveda fenis mowyoba qviSa-xreSovani (0-70 mm) nareviT, sisqiT 15sm. </t>
  </si>
  <si>
    <t>safuZvlis zeda fenis mowyoba fraqciuli RorRiT 0-40 mm, sisqiT 15 sm.</t>
  </si>
  <si>
    <t xml:space="preserve">safaris zeda fenis mowyoba wvrilmarcvlovani a/betoniT sisqiT 3 sm </t>
  </si>
  <si>
    <t xml:space="preserve">safaris zeda fenis mowyoba wvrilmarcvlovani a/betoniT sisqiT 5 sm  </t>
  </si>
  <si>
    <t>III kat. Ggruntis damuSaveba meqanizmebiT, farTis 90%-ze, saS. sisqiT 40 sm-ze datvirTva a/TviTmclelebze da zidva nayarSi 5 km-mde</t>
  </si>
  <si>
    <t>III kat. Ggruntis damuSaveba xeliT, farTis 10%-ze, saS. sisqiT 40 sm-ze datvirTva a/TviTmclelebze da zidva nayarSi 5km-mde</t>
  </si>
  <si>
    <t>III kat. gruntis moxsna meqanizmebiT datvirTva a/TviTmclelebze da zidva nayarSi 5 km-mde</t>
  </si>
  <si>
    <t>III kat. gruntis moxsna xeliT datvirTva a/TviTmclelebze da zidva nayarSi 5 km-mde</t>
  </si>
  <si>
    <t>III kat. Ggruntis damuSaveba meqanizmebiT, farTis 90%-ze, saS. sisqiT 20 sm-ze datvirTva a/TviTmclelebze da zidva nayarSi 5 km-mde</t>
  </si>
  <si>
    <t>III kat. Ggruntis damuSaveba xeliT, farTis 10%-ze, saS. sisqiT 20 sm-ze datvirTva a/TviTmclelebze da zidva nayarSi 5 km-mde</t>
  </si>
  <si>
    <t>sofel gurjaanSi yvelawmindis gzis paraleluri gzis reabilitacia</t>
  </si>
  <si>
    <t xml:space="preserve">xarjTaRricxva </t>
  </si>
  <si>
    <t xml:space="preserve">zednadebi xarjebi </t>
  </si>
  <si>
    <t>%</t>
  </si>
  <si>
    <t xml:space="preserve">gegmiuri dagroveba </t>
  </si>
  <si>
    <t xml:space="preserve">gauTvaliswinebeli xarjebi </t>
  </si>
  <si>
    <t xml:space="preserve">damatebiTi Rirebulebis 
gadasaxadi </t>
  </si>
  <si>
    <t>პრეტენდენტის დასახელება:</t>
  </si>
  <si>
    <t>ხელმოწერა, ბ.ა.</t>
  </si>
  <si>
    <t>დაუშვებელია გაუთვალისწინებელი ხარჯის (3%) ცვლილება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</si>
</sst>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0.0000000"/>
  </numFmts>
  <fonts count="46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2"/>
      <name val="AcadNusx"/>
      <family val="0"/>
    </font>
    <font>
      <b/>
      <i/>
      <sz val="12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achveulebrivi Th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achveulebrivi Thi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0" xfId="63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1" xfId="63" applyNumberFormat="1" applyFont="1" applyFill="1" applyBorder="1" applyAlignment="1" applyProtection="1">
      <alignment horizontal="center" vertical="center"/>
      <protection hidden="1"/>
    </xf>
    <xf numFmtId="2" fontId="1" fillId="0" borderId="12" xfId="63" applyNumberFormat="1" applyFont="1" applyFill="1" applyBorder="1" applyAlignment="1" applyProtection="1">
      <alignment horizontal="center" vertical="center"/>
      <protection hidden="1"/>
    </xf>
    <xf numFmtId="2" fontId="1" fillId="0" borderId="13" xfId="63" applyNumberFormat="1" applyFont="1" applyFill="1" applyBorder="1" applyAlignment="1" applyProtection="1">
      <alignment horizontal="center" vertical="center"/>
      <protection hidden="1"/>
    </xf>
    <xf numFmtId="2" fontId="1" fillId="0" borderId="13" xfId="0" applyNumberFormat="1" applyFont="1" applyFill="1" applyBorder="1" applyAlignment="1" applyProtection="1">
      <alignment horizontal="center" vertical="center"/>
      <protection hidden="1"/>
    </xf>
    <xf numFmtId="2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2" fontId="1" fillId="0" borderId="15" xfId="63" applyNumberFormat="1" applyFont="1" applyFill="1" applyBorder="1" applyAlignment="1" applyProtection="1">
      <alignment horizontal="center" vertical="center"/>
      <protection hidden="1"/>
    </xf>
    <xf numFmtId="2" fontId="1" fillId="0" borderId="16" xfId="63" applyNumberFormat="1" applyFont="1" applyFill="1" applyBorder="1" applyAlignment="1" applyProtection="1">
      <alignment horizontal="center" vertical="center"/>
      <protection hidden="1"/>
    </xf>
    <xf numFmtId="2" fontId="1" fillId="0" borderId="17" xfId="63" applyNumberFormat="1" applyFont="1" applyFill="1" applyBorder="1" applyAlignment="1" applyProtection="1">
      <alignment horizontal="center" vertical="center"/>
      <protection hidden="1"/>
    </xf>
    <xf numFmtId="2" fontId="1" fillId="0" borderId="15" xfId="0" applyNumberFormat="1" applyFont="1" applyFill="1" applyBorder="1" applyAlignment="1" applyProtection="1">
      <alignment horizontal="center" vertical="center"/>
      <protection hidden="1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2" fontId="1" fillId="0" borderId="16" xfId="0" applyNumberFormat="1" applyFont="1" applyFill="1" applyBorder="1" applyAlignment="1" applyProtection="1">
      <alignment horizontal="center" vertical="center"/>
      <protection hidden="1"/>
    </xf>
    <xf numFmtId="2" fontId="1" fillId="0" borderId="18" xfId="0" applyNumberFormat="1" applyFont="1" applyFill="1" applyBorder="1" applyAlignment="1" applyProtection="1">
      <alignment horizontal="center" vertical="center"/>
      <protection hidden="1"/>
    </xf>
    <xf numFmtId="2" fontId="1" fillId="0" borderId="10" xfId="63" applyNumberFormat="1" applyFont="1" applyFill="1" applyBorder="1" applyAlignment="1" applyProtection="1">
      <alignment horizontal="center" vertical="center"/>
      <protection hidden="1"/>
    </xf>
    <xf numFmtId="2" fontId="1" fillId="0" borderId="14" xfId="63" applyNumberFormat="1" applyFont="1" applyFill="1" applyBorder="1" applyAlignment="1" applyProtection="1">
      <alignment horizontal="center" vertical="center"/>
      <protection hidden="1"/>
    </xf>
    <xf numFmtId="2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2" fontId="1" fillId="0" borderId="19" xfId="63" applyNumberFormat="1" applyFont="1" applyFill="1" applyBorder="1" applyAlignment="1" applyProtection="1">
      <alignment horizontal="center" vertical="center"/>
      <protection hidden="1"/>
    </xf>
    <xf numFmtId="2" fontId="1" fillId="0" borderId="19" xfId="63" applyNumberFormat="1" applyFont="1" applyFill="1" applyBorder="1" applyAlignment="1" applyProtection="1">
      <alignment horizontal="center" vertical="center"/>
      <protection hidden="1"/>
    </xf>
    <xf numFmtId="2" fontId="1" fillId="0" borderId="19" xfId="0" applyNumberFormat="1" applyFont="1" applyFill="1" applyBorder="1" applyAlignment="1" applyProtection="1">
      <alignment horizontal="center" vertical="center"/>
      <protection hidden="1"/>
    </xf>
    <xf numFmtId="1" fontId="1" fillId="0" borderId="20" xfId="0" applyNumberFormat="1" applyFont="1" applyFill="1" applyBorder="1" applyAlignment="1" applyProtection="1">
      <alignment horizontal="center" vertical="center"/>
      <protection hidden="1"/>
    </xf>
    <xf numFmtId="1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0" xfId="63" applyNumberFormat="1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horizontal="center" vertical="center" shrinkToFit="1"/>
      <protection hidden="1"/>
    </xf>
    <xf numFmtId="0" fontId="1" fillId="0" borderId="20" xfId="63" applyFont="1" applyFill="1" applyBorder="1" applyAlignment="1" applyProtection="1">
      <alignment horizontal="center" vertical="center"/>
      <protection hidden="1"/>
    </xf>
    <xf numFmtId="0" fontId="1" fillId="0" borderId="20" xfId="63" applyFont="1" applyFill="1" applyBorder="1" applyAlignment="1" applyProtection="1">
      <alignment horizontal="center" vertical="center" wrapText="1"/>
      <protection hidden="1"/>
    </xf>
    <xf numFmtId="2" fontId="1" fillId="0" borderId="20" xfId="63" applyNumberFormat="1" applyFont="1" applyFill="1" applyBorder="1" applyAlignment="1" applyProtection="1">
      <alignment horizontal="center" vertical="center"/>
      <protection hidden="1"/>
    </xf>
    <xf numFmtId="2" fontId="6" fillId="0" borderId="20" xfId="63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2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2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32" borderId="20" xfId="0" applyFont="1" applyFill="1" applyBorder="1" applyAlignment="1" applyProtection="1">
      <alignment horizontal="center" vertical="center" wrapText="1" shrinkToFit="1"/>
      <protection hidden="1"/>
    </xf>
    <xf numFmtId="199" fontId="6" fillId="0" borderId="20" xfId="63" applyNumberFormat="1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99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left" vertical="center" wrapText="1"/>
      <protection hidden="1"/>
    </xf>
    <xf numFmtId="0" fontId="8" fillId="33" borderId="20" xfId="0" applyFont="1" applyFill="1" applyBorder="1" applyAlignment="1" applyProtection="1">
      <alignment horizontal="left" vertical="center" wrapText="1"/>
      <protection hidden="1"/>
    </xf>
    <xf numFmtId="0" fontId="7" fillId="33" borderId="20" xfId="0" applyFont="1" applyFill="1" applyBorder="1" applyAlignment="1" applyProtection="1">
      <alignment horizontal="justify" vertical="center"/>
      <protection hidden="1"/>
    </xf>
    <xf numFmtId="9" fontId="9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20" xfId="63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1" fontId="10" fillId="33" borderId="20" xfId="0" applyNumberFormat="1" applyFont="1" applyFill="1" applyBorder="1" applyAlignment="1" applyProtection="1">
      <alignment horizontal="center" vertical="center"/>
      <protection locked="0"/>
    </xf>
    <xf numFmtId="2" fontId="10" fillId="33" borderId="20" xfId="0" applyNumberFormat="1" applyFont="1" applyFill="1" applyBorder="1" applyAlignment="1" applyProtection="1">
      <alignment horizontal="center" vertical="center"/>
      <protection locked="0"/>
    </xf>
    <xf numFmtId="2" fontId="7" fillId="33" borderId="20" xfId="0" applyNumberFormat="1" applyFont="1" applyFill="1" applyBorder="1" applyAlignment="1" applyProtection="1">
      <alignment horizontal="center" vertical="center"/>
      <protection locked="0"/>
    </xf>
    <xf numFmtId="2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39">
      <selection activeCell="C47" sqref="C47"/>
    </sheetView>
  </sheetViews>
  <sheetFormatPr defaultColWidth="9.00390625" defaultRowHeight="12.75"/>
  <cols>
    <col min="1" max="1" width="3.8515625" style="1" customWidth="1"/>
    <col min="2" max="2" width="30.7109375" style="4" customWidth="1"/>
    <col min="3" max="3" width="8.28125" style="2" customWidth="1"/>
    <col min="4" max="4" width="9.00390625" style="2" customWidth="1"/>
    <col min="5" max="5" width="9.140625" style="2" customWidth="1"/>
    <col min="6" max="6" width="9.7109375" style="2" customWidth="1"/>
    <col min="7" max="7" width="10.28125" style="2" customWidth="1"/>
    <col min="8" max="8" width="10.00390625" style="2" customWidth="1"/>
    <col min="9" max="9" width="10.28125" style="2" customWidth="1"/>
    <col min="10" max="10" width="8.8515625" style="2" customWidth="1"/>
    <col min="11" max="11" width="10.421875" style="2" customWidth="1"/>
    <col min="12" max="12" width="12.28125" style="2" customWidth="1"/>
    <col min="13" max="16384" width="9.00390625" style="3" customWidth="1"/>
  </cols>
  <sheetData>
    <row r="1" spans="1:13" ht="30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.75">
      <c r="A3" s="8" t="s">
        <v>45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" customHeight="1">
      <c r="A5" s="10" t="s">
        <v>0</v>
      </c>
      <c r="B5" s="11" t="s">
        <v>11</v>
      </c>
      <c r="C5" s="12" t="s">
        <v>1</v>
      </c>
      <c r="D5" s="13"/>
      <c r="E5" s="14"/>
      <c r="F5" s="12" t="s">
        <v>2</v>
      </c>
      <c r="G5" s="15"/>
      <c r="H5" s="12" t="s">
        <v>3</v>
      </c>
      <c r="I5" s="16"/>
      <c r="J5" s="12" t="s">
        <v>4</v>
      </c>
      <c r="K5" s="15"/>
      <c r="L5" s="14" t="s">
        <v>5</v>
      </c>
      <c r="M5" s="9"/>
    </row>
    <row r="6" spans="1:13" ht="22.5" customHeight="1">
      <c r="A6" s="17"/>
      <c r="B6" s="18"/>
      <c r="C6" s="19"/>
      <c r="D6" s="20"/>
      <c r="E6" s="21"/>
      <c r="F6" s="22"/>
      <c r="G6" s="23"/>
      <c r="H6" s="22"/>
      <c r="I6" s="24"/>
      <c r="J6" s="19" t="s">
        <v>6</v>
      </c>
      <c r="K6" s="23"/>
      <c r="L6" s="25"/>
      <c r="M6" s="9"/>
    </row>
    <row r="7" spans="1:13" ht="15.75">
      <c r="A7" s="17"/>
      <c r="B7" s="18"/>
      <c r="C7" s="26" t="s">
        <v>7</v>
      </c>
      <c r="D7" s="26" t="s">
        <v>8</v>
      </c>
      <c r="E7" s="26" t="s">
        <v>9</v>
      </c>
      <c r="F7" s="27" t="s">
        <v>8</v>
      </c>
      <c r="G7" s="26" t="s">
        <v>9</v>
      </c>
      <c r="H7" s="27" t="s">
        <v>8</v>
      </c>
      <c r="I7" s="26" t="s">
        <v>9</v>
      </c>
      <c r="J7" s="27" t="s">
        <v>8</v>
      </c>
      <c r="K7" s="26" t="s">
        <v>9</v>
      </c>
      <c r="L7" s="28"/>
      <c r="M7" s="9"/>
    </row>
    <row r="8" spans="1:13" ht="15.75">
      <c r="A8" s="29"/>
      <c r="B8" s="30"/>
      <c r="C8" s="31"/>
      <c r="D8" s="31"/>
      <c r="E8" s="31"/>
      <c r="F8" s="32" t="s">
        <v>10</v>
      </c>
      <c r="G8" s="31"/>
      <c r="H8" s="32" t="s">
        <v>10</v>
      </c>
      <c r="I8" s="31"/>
      <c r="J8" s="32" t="s">
        <v>10</v>
      </c>
      <c r="K8" s="31"/>
      <c r="L8" s="33"/>
      <c r="M8" s="9"/>
    </row>
    <row r="9" spans="1:13" ht="15.75">
      <c r="A9" s="34">
        <v>1</v>
      </c>
      <c r="B9" s="35">
        <v>3</v>
      </c>
      <c r="C9" s="36">
        <v>4</v>
      </c>
      <c r="D9" s="36">
        <v>5</v>
      </c>
      <c r="E9" s="36">
        <v>6</v>
      </c>
      <c r="F9" s="36">
        <v>7</v>
      </c>
      <c r="G9" s="36">
        <v>8</v>
      </c>
      <c r="H9" s="36">
        <v>9</v>
      </c>
      <c r="I9" s="36">
        <v>10</v>
      </c>
      <c r="J9" s="36">
        <v>11</v>
      </c>
      <c r="K9" s="36">
        <v>12</v>
      </c>
      <c r="L9" s="34">
        <v>13</v>
      </c>
      <c r="M9" s="9"/>
    </row>
    <row r="10" spans="1:13" ht="15.75">
      <c r="A10" s="37" t="s">
        <v>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9"/>
    </row>
    <row r="11" spans="1:13" ht="63">
      <c r="A11" s="38">
        <v>1</v>
      </c>
      <c r="B11" s="39" t="s">
        <v>40</v>
      </c>
      <c r="C11" s="40" t="s">
        <v>12</v>
      </c>
      <c r="D11" s="40"/>
      <c r="E11" s="41">
        <v>954.9</v>
      </c>
      <c r="F11" s="63"/>
      <c r="G11" s="63"/>
      <c r="H11" s="63"/>
      <c r="I11" s="63"/>
      <c r="J11" s="63"/>
      <c r="K11" s="63"/>
      <c r="L11" s="63"/>
      <c r="M11" s="9"/>
    </row>
    <row r="12" spans="1:13" ht="63">
      <c r="A12" s="38">
        <v>2</v>
      </c>
      <c r="B12" s="39" t="s">
        <v>41</v>
      </c>
      <c r="C12" s="40" t="s">
        <v>12</v>
      </c>
      <c r="D12" s="40"/>
      <c r="E12" s="41">
        <v>106.1</v>
      </c>
      <c r="F12" s="63"/>
      <c r="G12" s="63"/>
      <c r="H12" s="63"/>
      <c r="I12" s="63"/>
      <c r="J12" s="63"/>
      <c r="K12" s="63"/>
      <c r="L12" s="63"/>
      <c r="M12" s="9"/>
    </row>
    <row r="13" spans="1:13" ht="18.75">
      <c r="A13" s="42">
        <v>3</v>
      </c>
      <c r="B13" s="43" t="s">
        <v>17</v>
      </c>
      <c r="C13" s="44" t="s">
        <v>12</v>
      </c>
      <c r="D13" s="45"/>
      <c r="E13" s="46">
        <f>E11+E12</f>
        <v>1061</v>
      </c>
      <c r="F13" s="64"/>
      <c r="G13" s="64"/>
      <c r="H13" s="64"/>
      <c r="I13" s="64"/>
      <c r="J13" s="64"/>
      <c r="K13" s="64"/>
      <c r="L13" s="64"/>
      <c r="M13" s="9"/>
    </row>
    <row r="14" spans="1:13" ht="15.75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9"/>
    </row>
    <row r="15" spans="1:13" ht="15.75">
      <c r="A15" s="38">
        <v>1</v>
      </c>
      <c r="B15" s="39" t="s">
        <v>20</v>
      </c>
      <c r="C15" s="40" t="s">
        <v>14</v>
      </c>
      <c r="D15" s="40"/>
      <c r="E15" s="41">
        <v>15</v>
      </c>
      <c r="F15" s="63"/>
      <c r="G15" s="63"/>
      <c r="H15" s="63"/>
      <c r="I15" s="63"/>
      <c r="J15" s="63"/>
      <c r="K15" s="63"/>
      <c r="L15" s="63"/>
      <c r="M15" s="9"/>
    </row>
    <row r="16" spans="1:13" ht="47.25">
      <c r="A16" s="38">
        <v>2</v>
      </c>
      <c r="B16" s="39" t="s">
        <v>27</v>
      </c>
      <c r="C16" s="40" t="s">
        <v>13</v>
      </c>
      <c r="D16" s="40"/>
      <c r="E16" s="48">
        <v>0.0053</v>
      </c>
      <c r="F16" s="63"/>
      <c r="G16" s="63"/>
      <c r="H16" s="63"/>
      <c r="I16" s="63"/>
      <c r="J16" s="63"/>
      <c r="K16" s="63"/>
      <c r="L16" s="63"/>
      <c r="M16" s="9"/>
    </row>
    <row r="17" spans="1:13" ht="47.25">
      <c r="A17" s="38">
        <v>3</v>
      </c>
      <c r="B17" s="39" t="s">
        <v>34</v>
      </c>
      <c r="C17" s="44" t="s">
        <v>12</v>
      </c>
      <c r="D17" s="40"/>
      <c r="E17" s="41">
        <v>287.42</v>
      </c>
      <c r="F17" s="63"/>
      <c r="G17" s="63"/>
      <c r="H17" s="63"/>
      <c r="I17" s="63"/>
      <c r="J17" s="63"/>
      <c r="K17" s="63"/>
      <c r="L17" s="63"/>
      <c r="M17" s="9"/>
    </row>
    <row r="18" spans="1:13" ht="63">
      <c r="A18" s="38">
        <v>4</v>
      </c>
      <c r="B18" s="39" t="s">
        <v>35</v>
      </c>
      <c r="C18" s="44" t="s">
        <v>12</v>
      </c>
      <c r="D18" s="40"/>
      <c r="E18" s="41">
        <f>2176.4*0.15</f>
        <v>326.46</v>
      </c>
      <c r="F18" s="63"/>
      <c r="G18" s="63"/>
      <c r="H18" s="63"/>
      <c r="I18" s="63"/>
      <c r="J18" s="63"/>
      <c r="K18" s="63"/>
      <c r="L18" s="63"/>
      <c r="M18" s="9"/>
    </row>
    <row r="19" spans="1:13" ht="50.25">
      <c r="A19" s="38">
        <v>5</v>
      </c>
      <c r="B19" s="39" t="s">
        <v>21</v>
      </c>
      <c r="C19" s="40" t="s">
        <v>13</v>
      </c>
      <c r="D19" s="40"/>
      <c r="E19" s="48">
        <v>1.48</v>
      </c>
      <c r="F19" s="63"/>
      <c r="G19" s="63"/>
      <c r="H19" s="63"/>
      <c r="I19" s="63"/>
      <c r="J19" s="63"/>
      <c r="K19" s="63"/>
      <c r="L19" s="63"/>
      <c r="M19" s="9"/>
    </row>
    <row r="20" spans="1:13" ht="63">
      <c r="A20" s="49" t="s">
        <v>18</v>
      </c>
      <c r="B20" s="50" t="s">
        <v>22</v>
      </c>
      <c r="C20" s="44" t="s">
        <v>15</v>
      </c>
      <c r="D20" s="51"/>
      <c r="E20" s="46">
        <v>2110.8</v>
      </c>
      <c r="F20" s="65"/>
      <c r="G20" s="65"/>
      <c r="H20" s="65"/>
      <c r="I20" s="65"/>
      <c r="J20" s="65"/>
      <c r="K20" s="65"/>
      <c r="L20" s="65"/>
      <c r="M20" s="9"/>
    </row>
    <row r="21" spans="1:13" ht="50.25">
      <c r="A21" s="38">
        <v>7</v>
      </c>
      <c r="B21" s="39" t="s">
        <v>28</v>
      </c>
      <c r="C21" s="40" t="s">
        <v>13</v>
      </c>
      <c r="D21" s="40"/>
      <c r="E21" s="48">
        <v>0.739</v>
      </c>
      <c r="F21" s="63"/>
      <c r="G21" s="63"/>
      <c r="H21" s="63"/>
      <c r="I21" s="63"/>
      <c r="J21" s="63"/>
      <c r="K21" s="63"/>
      <c r="L21" s="63"/>
      <c r="M21" s="9"/>
    </row>
    <row r="22" spans="1:13" ht="63">
      <c r="A22" s="49" t="s">
        <v>16</v>
      </c>
      <c r="B22" s="50" t="s">
        <v>36</v>
      </c>
      <c r="C22" s="44" t="s">
        <v>15</v>
      </c>
      <c r="D22" s="51"/>
      <c r="E22" s="46">
        <f>E20</f>
        <v>2110.8</v>
      </c>
      <c r="F22" s="65"/>
      <c r="G22" s="65"/>
      <c r="H22" s="65"/>
      <c r="I22" s="65"/>
      <c r="J22" s="65"/>
      <c r="K22" s="65"/>
      <c r="L22" s="65"/>
      <c r="M22" s="9"/>
    </row>
    <row r="23" spans="1:13" ht="47.25">
      <c r="A23" s="49" t="s">
        <v>30</v>
      </c>
      <c r="B23" s="50" t="s">
        <v>29</v>
      </c>
      <c r="C23" s="44" t="s">
        <v>12</v>
      </c>
      <c r="D23" s="51"/>
      <c r="E23" s="46">
        <v>58</v>
      </c>
      <c r="F23" s="65"/>
      <c r="G23" s="65"/>
      <c r="H23" s="65"/>
      <c r="I23" s="65"/>
      <c r="J23" s="65"/>
      <c r="K23" s="65"/>
      <c r="L23" s="65"/>
      <c r="M23" s="9"/>
    </row>
    <row r="24" spans="1:13" ht="15.75">
      <c r="A24" s="52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9"/>
    </row>
    <row r="25" spans="1:13" ht="94.5">
      <c r="A25" s="38">
        <v>1</v>
      </c>
      <c r="B25" s="39" t="s">
        <v>38</v>
      </c>
      <c r="C25" s="44" t="s">
        <v>12</v>
      </c>
      <c r="D25" s="40"/>
      <c r="E25" s="41">
        <v>109</v>
      </c>
      <c r="F25" s="63"/>
      <c r="G25" s="63"/>
      <c r="H25" s="63"/>
      <c r="I25" s="63"/>
      <c r="J25" s="63"/>
      <c r="K25" s="63"/>
      <c r="L25" s="63"/>
      <c r="M25" s="9"/>
    </row>
    <row r="26" spans="1:13" ht="94.5">
      <c r="A26" s="38">
        <v>2</v>
      </c>
      <c r="B26" s="39" t="s">
        <v>39</v>
      </c>
      <c r="C26" s="44" t="s">
        <v>12</v>
      </c>
      <c r="D26" s="40"/>
      <c r="E26" s="41">
        <v>12.2</v>
      </c>
      <c r="F26" s="63"/>
      <c r="G26" s="63"/>
      <c r="H26" s="63"/>
      <c r="I26" s="63"/>
      <c r="J26" s="63"/>
      <c r="K26" s="63"/>
      <c r="L26" s="63"/>
      <c r="M26" s="9"/>
    </row>
    <row r="27" spans="1:13" ht="18.75">
      <c r="A27" s="42">
        <v>3</v>
      </c>
      <c r="B27" s="43" t="s">
        <v>17</v>
      </c>
      <c r="C27" s="44" t="s">
        <v>12</v>
      </c>
      <c r="D27" s="45"/>
      <c r="E27" s="46">
        <f>E25+E26</f>
        <v>121.2</v>
      </c>
      <c r="F27" s="64"/>
      <c r="G27" s="64"/>
      <c r="H27" s="64"/>
      <c r="I27" s="64"/>
      <c r="J27" s="64"/>
      <c r="K27" s="64"/>
      <c r="L27" s="64"/>
      <c r="M27" s="9"/>
    </row>
    <row r="28" spans="1:13" ht="47.25">
      <c r="A28" s="38">
        <v>4</v>
      </c>
      <c r="B28" s="39" t="s">
        <v>34</v>
      </c>
      <c r="C28" s="44" t="s">
        <v>12</v>
      </c>
      <c r="D28" s="40"/>
      <c r="E28" s="41">
        <v>48.2</v>
      </c>
      <c r="F28" s="63"/>
      <c r="G28" s="63"/>
      <c r="H28" s="63"/>
      <c r="I28" s="63"/>
      <c r="J28" s="63"/>
      <c r="K28" s="63"/>
      <c r="L28" s="63"/>
      <c r="M28" s="9"/>
    </row>
    <row r="29" spans="1:13" ht="63">
      <c r="A29" s="38">
        <v>5</v>
      </c>
      <c r="B29" s="39" t="s">
        <v>35</v>
      </c>
      <c r="C29" s="44" t="s">
        <v>12</v>
      </c>
      <c r="D29" s="40"/>
      <c r="E29" s="41">
        <f>318.2*0.15</f>
        <v>47.73</v>
      </c>
      <c r="F29" s="63"/>
      <c r="G29" s="63"/>
      <c r="H29" s="63"/>
      <c r="I29" s="63"/>
      <c r="J29" s="63"/>
      <c r="K29" s="63"/>
      <c r="L29" s="63"/>
      <c r="M29" s="9"/>
    </row>
    <row r="30" spans="1:13" ht="50.25">
      <c r="A30" s="38">
        <v>6</v>
      </c>
      <c r="B30" s="39" t="s">
        <v>31</v>
      </c>
      <c r="C30" s="40" t="s">
        <v>13</v>
      </c>
      <c r="D30" s="40"/>
      <c r="E30" s="48">
        <v>0.212</v>
      </c>
      <c r="F30" s="63"/>
      <c r="G30" s="63"/>
      <c r="H30" s="63"/>
      <c r="I30" s="63"/>
      <c r="J30" s="63"/>
      <c r="K30" s="63"/>
      <c r="L30" s="63"/>
      <c r="M30" s="9"/>
    </row>
    <row r="31" spans="1:13" ht="63">
      <c r="A31" s="38">
        <v>7</v>
      </c>
      <c r="B31" s="39" t="s">
        <v>22</v>
      </c>
      <c r="C31" s="40" t="s">
        <v>15</v>
      </c>
      <c r="D31" s="40"/>
      <c r="E31" s="41">
        <v>303</v>
      </c>
      <c r="F31" s="63"/>
      <c r="G31" s="63"/>
      <c r="H31" s="63"/>
      <c r="I31" s="63"/>
      <c r="J31" s="63"/>
      <c r="K31" s="63"/>
      <c r="L31" s="63"/>
      <c r="M31" s="9"/>
    </row>
    <row r="32" spans="1:13" ht="50.25">
      <c r="A32" s="38">
        <v>8</v>
      </c>
      <c r="B32" s="39" t="s">
        <v>28</v>
      </c>
      <c r="C32" s="40" t="s">
        <v>13</v>
      </c>
      <c r="D32" s="40"/>
      <c r="E32" s="48">
        <v>0.106</v>
      </c>
      <c r="F32" s="63"/>
      <c r="G32" s="63"/>
      <c r="H32" s="63"/>
      <c r="I32" s="63"/>
      <c r="J32" s="63"/>
      <c r="K32" s="63"/>
      <c r="L32" s="63"/>
      <c r="M32" s="9"/>
    </row>
    <row r="33" spans="1:13" ht="63">
      <c r="A33" s="49" t="s">
        <v>30</v>
      </c>
      <c r="B33" s="50" t="s">
        <v>36</v>
      </c>
      <c r="C33" s="44" t="s">
        <v>15</v>
      </c>
      <c r="D33" s="51"/>
      <c r="E33" s="46">
        <f>E31</f>
        <v>303</v>
      </c>
      <c r="F33" s="65"/>
      <c r="G33" s="65"/>
      <c r="H33" s="65"/>
      <c r="I33" s="65"/>
      <c r="J33" s="65"/>
      <c r="K33" s="65"/>
      <c r="L33" s="65"/>
      <c r="M33" s="9"/>
    </row>
    <row r="34" spans="1:13" ht="15.75">
      <c r="A34" s="52" t="s">
        <v>24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9"/>
    </row>
    <row r="35" spans="1:13" ht="94.5">
      <c r="A35" s="38">
        <v>1</v>
      </c>
      <c r="B35" s="39" t="s">
        <v>42</v>
      </c>
      <c r="C35" s="44" t="s">
        <v>12</v>
      </c>
      <c r="D35" s="40"/>
      <c r="E35" s="41">
        <v>50.5</v>
      </c>
      <c r="F35" s="63"/>
      <c r="G35" s="63"/>
      <c r="H35" s="63"/>
      <c r="I35" s="63"/>
      <c r="J35" s="63"/>
      <c r="K35" s="63"/>
      <c r="L35" s="63"/>
      <c r="M35" s="9"/>
    </row>
    <row r="36" spans="1:13" ht="94.5">
      <c r="A36" s="38">
        <v>2</v>
      </c>
      <c r="B36" s="39" t="s">
        <v>43</v>
      </c>
      <c r="C36" s="44" t="s">
        <v>12</v>
      </c>
      <c r="D36" s="40"/>
      <c r="E36" s="41">
        <v>14.6</v>
      </c>
      <c r="F36" s="63"/>
      <c r="G36" s="63"/>
      <c r="H36" s="63"/>
      <c r="I36" s="63"/>
      <c r="J36" s="63"/>
      <c r="K36" s="63"/>
      <c r="L36" s="63"/>
      <c r="M36" s="9"/>
    </row>
    <row r="37" spans="1:13" ht="18.75">
      <c r="A37" s="42">
        <v>3</v>
      </c>
      <c r="B37" s="43" t="s">
        <v>17</v>
      </c>
      <c r="C37" s="44" t="s">
        <v>12</v>
      </c>
      <c r="D37" s="45"/>
      <c r="E37" s="46">
        <f>E35+E36</f>
        <v>65.1</v>
      </c>
      <c r="F37" s="64"/>
      <c r="G37" s="64"/>
      <c r="H37" s="64"/>
      <c r="I37" s="64"/>
      <c r="J37" s="64"/>
      <c r="K37" s="64"/>
      <c r="L37" s="64"/>
      <c r="M37" s="9"/>
    </row>
    <row r="38" spans="1:13" ht="47.25">
      <c r="A38" s="38">
        <v>4</v>
      </c>
      <c r="B38" s="39" t="s">
        <v>32</v>
      </c>
      <c r="C38" s="44" t="s">
        <v>12</v>
      </c>
      <c r="D38" s="45"/>
      <c r="E38" s="46">
        <v>18.7</v>
      </c>
      <c r="F38" s="63"/>
      <c r="G38" s="63"/>
      <c r="H38" s="63"/>
      <c r="I38" s="63"/>
      <c r="J38" s="63"/>
      <c r="K38" s="63"/>
      <c r="L38" s="63"/>
      <c r="M38" s="9"/>
    </row>
    <row r="39" spans="1:13" ht="63">
      <c r="A39" s="38">
        <v>5</v>
      </c>
      <c r="B39" s="39" t="s">
        <v>25</v>
      </c>
      <c r="C39" s="44" t="s">
        <v>12</v>
      </c>
      <c r="D39" s="45"/>
      <c r="E39" s="46">
        <f>198.3*0.15</f>
        <v>29.745</v>
      </c>
      <c r="F39" s="63"/>
      <c r="G39" s="63"/>
      <c r="H39" s="63"/>
      <c r="I39" s="63"/>
      <c r="J39" s="63"/>
      <c r="K39" s="63"/>
      <c r="L39" s="63"/>
      <c r="M39" s="9"/>
    </row>
    <row r="40" spans="1:13" ht="50.25">
      <c r="A40" s="38">
        <v>6</v>
      </c>
      <c r="B40" s="39" t="s">
        <v>33</v>
      </c>
      <c r="C40" s="40" t="s">
        <v>13</v>
      </c>
      <c r="D40" s="40"/>
      <c r="E40" s="48">
        <v>0.131</v>
      </c>
      <c r="F40" s="63"/>
      <c r="G40" s="63"/>
      <c r="H40" s="63"/>
      <c r="I40" s="63"/>
      <c r="J40" s="63"/>
      <c r="K40" s="63"/>
      <c r="L40" s="63"/>
      <c r="M40" s="9"/>
    </row>
    <row r="41" spans="1:13" ht="63">
      <c r="A41" s="38">
        <v>7</v>
      </c>
      <c r="B41" s="39" t="s">
        <v>37</v>
      </c>
      <c r="C41" s="40" t="s">
        <v>15</v>
      </c>
      <c r="D41" s="40"/>
      <c r="E41" s="41">
        <v>187</v>
      </c>
      <c r="F41" s="63"/>
      <c r="G41" s="63"/>
      <c r="H41" s="63"/>
      <c r="I41" s="63"/>
      <c r="J41" s="63"/>
      <c r="K41" s="63"/>
      <c r="L41" s="63"/>
      <c r="M41" s="9"/>
    </row>
    <row r="42" spans="1:13" ht="16.5">
      <c r="A42" s="53"/>
      <c r="B42" s="54" t="s">
        <v>5</v>
      </c>
      <c r="C42" s="71"/>
      <c r="D42" s="66"/>
      <c r="E42" s="69"/>
      <c r="F42" s="66"/>
      <c r="G42" s="67"/>
      <c r="H42" s="67"/>
      <c r="I42" s="67"/>
      <c r="J42" s="67"/>
      <c r="K42" s="67"/>
      <c r="L42" s="68"/>
      <c r="M42" s="9"/>
    </row>
    <row r="43" spans="1:13" ht="16.5">
      <c r="A43" s="53"/>
      <c r="B43" s="56" t="s">
        <v>46</v>
      </c>
      <c r="C43" s="71" t="s">
        <v>47</v>
      </c>
      <c r="D43" s="66"/>
      <c r="E43" s="69"/>
      <c r="F43" s="66"/>
      <c r="G43" s="69"/>
      <c r="H43" s="66"/>
      <c r="I43" s="69"/>
      <c r="J43" s="66"/>
      <c r="K43" s="69"/>
      <c r="L43" s="69"/>
      <c r="M43" s="9"/>
    </row>
    <row r="44" spans="1:13" ht="16.5">
      <c r="A44" s="53"/>
      <c r="B44" s="57" t="s">
        <v>5</v>
      </c>
      <c r="C44" s="71"/>
      <c r="D44" s="66"/>
      <c r="E44" s="69"/>
      <c r="F44" s="66"/>
      <c r="G44" s="69"/>
      <c r="H44" s="66"/>
      <c r="I44" s="69"/>
      <c r="J44" s="66"/>
      <c r="K44" s="69"/>
      <c r="L44" s="70"/>
      <c r="M44" s="9"/>
    </row>
    <row r="45" spans="1:13" ht="16.5">
      <c r="A45" s="53"/>
      <c r="B45" s="56" t="s">
        <v>48</v>
      </c>
      <c r="C45" s="71" t="s">
        <v>47</v>
      </c>
      <c r="D45" s="66"/>
      <c r="E45" s="69"/>
      <c r="F45" s="66"/>
      <c r="G45" s="69"/>
      <c r="H45" s="66"/>
      <c r="I45" s="69"/>
      <c r="J45" s="66"/>
      <c r="K45" s="69"/>
      <c r="L45" s="69"/>
      <c r="M45" s="9"/>
    </row>
    <row r="46" spans="1:13" ht="16.5">
      <c r="A46" s="53"/>
      <c r="B46" s="57" t="s">
        <v>5</v>
      </c>
      <c r="C46" s="71"/>
      <c r="D46" s="66"/>
      <c r="E46" s="69"/>
      <c r="F46" s="66"/>
      <c r="G46" s="69"/>
      <c r="H46" s="66"/>
      <c r="I46" s="69"/>
      <c r="J46" s="66"/>
      <c r="K46" s="69"/>
      <c r="L46" s="68"/>
      <c r="M46" s="9"/>
    </row>
    <row r="47" spans="1:13" ht="33">
      <c r="A47" s="53"/>
      <c r="B47" s="58" t="s">
        <v>49</v>
      </c>
      <c r="C47" s="59">
        <v>0.03</v>
      </c>
      <c r="D47" s="66"/>
      <c r="E47" s="69"/>
      <c r="F47" s="66"/>
      <c r="G47" s="69"/>
      <c r="H47" s="66"/>
      <c r="I47" s="69"/>
      <c r="J47" s="66"/>
      <c r="K47" s="69"/>
      <c r="L47" s="69"/>
      <c r="M47" s="9"/>
    </row>
    <row r="48" spans="1:13" ht="16.5">
      <c r="A48" s="53"/>
      <c r="B48" s="57" t="s">
        <v>5</v>
      </c>
      <c r="C48" s="55"/>
      <c r="D48" s="66"/>
      <c r="E48" s="69"/>
      <c r="F48" s="66"/>
      <c r="G48" s="69"/>
      <c r="H48" s="66"/>
      <c r="I48" s="69"/>
      <c r="J48" s="66"/>
      <c r="K48" s="69"/>
      <c r="L48" s="68"/>
      <c r="M48" s="9"/>
    </row>
    <row r="49" spans="1:13" ht="49.5">
      <c r="A49" s="53"/>
      <c r="B49" s="56" t="s">
        <v>50</v>
      </c>
      <c r="C49" s="59">
        <v>0.18</v>
      </c>
      <c r="D49" s="66"/>
      <c r="E49" s="69"/>
      <c r="F49" s="66"/>
      <c r="G49" s="69"/>
      <c r="H49" s="66"/>
      <c r="I49" s="69"/>
      <c r="J49" s="66"/>
      <c r="K49" s="69"/>
      <c r="L49" s="69"/>
      <c r="M49" s="9"/>
    </row>
    <row r="50" spans="1:13" ht="16.5">
      <c r="A50" s="53"/>
      <c r="B50" s="54" t="s">
        <v>5</v>
      </c>
      <c r="C50" s="55"/>
      <c r="D50" s="66"/>
      <c r="E50" s="69"/>
      <c r="F50" s="66"/>
      <c r="G50" s="69"/>
      <c r="H50" s="66"/>
      <c r="I50" s="69"/>
      <c r="J50" s="66"/>
      <c r="K50" s="69"/>
      <c r="L50" s="68"/>
      <c r="M50" s="9"/>
    </row>
    <row r="51" spans="1:13" ht="15.75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62"/>
      <c r="L51" s="62"/>
      <c r="M51" s="9"/>
    </row>
    <row r="52" spans="1:13" ht="23.25" customHeight="1">
      <c r="A52" s="72"/>
      <c r="B52" s="75" t="s">
        <v>53</v>
      </c>
      <c r="C52" s="75"/>
      <c r="D52" s="75"/>
      <c r="E52" s="75"/>
      <c r="F52" s="75"/>
      <c r="G52" s="74"/>
      <c r="H52" s="74"/>
      <c r="I52" s="74"/>
      <c r="J52" s="74"/>
      <c r="K52" s="62"/>
      <c r="L52" s="62"/>
      <c r="M52" s="9"/>
    </row>
    <row r="53" spans="1:13" ht="15.75">
      <c r="A53" s="72"/>
      <c r="B53" s="73" t="s">
        <v>51</v>
      </c>
      <c r="C53" s="74"/>
      <c r="D53" s="74"/>
      <c r="E53" s="74"/>
      <c r="F53" s="74"/>
      <c r="G53" s="74"/>
      <c r="H53" s="74"/>
      <c r="I53" s="74"/>
      <c r="J53" s="74"/>
      <c r="K53" s="62"/>
      <c r="L53" s="62"/>
      <c r="M53" s="9"/>
    </row>
    <row r="54" spans="1:13" ht="15.75">
      <c r="A54" s="72"/>
      <c r="B54" s="73" t="s">
        <v>52</v>
      </c>
      <c r="C54" s="74"/>
      <c r="D54" s="74"/>
      <c r="E54" s="74"/>
      <c r="F54" s="74"/>
      <c r="G54" s="74"/>
      <c r="H54" s="74"/>
      <c r="I54" s="74"/>
      <c r="J54" s="74"/>
      <c r="K54" s="62"/>
      <c r="L54" s="62"/>
      <c r="M54" s="9"/>
    </row>
    <row r="55" spans="1:13" ht="15.75">
      <c r="A55" s="60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9"/>
    </row>
  </sheetData>
  <sheetProtection password="CF7A" sheet="1"/>
  <mergeCells count="22">
    <mergeCell ref="I7:I8"/>
    <mergeCell ref="B52:F52"/>
    <mergeCell ref="J5:K5"/>
    <mergeCell ref="A10:L10"/>
    <mergeCell ref="A14:L14"/>
    <mergeCell ref="A24:L24"/>
    <mergeCell ref="A34:L34"/>
    <mergeCell ref="A3:L3"/>
    <mergeCell ref="A4:L4"/>
    <mergeCell ref="L5:L8"/>
    <mergeCell ref="J6:K6"/>
    <mergeCell ref="G7:G8"/>
    <mergeCell ref="K7:K8"/>
    <mergeCell ref="A1:M1"/>
    <mergeCell ref="A5:A8"/>
    <mergeCell ref="B5:B8"/>
    <mergeCell ref="C5:E6"/>
    <mergeCell ref="C7:C8"/>
    <mergeCell ref="D7:D8"/>
    <mergeCell ref="E7:E8"/>
    <mergeCell ref="F5:G6"/>
    <mergeCell ref="H5:I6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Nino kachlishvili</cp:lastModifiedBy>
  <cp:lastPrinted>2019-05-06T10:55:25Z</cp:lastPrinted>
  <dcterms:created xsi:type="dcterms:W3CDTF">1996-10-08T23:32:33Z</dcterms:created>
  <dcterms:modified xsi:type="dcterms:W3CDTF">2019-12-24T09:37:46Z</dcterms:modified>
  <cp:category/>
  <cp:version/>
  <cp:contentType/>
  <cp:contentStatus/>
</cp:coreProperties>
</file>