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o\OneDrive - Gardabani TPP 2 LLC\G2\G2-Procurement\ToRs\G2-Road Construction\Procurement\"/>
    </mc:Choice>
  </mc:AlternateContent>
  <xr:revisionPtr revIDLastSave="24" documentId="11_41716297BBF6BB5547853D273DE609A39CD22A26" xr6:coauthVersionLast="44" xr6:coauthVersionMax="44" xr10:uidLastSave="{70A32466-9A86-4980-94FB-0E9CFE78751C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7" i="1" l="1"/>
  <c r="D138" i="1" s="1"/>
  <c r="D135" i="1"/>
  <c r="D133" i="1"/>
  <c r="D112" i="1" l="1"/>
  <c r="D117" i="1"/>
  <c r="D118" i="1"/>
  <c r="D38" i="1" l="1"/>
  <c r="D39" i="1" s="1"/>
  <c r="D36" i="1"/>
  <c r="D34" i="1"/>
  <c r="D22" i="1" l="1"/>
  <c r="D21" i="1"/>
  <c r="D16" i="1" l="1"/>
</calcChain>
</file>

<file path=xl/sharedStrings.xml><?xml version="1.0" encoding="utf-8"?>
<sst xmlns="http://schemas.openxmlformats.org/spreadsheetml/2006/main" count="357" uniqueCount="174">
  <si>
    <t xml:space="preserve">samuSaos dasaxeleba </t>
  </si>
  <si>
    <t>#</t>
  </si>
  <si>
    <t>tona</t>
  </si>
  <si>
    <t>samuSaoebis moculobaTa krebsiTi uwyisi</t>
  </si>
  <si>
    <t>gan-ba</t>
  </si>
  <si>
    <t>rao-ba</t>
  </si>
  <si>
    <t>grZ.m.</t>
  </si>
  <si>
    <t>nawiburebis CaWra xerxiT</t>
  </si>
  <si>
    <t>Txevadi bitumis mosxma nawiburebze 0,35 l-dan 0,40 l-mde grZiv metrze</t>
  </si>
  <si>
    <t>safaris zeda fenis mowyoba wvrilmarcvlovani a/betoniT sisqiT 4 sm</t>
  </si>
  <si>
    <t>safaris qveda fenis mowyoba msxvilmarcvlovani a/betoniT sisqiT 6 sm</t>
  </si>
  <si>
    <t>trasis aRdgena da damagreba</t>
  </si>
  <si>
    <t>safuZvlis zeda fenis mowyoba fraqciuli RorRiT 0-40 mm, sisqiT 15 sm.</t>
  </si>
  <si>
    <t>I. mosamzadebeli samuSaoebi</t>
  </si>
  <si>
    <t>II. miwis vakisi</t>
  </si>
  <si>
    <t>III. sagzao samosi</t>
  </si>
  <si>
    <t>asfaltbetonis safaris mowyoba</t>
  </si>
  <si>
    <t>IV. gzis kuTvnileba da keTilmowyoba</t>
  </si>
  <si>
    <t>კგ</t>
  </si>
  <si>
    <t>misayreli gverdulebis mowyoba qviSa-xreSovaniT (0-70 mm)</t>
  </si>
  <si>
    <t>III kat. gruntis moxsna meqanizmebiT datvirTva a/TviTmclelebze da zidva nayarSi 5 km-mde</t>
  </si>
  <si>
    <t>III kat. gruntis moxsna xeliT datvirTva a/TviTmclelebze da zidva nayarSi 5 km-mde</t>
  </si>
  <si>
    <t xml:space="preserve">safuZvlis qveda fenis mowyoba qviSa-xreSovani (0-70 mm) nareviT, sisqiT 25 sm. </t>
  </si>
  <si>
    <t>Tbosadguri 1</t>
  </si>
  <si>
    <t>m</t>
  </si>
  <si>
    <t>kg</t>
  </si>
  <si>
    <t xml:space="preserve">axali betonis (15X30)bordiurebis mowyoba     </t>
  </si>
  <si>
    <t>el.ganaTebis mowyoba</t>
  </si>
  <si>
    <t xml:space="preserve">kabelebi </t>
  </si>
  <si>
    <t>sanaTebi</t>
  </si>
  <si>
    <t>komp.</t>
  </si>
  <si>
    <t>miwis samuSaoebi</t>
  </si>
  <si>
    <t>tranSeis gaTxra xeliT qselis mosawyobad</t>
  </si>
  <si>
    <t xml:space="preserve">ormos amoReba boZebisTvis </t>
  </si>
  <si>
    <t>foladis naglini mavTuli</t>
  </si>
  <si>
    <t xml:space="preserve">damiwebis Rero </t>
  </si>
  <si>
    <t>c</t>
  </si>
  <si>
    <t xml:space="preserve">boZebis Camagreba betoniT </t>
  </si>
  <si>
    <t>wvrili fraqciis qviSis fena</t>
  </si>
  <si>
    <t xml:space="preserve">gruntis ukan Cayra </t>
  </si>
  <si>
    <t>miwis gatana meqanizmiT</t>
  </si>
  <si>
    <t>xelovnuri nagebobebi</t>
  </si>
  <si>
    <t>saniaRvre qselis mowyoba</t>
  </si>
  <si>
    <t>9.0</t>
  </si>
  <si>
    <t>3.0</t>
  </si>
  <si>
    <t>საფუძვლის მოწყობა ქვიშ-ხრეშოვანი ნარევისაგან, სისქით 10 სმ.</t>
  </si>
  <si>
    <t>კომპლექტი</t>
  </si>
  <si>
    <t>305.0</t>
  </si>
  <si>
    <t>50.0</t>
  </si>
  <si>
    <t>22.0</t>
  </si>
  <si>
    <t>145.0</t>
  </si>
  <si>
    <t>120.0</t>
  </si>
  <si>
    <t>122.0</t>
  </si>
  <si>
    <t>177.0</t>
  </si>
  <si>
    <t>34.0</t>
  </si>
  <si>
    <t>355.0</t>
  </si>
  <si>
    <t>10.0</t>
  </si>
  <si>
    <t>23.0</t>
  </si>
  <si>
    <t>15.0</t>
  </si>
  <si>
    <t>28.0</t>
  </si>
  <si>
    <t>60.0</t>
  </si>
  <si>
    <r>
      <t>სანიაღვრე</t>
    </r>
    <r>
      <rPr>
        <sz val="12"/>
        <color theme="1"/>
        <rFont val="AcadNusx"/>
      </rPr>
      <t xml:space="preserve"> </t>
    </r>
    <r>
      <rPr>
        <sz val="12"/>
        <color theme="1"/>
        <rFont val="Sylfaen"/>
        <family val="1"/>
        <charset val="204"/>
      </rPr>
      <t>ქსელის</t>
    </r>
    <r>
      <rPr>
        <sz val="12"/>
        <color theme="1"/>
        <rFont val="AcadNusx"/>
      </rPr>
      <t xml:space="preserve"> </t>
    </r>
    <r>
      <rPr>
        <sz val="12"/>
        <color theme="1"/>
        <rFont val="Sylfaen"/>
        <family val="1"/>
        <charset val="204"/>
      </rPr>
      <t>სათვალთვალო</t>
    </r>
    <r>
      <rPr>
        <sz val="12"/>
        <color theme="1"/>
        <rFont val="AcadNusx"/>
      </rPr>
      <t xml:space="preserve"> </t>
    </r>
    <r>
      <rPr>
        <sz val="12"/>
        <color theme="1"/>
        <rFont val="Sylfaen"/>
        <family val="1"/>
        <charset val="204"/>
      </rPr>
      <t>ჭების</t>
    </r>
    <r>
      <rPr>
        <sz val="12"/>
        <color theme="1"/>
        <rFont val="AcadNusx"/>
      </rPr>
      <t xml:space="preserve"> </t>
    </r>
    <r>
      <rPr>
        <sz val="12"/>
        <color theme="1"/>
        <rFont val="Sylfaen"/>
        <family val="1"/>
        <charset val="204"/>
      </rPr>
      <t>მოწყობა</t>
    </r>
  </si>
  <si>
    <t>III kategoriis gruntis damuSaveba xeliT saproeqto rk/betonis kiuvetis tranSeaSi, datvirTva a/TviTmclelebze da zidva nayarSi 5 km-mde</t>
  </si>
  <si>
    <t>qviSa-xreSovani sagebis mowyoba sisqiT 10 sm</t>
  </si>
  <si>
    <t>tranSeas Sevseba qviSa-xreSovani nareviT</t>
  </si>
  <si>
    <t xml:space="preserve">rk/betonis filis mowyoba rkinabetonis garcmis gadasaxurad </t>
  </si>
  <si>
    <t>rk/betonis filis mowyoba saerTo sigrZiT 19 m</t>
  </si>
  <si>
    <t>qviSis fenis mowyoba milis qveS, sisqiT 10sm</t>
  </si>
  <si>
    <t>qviSis fenis mowyoba milis zemodan, sisqiT 30sm</t>
  </si>
  <si>
    <t>sagzao niSnebis mowyoba</t>
  </si>
  <si>
    <t xml:space="preserve">sainformacio niSani oTxkuTxa </t>
  </si>
  <si>
    <t>amkrZalavi niSani mrgvali</t>
  </si>
  <si>
    <t>savali nawilis horizontaluri moniSvna</t>
  </si>
  <si>
    <t>horizontaluri moniSvna 1.1, siganiT 100 mm</t>
  </si>
  <si>
    <t>horizontaluri moniSvna 1.5, siganiT 100 mm</t>
  </si>
  <si>
    <t>horizontaluri moniSvna 1.14.1</t>
  </si>
  <si>
    <t>146/14,6</t>
  </si>
  <si>
    <t>306/36,0</t>
  </si>
  <si>
    <t>Tbosadguri 2</t>
  </si>
  <si>
    <t>sasignalo lenta</t>
  </si>
  <si>
    <t xml:space="preserve">-გრუნტის დამუშავება ექსკავატორით დატვირთვა ადგილზე დატვირთვა და ტრანსპორტირება ნაყარში </t>
  </si>
  <si>
    <t>-გრუნტის დამუშავება ხელით</t>
  </si>
  <si>
    <t>საფუძველის მომზადება ქვიშა-ხრეშოვანი მასალით</t>
  </si>
  <si>
    <t>წასაცხებით ჰიდროიზოლაცია</t>
  </si>
  <si>
    <t>ოთხკუთხა რკ.ბეტონის მილი B30F200W6</t>
  </si>
  <si>
    <t>-საძირკველი</t>
  </si>
  <si>
    <t>-არმატურა A-III Ø 14</t>
  </si>
  <si>
    <t xml:space="preserve">                     A-III  Ø 12</t>
  </si>
  <si>
    <t xml:space="preserve">                     A-I  Ø 10</t>
  </si>
  <si>
    <t>-კედელი</t>
  </si>
  <si>
    <t>სადეფორმაციო ნაკერები</t>
  </si>
  <si>
    <t>მ</t>
  </si>
  <si>
    <t>ბეტონის სათავისი: B30F200W6</t>
  </si>
  <si>
    <t>-ძირი</t>
  </si>
  <si>
    <t>-არმატურა A-III Ø 12</t>
  </si>
  <si>
    <t xml:space="preserve">                      A-III Ø 10</t>
  </si>
  <si>
    <t xml:space="preserve">                      A-I Ø 8</t>
  </si>
  <si>
    <t>-კბილი</t>
  </si>
  <si>
    <t xml:space="preserve">                      A-I    Ø 8</t>
  </si>
  <si>
    <t>-ფრთები</t>
  </si>
  <si>
    <t xml:space="preserve">                    A-III Ø 10</t>
  </si>
  <si>
    <t xml:space="preserve">                     A-I    Ø 8</t>
  </si>
  <si>
    <t>-საჯენი</t>
  </si>
  <si>
    <t>გრუნტის უკუჩაყრა</t>
  </si>
  <si>
    <r>
      <t>მ</t>
    </r>
    <r>
      <rPr>
        <vertAlign val="superscript"/>
        <sz val="12"/>
        <color theme="1"/>
        <rFont val="Sylfaen"/>
        <family val="1"/>
        <charset val="204"/>
      </rPr>
      <t>3</t>
    </r>
  </si>
  <si>
    <r>
      <t>ბეტონის მომზადება B20 h</t>
    </r>
    <r>
      <rPr>
        <vertAlign val="subscript"/>
        <sz val="12"/>
        <color theme="1"/>
        <rFont val="Sylfaen"/>
        <family val="1"/>
        <charset val="204"/>
      </rPr>
      <t>საშ</t>
    </r>
    <r>
      <rPr>
        <sz val="12"/>
        <color theme="1"/>
        <rFont val="Sylfaen"/>
        <family val="1"/>
        <charset val="204"/>
      </rPr>
      <t>=0.2 მ</t>
    </r>
  </si>
  <si>
    <r>
      <t>მ</t>
    </r>
    <r>
      <rPr>
        <vertAlign val="superscript"/>
        <sz val="12"/>
        <color theme="1"/>
        <rFont val="Sylfaen"/>
        <family val="1"/>
        <charset val="204"/>
      </rPr>
      <t>2</t>
    </r>
  </si>
  <si>
    <t>442/44,2</t>
  </si>
  <si>
    <t>219/21,9</t>
  </si>
  <si>
    <t>liTonis zRudaris mowyoba</t>
  </si>
  <si>
    <t>liTonis mrudxazovani zRudaris mowyoiba</t>
  </si>
  <si>
    <t>grZ.m</t>
  </si>
  <si>
    <t>damatebiTi dafa marTkuTxa</t>
  </si>
  <si>
    <t>yrilis mowyoba qviSa-xreSovani (0-70 mm) nareviT</t>
  </si>
  <si>
    <t>safuZvlis mowyoba fraqciuli RoriT 10 sm</t>
  </si>
  <si>
    <t>trotuaris mowyoba</t>
  </si>
  <si>
    <t>trotuaris safaris mowyoba qviSovani a/betoniT sisqiT 3 sm</t>
  </si>
  <si>
    <t>qvesagebi fenis mowyoba qviSa-xreSovani nareviT (0-70) 22sm</t>
  </si>
  <si>
    <t>fraqciuli RorRi (0-40) 15 sm</t>
  </si>
  <si>
    <t>წყლის ასარინებელი სამკუთხედი ბეტონი B30F200W6</t>
  </si>
  <si>
    <t>trotuaris mowyoba pk 0+00 dan 2+20 mde marjvniv</t>
  </si>
  <si>
    <r>
      <t>m</t>
    </r>
    <r>
      <rPr>
        <vertAlign val="superscript"/>
        <sz val="12"/>
        <color theme="1"/>
        <rFont val="AcadNusx"/>
      </rPr>
      <t>3</t>
    </r>
  </si>
  <si>
    <r>
      <t>m</t>
    </r>
    <r>
      <rPr>
        <vertAlign val="superscript"/>
        <sz val="12"/>
        <color theme="1"/>
        <rFont val="AcadNusx"/>
      </rPr>
      <t>2</t>
    </r>
  </si>
  <si>
    <r>
      <t>Txevadi bitumis mosxma safuZvlis  fenaze 0,7 l/m</t>
    </r>
    <r>
      <rPr>
        <vertAlign val="superscript"/>
        <sz val="12"/>
        <color theme="1"/>
        <rFont val="Arachveulebrivi Thin"/>
        <family val="2"/>
      </rPr>
      <t>2</t>
    </r>
    <r>
      <rPr>
        <sz val="12"/>
        <color theme="1"/>
        <rFont val="Arachveulebrivi Thin"/>
        <family val="2"/>
      </rPr>
      <t>-ze</t>
    </r>
  </si>
  <si>
    <r>
      <t>Txevadi bitumis mosxma safuZvlis zeda fenaze 0,35 l/m</t>
    </r>
    <r>
      <rPr>
        <vertAlign val="superscript"/>
        <sz val="12"/>
        <color theme="1"/>
        <rFont val="Arachveulebrivi Thin"/>
        <family val="2"/>
      </rPr>
      <t>2</t>
    </r>
    <r>
      <rPr>
        <sz val="12"/>
        <color theme="1"/>
        <rFont val="Arachveulebrivi Thin"/>
        <family val="2"/>
      </rPr>
      <t>-ze</t>
    </r>
  </si>
  <si>
    <r>
      <t xml:space="preserve">spilenZis kabeli ormagi izolaciiT </t>
    </r>
    <r>
      <rPr>
        <sz val="12"/>
        <color theme="1"/>
        <rFont val="Arial"/>
        <family val="2"/>
        <charset val="204"/>
      </rPr>
      <t>4X16</t>
    </r>
    <r>
      <rPr>
        <sz val="12"/>
        <color theme="1"/>
        <rFont val="AcadNusx"/>
      </rPr>
      <t>mm</t>
    </r>
    <r>
      <rPr>
        <vertAlign val="superscript"/>
        <sz val="12"/>
        <color theme="1"/>
        <rFont val="AcadNusx"/>
      </rPr>
      <t>2</t>
    </r>
  </si>
  <si>
    <r>
      <t xml:space="preserve">spilenZis kabeli ormagi izolaciiT </t>
    </r>
    <r>
      <rPr>
        <sz val="12"/>
        <color theme="1"/>
        <rFont val="Arial"/>
        <family val="2"/>
        <charset val="204"/>
      </rPr>
      <t>3X1.5</t>
    </r>
    <r>
      <rPr>
        <sz val="12"/>
        <color theme="1"/>
        <rFont val="AcadNusx"/>
      </rPr>
      <t>mm</t>
    </r>
    <r>
      <rPr>
        <vertAlign val="superscript"/>
        <sz val="12"/>
        <color theme="1"/>
        <rFont val="AcadNusx"/>
      </rPr>
      <t>2</t>
    </r>
  </si>
  <si>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AcadNusx"/>
      </rPr>
      <t>gare ganaTebis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AcadNusx"/>
      </rPr>
      <t xml:space="preserve">sanaTi </t>
    </r>
    <r>
      <rPr>
        <sz val="12"/>
        <color theme="1"/>
        <rFont val="Arial"/>
        <family val="2"/>
        <charset val="204"/>
      </rPr>
      <t xml:space="preserve"> LED </t>
    </r>
    <r>
      <rPr>
        <sz val="12"/>
        <color theme="1"/>
        <rFont val="AcadNusx"/>
      </rPr>
      <t xml:space="preserve">naTuriT (erTlampioniani) </t>
    </r>
    <r>
      <rPr>
        <sz val="12"/>
        <color theme="1"/>
        <rFont val="Arial"/>
        <family val="2"/>
        <charset val="204"/>
      </rPr>
      <t xml:space="preserve">1X110 W,  </t>
    </r>
    <r>
      <rPr>
        <sz val="12"/>
        <color theme="1"/>
        <rFont val="AcadNusx"/>
      </rPr>
      <t>boZiT</t>
    </r>
    <r>
      <rPr>
        <sz val="12"/>
        <color theme="1"/>
        <rFont val="Arial"/>
        <family val="2"/>
        <charset val="204"/>
      </rPr>
      <t xml:space="preserve"> 11.0 </t>
    </r>
    <r>
      <rPr>
        <sz val="12"/>
        <color theme="1"/>
        <rFont val="AcadNusx"/>
      </rPr>
      <t>m, samontaJo yuTiT</t>
    </r>
    <r>
      <rPr>
        <sz val="12"/>
        <color theme="1"/>
        <rFont val="Arial"/>
        <family val="2"/>
        <charset val="204"/>
      </rPr>
      <t xml:space="preserve">  </t>
    </r>
  </si>
  <si>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AcadNusx"/>
      </rPr>
      <t>gare ganaTebis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AcadNusx"/>
      </rPr>
      <t xml:space="preserve">sanaTi </t>
    </r>
    <r>
      <rPr>
        <sz val="12"/>
        <color theme="1"/>
        <rFont val="Arial"/>
        <family val="2"/>
        <charset val="204"/>
      </rPr>
      <t xml:space="preserve"> LED </t>
    </r>
    <r>
      <rPr>
        <sz val="12"/>
        <color theme="1"/>
        <rFont val="AcadNusx"/>
      </rPr>
      <t xml:space="preserve">naTuriT (orlampioniani) </t>
    </r>
    <r>
      <rPr>
        <sz val="12"/>
        <color theme="1"/>
        <rFont val="Arial"/>
        <family val="2"/>
        <charset val="204"/>
      </rPr>
      <t xml:space="preserve">2X110 W,  </t>
    </r>
    <r>
      <rPr>
        <sz val="12"/>
        <color theme="1"/>
        <rFont val="AcadNusx"/>
      </rPr>
      <t>boZiT</t>
    </r>
    <r>
      <rPr>
        <sz val="12"/>
        <color theme="1"/>
        <rFont val="Arial"/>
        <family val="2"/>
        <charset val="204"/>
      </rPr>
      <t xml:space="preserve"> 11.0 </t>
    </r>
    <r>
      <rPr>
        <sz val="12"/>
        <color theme="1"/>
        <rFont val="AcadNusx"/>
      </rPr>
      <t>m, samontaJo yuTiT</t>
    </r>
    <r>
      <rPr>
        <sz val="12"/>
        <color theme="1"/>
        <rFont val="Arial"/>
        <family val="2"/>
        <charset val="204"/>
      </rPr>
      <t xml:space="preserve">  </t>
    </r>
  </si>
  <si>
    <r>
      <t xml:space="preserve">sainst. gofr. mili </t>
    </r>
    <r>
      <rPr>
        <sz val="12"/>
        <color theme="1"/>
        <rFont val="Arial"/>
        <family val="2"/>
        <charset val="204"/>
      </rPr>
      <t>Ø 40</t>
    </r>
    <r>
      <rPr>
        <sz val="12"/>
        <color theme="1"/>
        <rFont val="AcadNusx"/>
      </rPr>
      <t xml:space="preserve"> mm (wiTeli)</t>
    </r>
  </si>
  <si>
    <r>
      <t>grZ.m./m</t>
    </r>
    <r>
      <rPr>
        <vertAlign val="superscript"/>
        <sz val="12"/>
        <color theme="1"/>
        <rFont val="AcadNusx"/>
      </rPr>
      <t>2</t>
    </r>
  </si>
  <si>
    <r>
      <t>ქვაბულის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გათხრა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მექანიზმებით</t>
    </r>
  </si>
  <si>
    <r>
      <t>ქვაბულის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გათხრა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ხელით</t>
    </r>
  </si>
  <si>
    <r>
      <t>ჭის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კედლების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 ძირის მოწყობა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მონოლითური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ბეტონით</t>
    </r>
    <r>
      <rPr>
        <sz val="12"/>
        <color theme="1"/>
        <rFont val="Calibri"/>
        <family val="2"/>
        <charset val="204"/>
      </rPr>
      <t xml:space="preserve">, </t>
    </r>
    <r>
      <rPr>
        <sz val="12"/>
        <color theme="1"/>
        <rFont val="Sylfaen"/>
        <family val="1"/>
        <charset val="204"/>
      </rPr>
      <t>ბეტონი</t>
    </r>
    <r>
      <rPr>
        <sz val="12"/>
        <color theme="1"/>
        <rFont val="Calibri"/>
        <family val="2"/>
        <charset val="204"/>
      </rPr>
      <t xml:space="preserve"> B-20; F-100; </t>
    </r>
    <r>
      <rPr>
        <sz val="12"/>
        <color theme="1"/>
        <rFont val="Sylfaen"/>
        <family val="1"/>
        <charset val="204"/>
      </rPr>
      <t>W</t>
    </r>
    <r>
      <rPr>
        <sz val="12"/>
        <color theme="1"/>
        <rFont val="Calibri"/>
        <family val="2"/>
        <charset val="204"/>
      </rPr>
      <t>-6</t>
    </r>
  </si>
  <si>
    <r>
      <t>რკინა</t>
    </r>
    <r>
      <rPr>
        <sz val="12"/>
        <color theme="1"/>
        <rFont val="Calibri"/>
        <family val="2"/>
        <charset val="204"/>
      </rPr>
      <t>-</t>
    </r>
    <r>
      <rPr>
        <sz val="12"/>
        <color theme="1"/>
        <rFont val="Sylfaen"/>
        <family val="1"/>
        <charset val="204"/>
      </rPr>
      <t>ბეტონის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გადახურვის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ფილის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მოწყობა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თუჯის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ჩარჩო</t>
    </r>
    <r>
      <rPr>
        <sz val="12"/>
        <color theme="1"/>
        <rFont val="Calibri"/>
        <family val="2"/>
        <charset val="204"/>
      </rPr>
      <t>-</t>
    </r>
    <r>
      <rPr>
        <sz val="12"/>
        <color theme="1"/>
        <rFont val="Sylfaen"/>
        <family val="1"/>
        <charset val="204"/>
      </rPr>
      <t>ხუფით</t>
    </r>
    <r>
      <rPr>
        <sz val="12"/>
        <color theme="1"/>
        <rFont val="Calibri"/>
        <family val="2"/>
        <charset val="204"/>
      </rPr>
      <t xml:space="preserve">, </t>
    </r>
    <r>
      <rPr>
        <sz val="12"/>
        <color theme="1"/>
        <rFont val="Sylfaen"/>
        <family val="1"/>
        <charset val="204"/>
      </rPr>
      <t>ჩარჩო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ზომით</t>
    </r>
    <r>
      <rPr>
        <sz val="12"/>
        <color theme="1"/>
        <rFont val="Calibri"/>
        <family val="2"/>
        <charset val="204"/>
      </rPr>
      <t xml:space="preserve"> 1,50X1,50</t>
    </r>
  </si>
  <si>
    <r>
      <t>ქვაბულის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დარჩენილი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ნაწილის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შევსება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ქვიშა</t>
    </r>
    <r>
      <rPr>
        <sz val="12"/>
        <color theme="1"/>
        <rFont val="Calibri"/>
        <family val="2"/>
        <charset val="204"/>
      </rPr>
      <t>-</t>
    </r>
    <r>
      <rPr>
        <sz val="12"/>
        <color theme="1"/>
        <rFont val="Sylfaen"/>
        <family val="1"/>
        <charset val="204"/>
      </rPr>
      <t>ხრეშოვანი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ნარევით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ფენებად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დატკეპნა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ვიბრო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 xml:space="preserve">სატკეპნით </t>
    </r>
  </si>
  <si>
    <r>
      <t>ნარჩენი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გრუნტის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დატვირთვა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ა</t>
    </r>
    <r>
      <rPr>
        <sz val="12"/>
        <color theme="1"/>
        <rFont val="Calibri"/>
        <family val="2"/>
        <charset val="204"/>
      </rPr>
      <t>/</t>
    </r>
    <r>
      <rPr>
        <sz val="12"/>
        <color theme="1"/>
        <rFont val="Sylfaen"/>
        <family val="1"/>
        <charset val="204"/>
      </rPr>
      <t>თვითმცლელებზე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ზიდვა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ნაყარში</t>
    </r>
    <r>
      <rPr>
        <sz val="12"/>
        <color theme="1"/>
        <rFont val="Calibri"/>
        <family val="2"/>
        <charset val="204"/>
      </rPr>
      <t xml:space="preserve"> 5</t>
    </r>
    <r>
      <rPr>
        <sz val="12"/>
        <color theme="1"/>
        <rFont val="Sylfaen"/>
        <family val="1"/>
        <charset val="204"/>
      </rPr>
      <t>კმ</t>
    </r>
    <r>
      <rPr>
        <sz val="12"/>
        <color theme="1"/>
        <rFont val="Calibri"/>
        <family val="2"/>
        <charset val="204"/>
      </rPr>
      <t>.-</t>
    </r>
    <r>
      <rPr>
        <sz val="12"/>
        <color theme="1"/>
        <rFont val="Sylfaen"/>
        <family val="1"/>
        <charset val="204"/>
      </rPr>
      <t>მდე</t>
    </r>
  </si>
  <si>
    <r>
      <t>ტრანშეას</t>
    </r>
    <r>
      <rPr>
        <sz val="12"/>
        <color theme="1"/>
        <rFont val="AcadNusx"/>
      </rPr>
      <t xml:space="preserve"> </t>
    </r>
    <r>
      <rPr>
        <sz val="12"/>
        <color theme="1"/>
        <rFont val="Sylfaen"/>
        <family val="1"/>
        <charset val="204"/>
      </rPr>
      <t>მომზადება</t>
    </r>
    <r>
      <rPr>
        <sz val="12"/>
        <color theme="1"/>
        <rFont val="AcadNusx"/>
      </rPr>
      <t xml:space="preserve"> </t>
    </r>
    <r>
      <rPr>
        <sz val="12"/>
        <color theme="1"/>
        <rFont val="Sylfaen"/>
        <family val="1"/>
        <charset val="204"/>
      </rPr>
      <t>და</t>
    </r>
    <r>
      <rPr>
        <sz val="12"/>
        <color theme="1"/>
        <rFont val="AcadNusx"/>
      </rPr>
      <t xml:space="preserve"> </t>
    </r>
    <r>
      <rPr>
        <sz val="12"/>
        <color theme="1"/>
        <rFont val="Sylfaen"/>
        <family val="1"/>
        <charset val="204"/>
      </rPr>
      <t>მილების</t>
    </r>
    <r>
      <rPr>
        <sz val="12"/>
        <color theme="1"/>
        <rFont val="AcadNusx"/>
      </rPr>
      <t xml:space="preserve"> </t>
    </r>
    <r>
      <rPr>
        <sz val="12"/>
        <color theme="1"/>
        <rFont val="Sylfaen"/>
        <family val="1"/>
        <charset val="204"/>
      </rPr>
      <t>მოწყობა</t>
    </r>
  </si>
  <si>
    <r>
      <t>ტრანშეას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გაჭრა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მექანიზმებით</t>
    </r>
    <r>
      <rPr>
        <sz val="12"/>
        <color theme="1"/>
        <rFont val="Calibri"/>
        <family val="2"/>
        <charset val="204"/>
      </rPr>
      <t xml:space="preserve"> </t>
    </r>
  </si>
  <si>
    <r>
      <t>ტრანშეას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გაჭრა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ხელით</t>
    </r>
    <r>
      <rPr>
        <sz val="12"/>
        <color theme="1"/>
        <rFont val="Calibri"/>
        <family val="2"/>
        <charset val="204"/>
      </rPr>
      <t xml:space="preserve"> </t>
    </r>
  </si>
  <si>
    <r>
      <t>ქვიშის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ბალიშის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მოწყობა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მილების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ქვეშ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დატკეპნა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ვიბრო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სატკეპნით სისქით 10სმ</t>
    </r>
  </si>
  <si>
    <r>
      <t>დ</t>
    </r>
    <r>
      <rPr>
        <sz val="12"/>
        <color theme="1"/>
        <rFont val="Calibri"/>
        <family val="2"/>
        <charset val="204"/>
      </rPr>
      <t>-</t>
    </r>
    <r>
      <rPr>
        <sz val="12"/>
        <color theme="1"/>
        <rFont val="Sylfaen"/>
        <family val="1"/>
        <charset val="204"/>
      </rPr>
      <t>3</t>
    </r>
    <r>
      <rPr>
        <sz val="12"/>
        <color theme="1"/>
        <rFont val="Calibri"/>
        <family val="2"/>
        <charset val="204"/>
      </rPr>
      <t xml:space="preserve">00  </t>
    </r>
    <r>
      <rPr>
        <sz val="12"/>
        <color theme="1"/>
        <rFont val="Sylfaen"/>
        <family val="1"/>
        <charset val="204"/>
      </rPr>
      <t>პლასტმასის (SN-8)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მილის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მოწყობა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ტრანშეაში</t>
    </r>
  </si>
  <si>
    <r>
      <t>დ</t>
    </r>
    <r>
      <rPr>
        <sz val="12"/>
        <color theme="1"/>
        <rFont val="Calibri"/>
        <family val="2"/>
        <charset val="204"/>
      </rPr>
      <t>-</t>
    </r>
    <r>
      <rPr>
        <sz val="12"/>
        <color theme="1"/>
        <rFont val="Sylfaen"/>
        <family val="1"/>
        <charset val="204"/>
      </rPr>
      <t>5</t>
    </r>
    <r>
      <rPr>
        <sz val="12"/>
        <color theme="1"/>
        <rFont val="Calibri"/>
        <family val="2"/>
        <charset val="204"/>
      </rPr>
      <t xml:space="preserve">00  </t>
    </r>
    <r>
      <rPr>
        <sz val="12"/>
        <color theme="1"/>
        <rFont val="Sylfaen"/>
        <family val="1"/>
        <charset val="204"/>
      </rPr>
      <t>პლასტმასის (SN-8)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მილის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მოწყობა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ტრანშეაში</t>
    </r>
  </si>
  <si>
    <r>
      <t>მილების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დაფარვა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ქვიშის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ფენით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სისქით</t>
    </r>
    <r>
      <rPr>
        <sz val="12"/>
        <color theme="1"/>
        <rFont val="Calibri"/>
        <family val="2"/>
        <charset val="204"/>
      </rPr>
      <t xml:space="preserve"> (</t>
    </r>
    <r>
      <rPr>
        <sz val="12"/>
        <color theme="1"/>
        <rFont val="Sylfaen"/>
        <family val="1"/>
        <charset val="204"/>
      </rPr>
      <t>მილის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ზევით</t>
    </r>
    <r>
      <rPr>
        <sz val="12"/>
        <color theme="1"/>
        <rFont val="Calibri"/>
        <family val="2"/>
        <charset val="204"/>
      </rPr>
      <t>) 30</t>
    </r>
    <r>
      <rPr>
        <sz val="12"/>
        <color theme="1"/>
        <rFont val="Sylfaen"/>
        <family val="1"/>
        <charset val="204"/>
      </rPr>
      <t>სმ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დატკეპნა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ვიბრო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სატკეპნით</t>
    </r>
    <r>
      <rPr>
        <sz val="12"/>
        <color theme="1"/>
        <rFont val="Calibri"/>
        <family val="2"/>
        <charset val="204"/>
      </rPr>
      <t xml:space="preserve">  </t>
    </r>
  </si>
  <si>
    <r>
      <t>თხრილის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შევსება</t>
    </r>
    <r>
      <rPr>
        <sz val="12"/>
        <color theme="1"/>
        <rFont val="Calibri"/>
        <family val="2"/>
        <charset val="204"/>
      </rPr>
      <t xml:space="preserve">  </t>
    </r>
    <r>
      <rPr>
        <sz val="12"/>
        <color theme="1"/>
        <rFont val="Sylfaen"/>
        <family val="1"/>
        <charset val="204"/>
      </rPr>
      <t>ქვიშა</t>
    </r>
    <r>
      <rPr>
        <sz val="12"/>
        <color theme="1"/>
        <rFont val="Calibri"/>
        <family val="2"/>
        <charset val="204"/>
      </rPr>
      <t>-</t>
    </r>
    <r>
      <rPr>
        <sz val="12"/>
        <color theme="1"/>
        <rFont val="Sylfaen"/>
        <family val="1"/>
        <charset val="204"/>
      </rPr>
      <t>ხრეშოვანი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ნარევით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ფენებად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დატკეპნა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ვიბრო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სატკეპნით</t>
    </r>
  </si>
  <si>
    <r>
      <t>თხრილის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შევსება</t>
    </r>
    <r>
      <rPr>
        <sz val="12"/>
        <color theme="1"/>
        <rFont val="Calibri"/>
        <family val="2"/>
        <charset val="204"/>
      </rPr>
      <t xml:space="preserve">  </t>
    </r>
    <r>
      <rPr>
        <sz val="12"/>
        <color theme="1"/>
        <rFont val="Sylfaen"/>
        <family val="1"/>
        <charset val="204"/>
      </rPr>
      <t xml:space="preserve"> ფრაქციული ღორღისაგან 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</t>
    </r>
    <r>
      <rPr>
        <sz val="12"/>
        <color theme="1"/>
        <rFont val="Calibri"/>
        <family val="2"/>
        <charset val="204"/>
      </rPr>
      <t xml:space="preserve">  </t>
    </r>
    <r>
      <rPr>
        <sz val="12"/>
        <color theme="1"/>
        <rFont val="Sylfaen"/>
        <family val="1"/>
        <charset val="204"/>
      </rPr>
      <t>დატკეპნა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ვიბრო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სატკეპნით. საშ.სისქით 15 სმ.</t>
    </r>
  </si>
  <si>
    <r>
      <t>ნარჩენი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გრუნტის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დატვირთვა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ა</t>
    </r>
    <r>
      <rPr>
        <sz val="12"/>
        <color theme="1"/>
        <rFont val="Calibri"/>
        <family val="2"/>
        <charset val="204"/>
      </rPr>
      <t>/</t>
    </r>
    <r>
      <rPr>
        <sz val="12"/>
        <color theme="1"/>
        <rFont val="Sylfaen"/>
        <family val="1"/>
        <charset val="204"/>
      </rPr>
      <t>თვითმცლელებზე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ზიდვა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ნაყარში</t>
    </r>
    <r>
      <rPr>
        <sz val="12"/>
        <color theme="1"/>
        <rFont val="Calibri"/>
        <family val="2"/>
        <charset val="204"/>
      </rPr>
      <t xml:space="preserve"> 5</t>
    </r>
    <r>
      <rPr>
        <sz val="12"/>
        <color theme="1"/>
        <rFont val="Sylfaen"/>
        <family val="1"/>
        <charset val="204"/>
      </rPr>
      <t>კმ</t>
    </r>
    <r>
      <rPr>
        <sz val="12"/>
        <color theme="1"/>
        <rFont val="Calibri"/>
        <family val="2"/>
        <charset val="204"/>
      </rPr>
      <t>.-</t>
    </r>
    <r>
      <rPr>
        <sz val="12"/>
        <color theme="1"/>
        <rFont val="Sylfaen"/>
        <family val="1"/>
        <charset val="204"/>
      </rPr>
      <t>მდე</t>
    </r>
    <r>
      <rPr>
        <sz val="12"/>
        <color theme="1"/>
        <rFont val="Calibri"/>
        <family val="2"/>
        <charset val="204"/>
      </rPr>
      <t xml:space="preserve">   </t>
    </r>
  </si>
  <si>
    <r>
      <t>საპროექტო</t>
    </r>
    <r>
      <rPr>
        <sz val="12"/>
        <color theme="1"/>
        <rFont val="AcadNusx"/>
      </rPr>
      <t xml:space="preserve"> </t>
    </r>
    <r>
      <rPr>
        <sz val="12"/>
        <color theme="1"/>
        <rFont val="Sylfaen"/>
        <family val="1"/>
        <charset val="204"/>
      </rPr>
      <t>ცხაურების</t>
    </r>
    <r>
      <rPr>
        <sz val="12"/>
        <color theme="1"/>
        <rFont val="AcadNusx"/>
      </rPr>
      <t xml:space="preserve"> </t>
    </r>
    <r>
      <rPr>
        <sz val="12"/>
        <color theme="1"/>
        <rFont val="Sylfaen"/>
        <family val="1"/>
        <charset val="204"/>
      </rPr>
      <t>მოწყობა</t>
    </r>
  </si>
  <si>
    <r>
      <t>ქვაბულის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გათხრა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მექანიზმებით</t>
    </r>
    <r>
      <rPr>
        <sz val="12"/>
        <color theme="1"/>
        <rFont val="Calibri"/>
        <family val="2"/>
        <charset val="204"/>
      </rPr>
      <t xml:space="preserve"> </t>
    </r>
  </si>
  <si>
    <r>
      <t>ქვაბულის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გათხრა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ხელით</t>
    </r>
    <r>
      <rPr>
        <sz val="12"/>
        <color theme="1"/>
        <rFont val="Calibri"/>
        <family val="2"/>
        <charset val="204"/>
      </rPr>
      <t xml:space="preserve"> </t>
    </r>
  </si>
  <si>
    <r>
      <t>სანიაღვრე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ჭის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ქვეშ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ქვიშა</t>
    </r>
    <r>
      <rPr>
        <sz val="12"/>
        <color theme="1"/>
        <rFont val="Calibri"/>
        <family val="2"/>
        <charset val="204"/>
      </rPr>
      <t>-</t>
    </r>
    <r>
      <rPr>
        <sz val="12"/>
        <color theme="1"/>
        <rFont val="Sylfaen"/>
        <family val="1"/>
        <charset val="204"/>
      </rPr>
      <t>ხრეშოვანი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ნარევის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მოწყობა</t>
    </r>
    <r>
      <rPr>
        <sz val="12"/>
        <color theme="1"/>
        <rFont val="Calibri"/>
        <family val="2"/>
        <charset val="204"/>
      </rPr>
      <t xml:space="preserve">, </t>
    </r>
    <r>
      <rPr>
        <sz val="12"/>
        <color theme="1"/>
        <rFont val="Sylfaen"/>
        <family val="1"/>
        <charset val="204"/>
      </rPr>
      <t>სისქით</t>
    </r>
    <r>
      <rPr>
        <sz val="12"/>
        <color theme="1"/>
        <rFont val="Calibri"/>
        <family val="2"/>
        <charset val="204"/>
      </rPr>
      <t xml:space="preserve"> 10</t>
    </r>
    <r>
      <rPr>
        <sz val="12"/>
        <color theme="1"/>
        <rFont val="Sylfaen"/>
        <family val="1"/>
        <charset val="204"/>
      </rPr>
      <t>სმ</t>
    </r>
    <r>
      <rPr>
        <sz val="12"/>
        <color theme="1"/>
        <rFont val="Calibri"/>
        <family val="2"/>
        <charset val="204"/>
      </rPr>
      <t>.</t>
    </r>
  </si>
  <si>
    <r>
      <t>ჭის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კედლების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 ძირის მოწყობა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მონოლითური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ბეტონით</t>
    </r>
    <r>
      <rPr>
        <sz val="12"/>
        <color theme="1"/>
        <rFont val="Calibri"/>
        <family val="2"/>
        <charset val="204"/>
      </rPr>
      <t xml:space="preserve">, </t>
    </r>
    <r>
      <rPr>
        <sz val="12"/>
        <color theme="1"/>
        <rFont val="Sylfaen"/>
        <family val="1"/>
        <charset val="204"/>
      </rPr>
      <t>ბეტონი</t>
    </r>
    <r>
      <rPr>
        <sz val="12"/>
        <color theme="1"/>
        <rFont val="Calibri"/>
        <family val="2"/>
        <charset val="204"/>
      </rPr>
      <t xml:space="preserve"> B-20; F-100; </t>
    </r>
    <r>
      <rPr>
        <sz val="12"/>
        <color theme="1"/>
        <rFont val="Sylfaen"/>
        <family val="1"/>
        <charset val="204"/>
      </rPr>
      <t>w</t>
    </r>
    <r>
      <rPr>
        <sz val="12"/>
        <color theme="1"/>
        <rFont val="Calibri"/>
        <family val="2"/>
        <charset val="204"/>
      </rPr>
      <t>-6</t>
    </r>
  </si>
  <si>
    <r>
      <t>რკინა</t>
    </r>
    <r>
      <rPr>
        <sz val="12"/>
        <color theme="1"/>
        <rFont val="Calibri"/>
        <family val="2"/>
        <charset val="204"/>
      </rPr>
      <t>-</t>
    </r>
    <r>
      <rPr>
        <sz val="12"/>
        <color theme="1"/>
        <rFont val="Sylfaen"/>
        <family val="1"/>
        <charset val="204"/>
      </rPr>
      <t>ბეტონის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გადახურვის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ფილის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მოწყობა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თუჯის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ჩარჩო</t>
    </r>
    <r>
      <rPr>
        <sz val="12"/>
        <color theme="1"/>
        <rFont val="Calibri"/>
        <family val="2"/>
        <charset val="204"/>
      </rPr>
      <t>-</t>
    </r>
    <r>
      <rPr>
        <sz val="12"/>
        <color theme="1"/>
        <rFont val="Sylfaen"/>
        <family val="1"/>
        <charset val="204"/>
      </rPr>
      <t>ცხაურით</t>
    </r>
    <r>
      <rPr>
        <sz val="12"/>
        <color theme="1"/>
        <rFont val="Calibri"/>
        <family val="2"/>
        <charset val="204"/>
      </rPr>
      <t xml:space="preserve">, </t>
    </r>
    <r>
      <rPr>
        <sz val="12"/>
        <color theme="1"/>
        <rFont val="Sylfaen"/>
        <family val="1"/>
        <charset val="204"/>
      </rPr>
      <t xml:space="preserve">      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ზომით</t>
    </r>
    <r>
      <rPr>
        <sz val="12"/>
        <color theme="1"/>
        <rFont val="Calibri"/>
        <family val="2"/>
        <charset val="204"/>
      </rPr>
      <t xml:space="preserve"> 1,24X1,24</t>
    </r>
  </si>
  <si>
    <r>
      <t>ქვაბულის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დარჩენილი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ნაწილის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შევსება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ქვიშა</t>
    </r>
    <r>
      <rPr>
        <sz val="12"/>
        <color theme="1"/>
        <rFont val="Calibri"/>
        <family val="2"/>
        <charset val="204"/>
      </rPr>
      <t>-</t>
    </r>
    <r>
      <rPr>
        <sz val="12"/>
        <color theme="1"/>
        <rFont val="Sylfaen"/>
        <family val="1"/>
        <charset val="204"/>
      </rPr>
      <t>ხრეშოვანი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ნარევით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ფენებად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დატკეპნა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ვიბრო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Sylfaen"/>
        <family val="1"/>
        <charset val="204"/>
      </rPr>
      <t>სატკეპნით</t>
    </r>
  </si>
  <si>
    <r>
      <t xml:space="preserve">rkinabetonis Raris mowyoba pk 3+8 dan 5+2 mde. </t>
    </r>
    <r>
      <rPr>
        <b/>
        <sz val="12"/>
        <color theme="1"/>
        <rFont val="Cambria"/>
        <family val="1"/>
        <charset val="204"/>
        <scheme val="major"/>
      </rPr>
      <t>L</t>
    </r>
    <r>
      <rPr>
        <b/>
        <sz val="12"/>
        <color theme="1"/>
        <rFont val="AcadMtavr"/>
      </rPr>
      <t xml:space="preserve"> =194 m</t>
    </r>
  </si>
  <si>
    <r>
      <t xml:space="preserve">betoni </t>
    </r>
    <r>
      <rPr>
        <sz val="12"/>
        <color theme="1"/>
        <rFont val="Calibri"/>
        <family val="2"/>
        <charset val="204"/>
        <scheme val="minor"/>
      </rPr>
      <t>B30, F200, W6</t>
    </r>
  </si>
  <si>
    <r>
      <t>armatura</t>
    </r>
    <r>
      <rPr>
        <sz val="12"/>
        <color theme="1"/>
        <rFont val="Calibri"/>
        <family val="2"/>
        <charset val="204"/>
        <scheme val="minor"/>
      </rPr>
      <t xml:space="preserve">  A-III;   Æ 6</t>
    </r>
  </si>
  <si>
    <r>
      <rPr>
        <sz val="12"/>
        <color theme="1"/>
        <rFont val="AcadNusx"/>
      </rPr>
      <t xml:space="preserve">armatura </t>
    </r>
    <r>
      <rPr>
        <sz val="12"/>
        <color theme="1"/>
        <rFont val="Calibri"/>
        <family val="2"/>
        <charset val="204"/>
        <scheme val="minor"/>
      </rPr>
      <t>A-III;   Æ 8</t>
    </r>
  </si>
  <si>
    <r>
      <t xml:space="preserve">rkinabetonis garcmis mowyoba arsebuli el.kabelis Casadeba </t>
    </r>
    <r>
      <rPr>
        <b/>
        <sz val="12"/>
        <color theme="1"/>
        <rFont val="Cambria"/>
        <family val="1"/>
        <charset val="204"/>
        <scheme val="major"/>
      </rPr>
      <t xml:space="preserve">L </t>
    </r>
    <r>
      <rPr>
        <b/>
        <sz val="12"/>
        <color theme="1"/>
        <rFont val="AcadNusx"/>
      </rPr>
      <t>=19 m</t>
    </r>
  </si>
  <si>
    <r>
      <t>armatura</t>
    </r>
    <r>
      <rPr>
        <sz val="12"/>
        <color theme="1"/>
        <rFont val="Calibri"/>
        <family val="2"/>
        <charset val="204"/>
        <scheme val="minor"/>
      </rPr>
      <t xml:space="preserve">  A-I;   </t>
    </r>
    <r>
      <rPr>
        <sz val="12"/>
        <color theme="1"/>
        <rFont val="Symbol"/>
        <family val="1"/>
        <charset val="2"/>
      </rPr>
      <t xml:space="preserve">Æ </t>
    </r>
    <r>
      <rPr>
        <sz val="12"/>
        <color theme="1"/>
        <rFont val="Calibri"/>
        <family val="2"/>
        <charset val="204"/>
        <scheme val="minor"/>
      </rPr>
      <t>- 8</t>
    </r>
  </si>
  <si>
    <r>
      <t xml:space="preserve">          betoni </t>
    </r>
    <r>
      <rPr>
        <sz val="12"/>
        <color theme="1"/>
        <rFont val="Calibri"/>
        <family val="2"/>
        <charset val="204"/>
        <scheme val="minor"/>
      </rPr>
      <t>B25  F200 W6</t>
    </r>
  </si>
  <si>
    <r>
      <t xml:space="preserve">          armatura</t>
    </r>
    <r>
      <rPr>
        <sz val="12"/>
        <color theme="1"/>
        <rFont val="Calibri"/>
        <family val="2"/>
        <charset val="204"/>
        <scheme val="minor"/>
      </rPr>
      <t xml:space="preserve">  A III, D-12 მმ</t>
    </r>
  </si>
  <si>
    <r>
      <t xml:space="preserve">saproeqto gofrirebuli garcmis mowyoba </t>
    </r>
    <r>
      <rPr>
        <b/>
        <sz val="12"/>
        <color theme="1"/>
        <rFont val="Cambria"/>
        <family val="1"/>
        <charset val="204"/>
        <scheme val="major"/>
      </rPr>
      <t xml:space="preserve">L </t>
    </r>
    <r>
      <rPr>
        <b/>
        <sz val="12"/>
        <color theme="1"/>
        <rFont val="AcadMtavr"/>
      </rPr>
      <t xml:space="preserve">=43 m </t>
    </r>
    <r>
      <rPr>
        <b/>
        <sz val="12"/>
        <color theme="1"/>
        <rFont val="Cambria"/>
        <family val="1"/>
        <charset val="204"/>
        <scheme val="major"/>
      </rPr>
      <t>D</t>
    </r>
    <r>
      <rPr>
        <b/>
        <sz val="12"/>
        <color theme="1"/>
        <rFont val="AcadMtavr"/>
      </rPr>
      <t>=500 m</t>
    </r>
  </si>
  <si>
    <r>
      <t xml:space="preserve">gofrirebuli mili </t>
    </r>
    <r>
      <rPr>
        <sz val="12"/>
        <color theme="1"/>
        <rFont val="Cambria"/>
        <family val="1"/>
        <charset val="204"/>
        <scheme val="major"/>
      </rPr>
      <t>D</t>
    </r>
    <r>
      <rPr>
        <sz val="12"/>
        <color theme="1"/>
        <rFont val="AcadNusx"/>
      </rPr>
      <t>=500</t>
    </r>
  </si>
  <si>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AcadNusx"/>
      </rPr>
      <t>gare ganaTebis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AcadNusx"/>
      </rPr>
      <t xml:space="preserve">sanaTi </t>
    </r>
    <r>
      <rPr>
        <sz val="12"/>
        <color theme="1"/>
        <rFont val="Arial"/>
        <family val="2"/>
        <charset val="204"/>
      </rPr>
      <t xml:space="preserve"> LED </t>
    </r>
    <r>
      <rPr>
        <sz val="12"/>
        <color theme="1"/>
        <rFont val="AcadNusx"/>
      </rPr>
      <t xml:space="preserve">naTuriT </t>
    </r>
    <r>
      <rPr>
        <sz val="12"/>
        <color theme="1"/>
        <rFont val="Arial"/>
        <family val="2"/>
        <charset val="204"/>
      </rPr>
      <t xml:space="preserve">110 W,  </t>
    </r>
    <r>
      <rPr>
        <sz val="12"/>
        <color theme="1"/>
        <rFont val="AcadNusx"/>
      </rPr>
      <t>boZiT</t>
    </r>
    <r>
      <rPr>
        <sz val="12"/>
        <color theme="1"/>
        <rFont val="Arial"/>
        <family val="2"/>
        <charset val="204"/>
      </rPr>
      <t xml:space="preserve"> 7.50 </t>
    </r>
    <r>
      <rPr>
        <sz val="12"/>
        <color theme="1"/>
        <rFont val="AcadNusx"/>
      </rPr>
      <t>m, samontaJo yuTiT</t>
    </r>
    <r>
      <rPr>
        <sz val="12"/>
        <color theme="1"/>
        <rFont val="Arial"/>
        <family val="2"/>
        <charset val="204"/>
      </rPr>
      <t xml:space="preserve">  </t>
    </r>
  </si>
  <si>
    <r>
      <t>samontaJo masala</t>
    </r>
    <r>
      <rPr>
        <sz val="12"/>
        <color theme="1"/>
        <rFont val="AcadNusx"/>
      </rPr>
      <t xml:space="preserve"> </t>
    </r>
  </si>
  <si>
    <r>
      <t xml:space="preserve">rk.betonis oTkuTxa milebis mowyobis uwyisi, 2 erTeuli </t>
    </r>
    <r>
      <rPr>
        <b/>
        <sz val="12"/>
        <color theme="1"/>
        <rFont val="Calibri"/>
        <family val="2"/>
        <charset val="204"/>
        <scheme val="minor"/>
      </rPr>
      <t xml:space="preserve"> L=10300</t>
    </r>
    <r>
      <rPr>
        <b/>
        <sz val="12"/>
        <color theme="1"/>
        <rFont val="AcadNusx"/>
      </rPr>
      <t>mm</t>
    </r>
  </si>
  <si>
    <r>
      <t xml:space="preserve">rkinabetonis Raris mowyoba. </t>
    </r>
    <r>
      <rPr>
        <b/>
        <sz val="12"/>
        <color theme="1"/>
        <rFont val="Cambria"/>
        <family val="1"/>
        <charset val="204"/>
        <scheme val="major"/>
      </rPr>
      <t>L</t>
    </r>
    <r>
      <rPr>
        <b/>
        <sz val="12"/>
        <color theme="1"/>
        <rFont val="AcadMtavr"/>
      </rPr>
      <t xml:space="preserve"> =60 m</t>
    </r>
  </si>
  <si>
    <t>tranSeis gaTxra meqanizmebiT qselis mosawyobad</t>
  </si>
  <si>
    <t>q.gardabani, aRmaSeneblis q. #2b ,,gardabnis Tbosadguri 2 ”</t>
  </si>
  <si>
    <t>arsebuli Dn150 liTonis milis daweva niSnulze</t>
  </si>
  <si>
    <t>Rirebuleba</t>
  </si>
  <si>
    <t xml:space="preserve">ჯამი: </t>
  </si>
  <si>
    <t>ელექტრო ავტომობილების სწრაფდამტენი (გარედადგუმოლობის) მოწყობილობის 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</si>
</sst>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0.0000"/>
    <numFmt numFmtId="166" formatCode="0.0"/>
  </numFmts>
  <fonts count="3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charset val="204"/>
    </font>
    <font>
      <sz val="12"/>
      <color theme="1"/>
      <name val="Arial"/>
      <family val="2"/>
      <charset val="204"/>
    </font>
    <font>
      <sz val="12"/>
      <color theme="1"/>
      <name val="AcadNusx"/>
    </font>
    <font>
      <b/>
      <sz val="12"/>
      <color theme="1"/>
      <name val="AcadNusx"/>
    </font>
    <font>
      <sz val="12"/>
      <color theme="1"/>
      <name val="Sylfaen"/>
      <family val="1"/>
      <charset val="204"/>
    </font>
    <font>
      <vertAlign val="superscript"/>
      <sz val="12"/>
      <color theme="1"/>
      <name val="Sylfaen"/>
      <family val="1"/>
      <charset val="204"/>
    </font>
    <font>
      <vertAlign val="subscript"/>
      <sz val="12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3"/>
      <color theme="1"/>
      <name val="AcadMtavr"/>
    </font>
    <font>
      <b/>
      <sz val="12"/>
      <color theme="1"/>
      <name val="AcadMtavr"/>
    </font>
    <font>
      <sz val="12"/>
      <color theme="1"/>
      <name val="AcadMtavr"/>
    </font>
    <font>
      <b/>
      <sz val="12"/>
      <color theme="1"/>
      <name val="Calibri"/>
      <family val="2"/>
      <charset val="204"/>
      <scheme val="minor"/>
    </font>
    <font>
      <vertAlign val="superscript"/>
      <sz val="12"/>
      <color theme="1"/>
      <name val="AcadNusx"/>
    </font>
    <font>
      <vertAlign val="superscript"/>
      <sz val="12"/>
      <color theme="1"/>
      <name val="Arachveulebrivi Thin"/>
      <family val="2"/>
    </font>
    <font>
      <sz val="12"/>
      <color theme="1"/>
      <name val="Arachveulebrivi Thi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2"/>
      <color theme="1"/>
      <name val="Symbol"/>
      <family val="1"/>
      <charset val="2"/>
    </font>
    <font>
      <sz val="12"/>
      <color theme="1"/>
      <name val="Cambria"/>
      <family val="1"/>
      <charset val="204"/>
      <scheme val="major"/>
    </font>
    <font>
      <b/>
      <sz val="11"/>
      <color theme="1"/>
      <name val="AcadMtavr"/>
    </font>
    <font>
      <sz val="12"/>
      <name val="Sylfaen"/>
      <family val="1"/>
      <charset val="204"/>
    </font>
    <font>
      <sz val="12"/>
      <name val="Calibri"/>
      <family val="2"/>
      <charset val="204"/>
    </font>
    <font>
      <sz val="12"/>
      <name val="AcadNusx"/>
    </font>
    <font>
      <sz val="12"/>
      <name val="Arial"/>
      <family val="2"/>
      <charset val="204"/>
    </font>
    <font>
      <sz val="12"/>
      <name val="AcadMtav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113">
    <xf numFmtId="0" fontId="0" fillId="0" borderId="0" xfId="0"/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4" fillId="4" borderId="6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/>
    </xf>
    <xf numFmtId="0" fontId="6" fillId="0" borderId="1" xfId="3" applyFont="1" applyBorder="1" applyAlignment="1">
      <alignment horizontal="left" wrapText="1"/>
    </xf>
    <xf numFmtId="1" fontId="5" fillId="0" borderId="1" xfId="3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4" fillId="4" borderId="3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" xfId="3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166" fontId="12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166" fontId="30" fillId="0" borderId="1" xfId="3" applyNumberFormat="1" applyFont="1" applyBorder="1" applyAlignment="1">
      <alignment horizontal="center"/>
    </xf>
    <xf numFmtId="166" fontId="30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" fontId="30" fillId="0" borderId="1" xfId="3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 vertical="center" wrapText="1"/>
    </xf>
    <xf numFmtId="166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6" fontId="31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Fill="1" applyBorder="1" applyAlignment="1">
      <alignment horizontal="center" vertical="center" wrapText="1"/>
    </xf>
    <xf numFmtId="165" fontId="29" fillId="0" borderId="2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2" fontId="29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4" xfId="2" xr:uid="{00000000-0005-0000-0000-000002000000}"/>
    <cellStyle name="Normal_1 axali Fasebi" xfId="3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0"/>
  <sheetViews>
    <sheetView tabSelected="1" view="pageBreakPreview" zoomScaleNormal="70" zoomScaleSheetLayoutView="100" workbookViewId="0">
      <selection activeCell="A54" sqref="A54:E54"/>
    </sheetView>
  </sheetViews>
  <sheetFormatPr defaultColWidth="22.7109375" defaultRowHeight="15"/>
  <cols>
    <col min="1" max="1" width="4.42578125" style="62" bestFit="1" customWidth="1"/>
    <col min="2" max="2" width="147.42578125" style="12" customWidth="1"/>
    <col min="3" max="3" width="14.140625" style="12" customWidth="1"/>
    <col min="4" max="4" width="17.85546875" style="12" customWidth="1"/>
    <col min="5" max="5" width="25.5703125" style="62" customWidth="1"/>
    <col min="6" max="6" width="7.42578125" style="12" customWidth="1"/>
    <col min="7" max="16384" width="22.7109375" style="12"/>
  </cols>
  <sheetData>
    <row r="1" spans="1:5" ht="28.5" customHeight="1">
      <c r="A1" s="99" t="s">
        <v>169</v>
      </c>
      <c r="B1" s="99"/>
      <c r="C1" s="99"/>
      <c r="D1" s="99"/>
      <c r="E1" s="99"/>
    </row>
    <row r="2" spans="1:5" s="13" customFormat="1" ht="35.25" customHeight="1">
      <c r="A2" s="100" t="s">
        <v>3</v>
      </c>
      <c r="B2" s="100"/>
      <c r="C2" s="100"/>
      <c r="D2" s="100"/>
      <c r="E2" s="100"/>
    </row>
    <row r="3" spans="1:5" ht="30.75" customHeight="1">
      <c r="A3" s="101" t="s">
        <v>1</v>
      </c>
      <c r="B3" s="102" t="s">
        <v>0</v>
      </c>
      <c r="C3" s="101" t="s">
        <v>4</v>
      </c>
      <c r="D3" s="101" t="s">
        <v>5</v>
      </c>
      <c r="E3" s="101" t="s">
        <v>171</v>
      </c>
    </row>
    <row r="4" spans="1:5" ht="34.5" customHeight="1">
      <c r="A4" s="101"/>
      <c r="B4" s="102"/>
      <c r="C4" s="101"/>
      <c r="D4" s="101"/>
      <c r="E4" s="101"/>
    </row>
    <row r="5" spans="1:5" ht="26.25" customHeight="1">
      <c r="A5" s="97" t="s">
        <v>23</v>
      </c>
      <c r="B5" s="98"/>
      <c r="C5" s="98"/>
      <c r="D5" s="98"/>
      <c r="E5" s="98"/>
    </row>
    <row r="6" spans="1:5" ht="18" customHeight="1">
      <c r="A6" s="14">
        <v>1</v>
      </c>
      <c r="B6" s="14">
        <v>2</v>
      </c>
      <c r="C6" s="14">
        <v>3</v>
      </c>
      <c r="D6" s="14">
        <v>4</v>
      </c>
      <c r="E6" s="15">
        <v>5</v>
      </c>
    </row>
    <row r="7" spans="1:5" ht="19.5" customHeight="1">
      <c r="A7" s="86" t="s">
        <v>13</v>
      </c>
      <c r="B7" s="87"/>
      <c r="C7" s="87"/>
      <c r="D7" s="87"/>
      <c r="E7" s="87"/>
    </row>
    <row r="8" spans="1:5" ht="16.5">
      <c r="A8" s="6">
        <v>1</v>
      </c>
      <c r="B8" s="7" t="s">
        <v>11</v>
      </c>
      <c r="C8" s="6" t="s">
        <v>6</v>
      </c>
      <c r="D8" s="16">
        <v>502</v>
      </c>
      <c r="E8" s="17"/>
    </row>
    <row r="9" spans="1:5" ht="16.5">
      <c r="A9" s="6">
        <v>2</v>
      </c>
      <c r="B9" s="7" t="s">
        <v>170</v>
      </c>
      <c r="C9" s="6" t="s">
        <v>24</v>
      </c>
      <c r="D9" s="16">
        <v>10</v>
      </c>
      <c r="E9" s="18"/>
    </row>
    <row r="10" spans="1:5">
      <c r="A10" s="86" t="s">
        <v>14</v>
      </c>
      <c r="B10" s="87"/>
      <c r="C10" s="87"/>
      <c r="D10" s="87"/>
      <c r="E10" s="87"/>
    </row>
    <row r="11" spans="1:5" s="19" customFormat="1" ht="20.25">
      <c r="A11" s="6">
        <v>1</v>
      </c>
      <c r="B11" s="7" t="s">
        <v>20</v>
      </c>
      <c r="C11" s="6" t="s">
        <v>121</v>
      </c>
      <c r="D11" s="11">
        <v>1883</v>
      </c>
      <c r="E11" s="6"/>
    </row>
    <row r="12" spans="1:5" s="19" customFormat="1" ht="20.25">
      <c r="A12" s="6">
        <v>2</v>
      </c>
      <c r="B12" s="7" t="s">
        <v>21</v>
      </c>
      <c r="C12" s="6" t="s">
        <v>121</v>
      </c>
      <c r="D12" s="11">
        <v>209</v>
      </c>
      <c r="E12" s="6"/>
    </row>
    <row r="13" spans="1:5">
      <c r="A13" s="86" t="s">
        <v>15</v>
      </c>
      <c r="B13" s="87"/>
      <c r="C13" s="87"/>
      <c r="D13" s="87"/>
      <c r="E13" s="87"/>
    </row>
    <row r="14" spans="1:5">
      <c r="A14" s="82" t="s">
        <v>16</v>
      </c>
      <c r="B14" s="83"/>
      <c r="C14" s="83"/>
      <c r="D14" s="83"/>
      <c r="E14" s="83"/>
    </row>
    <row r="15" spans="1:5" ht="16.5">
      <c r="A15" s="6">
        <v>1</v>
      </c>
      <c r="B15" s="7" t="s">
        <v>7</v>
      </c>
      <c r="C15" s="6" t="s">
        <v>6</v>
      </c>
      <c r="D15" s="20">
        <v>10</v>
      </c>
      <c r="E15" s="21"/>
    </row>
    <row r="16" spans="1:5" ht="16.5">
      <c r="A16" s="6">
        <v>2</v>
      </c>
      <c r="B16" s="7" t="s">
        <v>8</v>
      </c>
      <c r="C16" s="6" t="s">
        <v>2</v>
      </c>
      <c r="D16" s="22">
        <f>D15*0.35/1000</f>
        <v>3.5000000000000001E-3</v>
      </c>
      <c r="E16" s="23"/>
    </row>
    <row r="17" spans="1:5" ht="20.25">
      <c r="A17" s="6">
        <v>3</v>
      </c>
      <c r="B17" s="7" t="s">
        <v>22</v>
      </c>
      <c r="C17" s="6" t="s">
        <v>121</v>
      </c>
      <c r="D17" s="20">
        <v>1811.5</v>
      </c>
      <c r="E17" s="24"/>
    </row>
    <row r="18" spans="1:5" s="19" customFormat="1" ht="20.25">
      <c r="A18" s="6">
        <v>4</v>
      </c>
      <c r="B18" s="7" t="s">
        <v>12</v>
      </c>
      <c r="C18" s="6" t="s">
        <v>122</v>
      </c>
      <c r="D18" s="20">
        <v>5858</v>
      </c>
      <c r="E18" s="6"/>
    </row>
    <row r="19" spans="1:5" s="19" customFormat="1" ht="19.5">
      <c r="A19" s="6">
        <v>5</v>
      </c>
      <c r="B19" s="7" t="s">
        <v>123</v>
      </c>
      <c r="C19" s="6" t="s">
        <v>2</v>
      </c>
      <c r="D19" s="25">
        <v>3.93</v>
      </c>
      <c r="E19" s="23"/>
    </row>
    <row r="20" spans="1:5" s="19" customFormat="1" ht="20.25">
      <c r="A20" s="6">
        <v>6</v>
      </c>
      <c r="B20" s="7" t="s">
        <v>10</v>
      </c>
      <c r="C20" s="6" t="s">
        <v>122</v>
      </c>
      <c r="D20" s="20">
        <v>5620</v>
      </c>
      <c r="E20" s="6"/>
    </row>
    <row r="21" spans="1:5" s="19" customFormat="1" ht="19.5">
      <c r="A21" s="6">
        <v>7</v>
      </c>
      <c r="B21" s="7" t="s">
        <v>124</v>
      </c>
      <c r="C21" s="6" t="s">
        <v>2</v>
      </c>
      <c r="D21" s="25">
        <f>D20*0.35/1000</f>
        <v>1.9669999999999999</v>
      </c>
      <c r="E21" s="23"/>
    </row>
    <row r="22" spans="1:5" s="19" customFormat="1" ht="20.25">
      <c r="A22" s="6">
        <v>8</v>
      </c>
      <c r="B22" s="26" t="s">
        <v>9</v>
      </c>
      <c r="C22" s="6" t="s">
        <v>122</v>
      </c>
      <c r="D22" s="20">
        <f>D20</f>
        <v>5620</v>
      </c>
      <c r="E22" s="23"/>
    </row>
    <row r="23" spans="1:5" s="19" customFormat="1" ht="20.25">
      <c r="A23" s="6">
        <v>9</v>
      </c>
      <c r="B23" s="26" t="s">
        <v>19</v>
      </c>
      <c r="C23" s="6" t="s">
        <v>121</v>
      </c>
      <c r="D23" s="20">
        <v>1366</v>
      </c>
      <c r="E23" s="27"/>
    </row>
    <row r="24" spans="1:5" s="19" customFormat="1" ht="16.5">
      <c r="A24" s="27">
        <v>10</v>
      </c>
      <c r="B24" s="28" t="s">
        <v>26</v>
      </c>
      <c r="C24" s="6" t="s">
        <v>24</v>
      </c>
      <c r="D24" s="29">
        <v>1010</v>
      </c>
      <c r="E24" s="30"/>
    </row>
    <row r="25" spans="1:5" ht="23.25" customHeight="1">
      <c r="A25" s="86" t="s">
        <v>17</v>
      </c>
      <c r="B25" s="87"/>
      <c r="C25" s="87"/>
      <c r="D25" s="87"/>
      <c r="E25" s="87"/>
    </row>
    <row r="26" spans="1:5">
      <c r="A26" s="82" t="s">
        <v>27</v>
      </c>
      <c r="B26" s="83"/>
      <c r="C26" s="83"/>
      <c r="D26" s="83"/>
      <c r="E26" s="83"/>
    </row>
    <row r="27" spans="1:5" s="1" customFormat="1" ht="20.25">
      <c r="A27" s="2">
        <v>1</v>
      </c>
      <c r="B27" s="3" t="s">
        <v>125</v>
      </c>
      <c r="C27" s="4" t="s">
        <v>24</v>
      </c>
      <c r="D27" s="31">
        <v>650</v>
      </c>
      <c r="E27" s="8"/>
    </row>
    <row r="28" spans="1:5" s="1" customFormat="1" ht="20.25">
      <c r="A28" s="2">
        <v>2</v>
      </c>
      <c r="B28" s="3" t="s">
        <v>126</v>
      </c>
      <c r="C28" s="4" t="s">
        <v>24</v>
      </c>
      <c r="D28" s="31">
        <v>250</v>
      </c>
      <c r="E28" s="8"/>
    </row>
    <row r="29" spans="1:5" s="1" customFormat="1" ht="16.5">
      <c r="A29" s="2">
        <v>3</v>
      </c>
      <c r="B29" s="32" t="s">
        <v>127</v>
      </c>
      <c r="C29" s="4" t="s">
        <v>30</v>
      </c>
      <c r="D29" s="31">
        <v>7</v>
      </c>
      <c r="E29" s="8"/>
    </row>
    <row r="30" spans="1:5" s="1" customFormat="1" ht="16.5">
      <c r="A30" s="2">
        <v>4</v>
      </c>
      <c r="B30" s="32" t="s">
        <v>128</v>
      </c>
      <c r="C30" s="4" t="s">
        <v>30</v>
      </c>
      <c r="D30" s="31">
        <v>9</v>
      </c>
      <c r="E30" s="8"/>
    </row>
    <row r="31" spans="1:5" s="1" customFormat="1" ht="16.5">
      <c r="A31" s="2">
        <v>5</v>
      </c>
      <c r="B31" s="3" t="s">
        <v>129</v>
      </c>
      <c r="C31" s="4" t="s">
        <v>24</v>
      </c>
      <c r="D31" s="33">
        <v>500</v>
      </c>
      <c r="E31" s="8"/>
    </row>
    <row r="32" spans="1:5" s="1" customFormat="1" ht="20.25">
      <c r="A32" s="2">
        <v>6</v>
      </c>
      <c r="B32" s="5" t="s">
        <v>32</v>
      </c>
      <c r="C32" s="6" t="s">
        <v>121</v>
      </c>
      <c r="D32" s="34">
        <v>180</v>
      </c>
      <c r="E32" s="8"/>
    </row>
    <row r="33" spans="1:5" s="1" customFormat="1" ht="20.25">
      <c r="A33" s="2">
        <v>7</v>
      </c>
      <c r="B33" s="5" t="s">
        <v>33</v>
      </c>
      <c r="C33" s="6" t="s">
        <v>121</v>
      </c>
      <c r="D33" s="35">
        <v>4</v>
      </c>
      <c r="E33" s="8"/>
    </row>
    <row r="34" spans="1:5" s="1" customFormat="1" ht="16.5">
      <c r="A34" s="2">
        <v>8</v>
      </c>
      <c r="B34" s="5" t="s">
        <v>34</v>
      </c>
      <c r="C34" s="6" t="s">
        <v>24</v>
      </c>
      <c r="D34" s="35">
        <f>D33*2</f>
        <v>8</v>
      </c>
      <c r="E34" s="8"/>
    </row>
    <row r="35" spans="1:5" s="1" customFormat="1" ht="16.5">
      <c r="A35" s="2">
        <v>9</v>
      </c>
      <c r="B35" s="5" t="s">
        <v>35</v>
      </c>
      <c r="C35" s="6" t="s">
        <v>36</v>
      </c>
      <c r="D35" s="35">
        <v>16</v>
      </c>
      <c r="E35" s="8"/>
    </row>
    <row r="36" spans="1:5" s="1" customFormat="1" ht="20.25">
      <c r="A36" s="2">
        <v>10</v>
      </c>
      <c r="B36" s="5" t="s">
        <v>37</v>
      </c>
      <c r="C36" s="6" t="s">
        <v>121</v>
      </c>
      <c r="D36" s="35">
        <f>D33-0.48</f>
        <v>3.52</v>
      </c>
      <c r="E36" s="8"/>
    </row>
    <row r="37" spans="1:5" s="1" customFormat="1" ht="20.25">
      <c r="A37" s="2">
        <v>11</v>
      </c>
      <c r="B37" s="5" t="s">
        <v>38</v>
      </c>
      <c r="C37" s="6" t="s">
        <v>121</v>
      </c>
      <c r="D37" s="34">
        <v>50</v>
      </c>
      <c r="E37" s="8"/>
    </row>
    <row r="38" spans="1:5" s="1" customFormat="1" ht="20.25">
      <c r="A38" s="2">
        <v>12</v>
      </c>
      <c r="B38" s="7" t="s">
        <v>39</v>
      </c>
      <c r="C38" s="6" t="s">
        <v>121</v>
      </c>
      <c r="D38" s="34">
        <f>D32-D33-D37-1.76</f>
        <v>124.24</v>
      </c>
      <c r="E38" s="8"/>
    </row>
    <row r="39" spans="1:5" s="1" customFormat="1" ht="20.25">
      <c r="A39" s="2">
        <v>13</v>
      </c>
      <c r="B39" s="7" t="s">
        <v>40</v>
      </c>
      <c r="C39" s="6" t="s">
        <v>121</v>
      </c>
      <c r="D39" s="34">
        <f>D32-D38</f>
        <v>55.760000000000005</v>
      </c>
      <c r="E39" s="8"/>
    </row>
    <row r="40" spans="1:5" ht="18" customHeight="1">
      <c r="A40" s="82" t="s">
        <v>115</v>
      </c>
      <c r="B40" s="83"/>
      <c r="C40" s="83"/>
      <c r="D40" s="83"/>
      <c r="E40" s="83"/>
    </row>
    <row r="41" spans="1:5" s="19" customFormat="1" ht="20.25">
      <c r="A41" s="6">
        <v>1</v>
      </c>
      <c r="B41" s="26" t="s">
        <v>116</v>
      </c>
      <c r="C41" s="6" t="s">
        <v>122</v>
      </c>
      <c r="D41" s="73">
        <v>609</v>
      </c>
      <c r="E41" s="23"/>
    </row>
    <row r="42" spans="1:5" s="19" customFormat="1" ht="20.25">
      <c r="A42" s="6">
        <v>2</v>
      </c>
      <c r="B42" s="26" t="s">
        <v>117</v>
      </c>
      <c r="C42" s="6" t="s">
        <v>121</v>
      </c>
      <c r="D42" s="73">
        <v>134</v>
      </c>
      <c r="E42" s="23"/>
    </row>
    <row r="43" spans="1:5" s="19" customFormat="1" ht="20.25">
      <c r="A43" s="6">
        <v>3</v>
      </c>
      <c r="B43" s="7" t="s">
        <v>118</v>
      </c>
      <c r="C43" s="6" t="s">
        <v>121</v>
      </c>
      <c r="D43" s="73">
        <v>82</v>
      </c>
      <c r="E43" s="23"/>
    </row>
    <row r="44" spans="1:5" s="36" customFormat="1" ht="15" customHeight="1">
      <c r="A44" s="82" t="s">
        <v>69</v>
      </c>
      <c r="B44" s="83"/>
      <c r="C44" s="83"/>
      <c r="D44" s="83"/>
      <c r="E44" s="83"/>
    </row>
    <row r="45" spans="1:5" s="36" customFormat="1" ht="20.25" customHeight="1">
      <c r="A45" s="37">
        <v>1</v>
      </c>
      <c r="B45" s="26" t="s">
        <v>70</v>
      </c>
      <c r="C45" s="11" t="s">
        <v>36</v>
      </c>
      <c r="D45" s="11">
        <v>2</v>
      </c>
      <c r="E45" s="38"/>
    </row>
    <row r="46" spans="1:5" s="36" customFormat="1" ht="15" customHeight="1">
      <c r="A46" s="82" t="s">
        <v>72</v>
      </c>
      <c r="B46" s="83"/>
      <c r="C46" s="83"/>
      <c r="D46" s="83"/>
      <c r="E46" s="83"/>
    </row>
    <row r="47" spans="1:5" s="36" customFormat="1" ht="21" customHeight="1">
      <c r="A47" s="39">
        <v>1</v>
      </c>
      <c r="B47" s="26" t="s">
        <v>73</v>
      </c>
      <c r="C47" s="11" t="s">
        <v>130</v>
      </c>
      <c r="D47" s="40" t="s">
        <v>76</v>
      </c>
      <c r="E47" s="41"/>
    </row>
    <row r="48" spans="1:5" s="36" customFormat="1" ht="21" customHeight="1">
      <c r="A48" s="39">
        <v>2</v>
      </c>
      <c r="B48" s="26" t="s">
        <v>74</v>
      </c>
      <c r="C48" s="11" t="s">
        <v>130</v>
      </c>
      <c r="D48" s="40" t="s">
        <v>77</v>
      </c>
      <c r="E48" s="41"/>
    </row>
    <row r="49" spans="1:5" s="36" customFormat="1" ht="21" customHeight="1">
      <c r="A49" s="39">
        <v>3</v>
      </c>
      <c r="B49" s="26" t="s">
        <v>75</v>
      </c>
      <c r="C49" s="11" t="s">
        <v>122</v>
      </c>
      <c r="D49" s="42">
        <v>11.2</v>
      </c>
      <c r="E49" s="43"/>
    </row>
    <row r="50" spans="1:5" s="36" customFormat="1" ht="15" customHeight="1">
      <c r="A50" s="82" t="s">
        <v>72</v>
      </c>
      <c r="B50" s="83"/>
      <c r="C50" s="83"/>
      <c r="D50" s="83"/>
      <c r="E50" s="83"/>
    </row>
    <row r="51" spans="1:5" s="36" customFormat="1" ht="21" customHeight="1">
      <c r="A51" s="39">
        <v>1</v>
      </c>
      <c r="B51" s="26" t="s">
        <v>173</v>
      </c>
      <c r="C51" s="11" t="s">
        <v>46</v>
      </c>
      <c r="D51" s="40">
        <v>2</v>
      </c>
      <c r="E51" s="81"/>
    </row>
    <row r="52" spans="1:5">
      <c r="A52" s="86" t="s">
        <v>41</v>
      </c>
      <c r="B52" s="87"/>
      <c r="C52" s="87"/>
      <c r="D52" s="87"/>
      <c r="E52" s="87"/>
    </row>
    <row r="53" spans="1:5" ht="15" customHeight="1">
      <c r="A53" s="88" t="s">
        <v>42</v>
      </c>
      <c r="B53" s="88"/>
      <c r="C53" s="88"/>
      <c r="D53" s="88"/>
      <c r="E53" s="88"/>
    </row>
    <row r="54" spans="1:5" ht="15.75" customHeight="1">
      <c r="A54" s="95" t="s">
        <v>61</v>
      </c>
      <c r="B54" s="96"/>
      <c r="C54" s="96"/>
      <c r="D54" s="96"/>
      <c r="E54" s="96"/>
    </row>
    <row r="55" spans="1:5" ht="19.5">
      <c r="A55" s="10">
        <v>1</v>
      </c>
      <c r="B55" s="44" t="s">
        <v>131</v>
      </c>
      <c r="C55" s="10" t="s">
        <v>104</v>
      </c>
      <c r="D55" s="10" t="s">
        <v>43</v>
      </c>
      <c r="E55" s="6"/>
    </row>
    <row r="56" spans="1:5" ht="19.5">
      <c r="A56" s="10">
        <v>2</v>
      </c>
      <c r="B56" s="44" t="s">
        <v>132</v>
      </c>
      <c r="C56" s="10" t="s">
        <v>104</v>
      </c>
      <c r="D56" s="10" t="s">
        <v>44</v>
      </c>
      <c r="E56" s="6"/>
    </row>
    <row r="57" spans="1:5" ht="19.5">
      <c r="A57" s="10">
        <v>3</v>
      </c>
      <c r="B57" s="44" t="s">
        <v>45</v>
      </c>
      <c r="C57" s="10" t="s">
        <v>104</v>
      </c>
      <c r="D57" s="10">
        <v>1.5</v>
      </c>
      <c r="E57" s="6"/>
    </row>
    <row r="58" spans="1:5" ht="19.5">
      <c r="A58" s="10">
        <v>4</v>
      </c>
      <c r="B58" s="44" t="s">
        <v>133</v>
      </c>
      <c r="C58" s="10" t="s">
        <v>104</v>
      </c>
      <c r="D58" s="10">
        <v>13.2</v>
      </c>
      <c r="E58" s="6"/>
    </row>
    <row r="59" spans="1:5" ht="18">
      <c r="A59" s="10">
        <v>5</v>
      </c>
      <c r="B59" s="44" t="s">
        <v>134</v>
      </c>
      <c r="C59" s="10" t="s">
        <v>46</v>
      </c>
      <c r="D59" s="10">
        <v>5</v>
      </c>
      <c r="E59" s="6"/>
    </row>
    <row r="60" spans="1:5" ht="19.5">
      <c r="A60" s="10">
        <v>6</v>
      </c>
      <c r="B60" s="44" t="s">
        <v>135</v>
      </c>
      <c r="C60" s="10" t="s">
        <v>104</v>
      </c>
      <c r="D60" s="10" t="s">
        <v>43</v>
      </c>
      <c r="E60" s="6"/>
    </row>
    <row r="61" spans="1:5" ht="19.5">
      <c r="A61" s="10">
        <v>7</v>
      </c>
      <c r="B61" s="44" t="s">
        <v>136</v>
      </c>
      <c r="C61" s="10" t="s">
        <v>104</v>
      </c>
      <c r="D61" s="45">
        <v>12</v>
      </c>
      <c r="E61" s="6"/>
    </row>
    <row r="62" spans="1:5" ht="15.75" customHeight="1">
      <c r="A62" s="95" t="s">
        <v>137</v>
      </c>
      <c r="B62" s="96"/>
      <c r="C62" s="96"/>
      <c r="D62" s="96"/>
      <c r="E62" s="96"/>
    </row>
    <row r="63" spans="1:5" ht="19.5">
      <c r="A63" s="10">
        <v>1</v>
      </c>
      <c r="B63" s="44" t="s">
        <v>138</v>
      </c>
      <c r="C63" s="10" t="s">
        <v>104</v>
      </c>
      <c r="D63" s="46" t="s">
        <v>47</v>
      </c>
      <c r="E63" s="47"/>
    </row>
    <row r="64" spans="1:5" ht="19.5">
      <c r="A64" s="10">
        <v>2</v>
      </c>
      <c r="B64" s="44" t="s">
        <v>139</v>
      </c>
      <c r="C64" s="10" t="s">
        <v>104</v>
      </c>
      <c r="D64" s="46" t="s">
        <v>48</v>
      </c>
      <c r="E64" s="47"/>
    </row>
    <row r="65" spans="1:5" ht="19.5">
      <c r="A65" s="10">
        <v>3</v>
      </c>
      <c r="B65" s="44" t="s">
        <v>140</v>
      </c>
      <c r="C65" s="10" t="s">
        <v>104</v>
      </c>
      <c r="D65" s="46" t="s">
        <v>49</v>
      </c>
      <c r="E65" s="47"/>
    </row>
    <row r="66" spans="1:5" ht="18">
      <c r="A66" s="10">
        <v>4</v>
      </c>
      <c r="B66" s="44" t="s">
        <v>141</v>
      </c>
      <c r="C66" s="47" t="s">
        <v>6</v>
      </c>
      <c r="D66" s="46" t="s">
        <v>50</v>
      </c>
      <c r="E66" s="47"/>
    </row>
    <row r="67" spans="1:5" ht="18">
      <c r="A67" s="10">
        <v>5</v>
      </c>
      <c r="B67" s="44" t="s">
        <v>142</v>
      </c>
      <c r="C67" s="47" t="s">
        <v>6</v>
      </c>
      <c r="D67" s="46" t="s">
        <v>51</v>
      </c>
      <c r="E67" s="47"/>
    </row>
    <row r="68" spans="1:5" ht="19.5">
      <c r="A68" s="10">
        <v>7</v>
      </c>
      <c r="B68" s="44" t="s">
        <v>143</v>
      </c>
      <c r="C68" s="10" t="s">
        <v>104</v>
      </c>
      <c r="D68" s="46" t="s">
        <v>52</v>
      </c>
      <c r="E68" s="47"/>
    </row>
    <row r="69" spans="1:5" ht="19.5">
      <c r="A69" s="10">
        <v>8</v>
      </c>
      <c r="B69" s="44" t="s">
        <v>144</v>
      </c>
      <c r="C69" s="10" t="s">
        <v>104</v>
      </c>
      <c r="D69" s="46" t="s">
        <v>53</v>
      </c>
      <c r="E69" s="47"/>
    </row>
    <row r="70" spans="1:5" ht="19.5">
      <c r="A70" s="10">
        <v>9</v>
      </c>
      <c r="B70" s="44" t="s">
        <v>145</v>
      </c>
      <c r="C70" s="10" t="s">
        <v>104</v>
      </c>
      <c r="D70" s="46" t="s">
        <v>54</v>
      </c>
      <c r="E70" s="47"/>
    </row>
    <row r="71" spans="1:5" ht="19.5">
      <c r="A71" s="10">
        <v>10</v>
      </c>
      <c r="B71" s="44" t="s">
        <v>146</v>
      </c>
      <c r="C71" s="10" t="s">
        <v>104</v>
      </c>
      <c r="D71" s="46" t="s">
        <v>55</v>
      </c>
      <c r="E71" s="47"/>
    </row>
    <row r="72" spans="1:5" ht="18">
      <c r="A72" s="94"/>
      <c r="B72" s="94"/>
      <c r="C72" s="94"/>
      <c r="D72" s="94"/>
      <c r="E72" s="94"/>
    </row>
    <row r="73" spans="1:5" ht="18" customHeight="1">
      <c r="A73" s="95" t="s">
        <v>147</v>
      </c>
      <c r="B73" s="96"/>
      <c r="C73" s="96"/>
      <c r="D73" s="96"/>
      <c r="E73" s="96"/>
    </row>
    <row r="74" spans="1:5" ht="19.5">
      <c r="A74" s="47">
        <v>1</v>
      </c>
      <c r="B74" s="44" t="s">
        <v>148</v>
      </c>
      <c r="C74" s="10" t="s">
        <v>104</v>
      </c>
      <c r="D74" s="46" t="s">
        <v>48</v>
      </c>
      <c r="E74" s="47"/>
    </row>
    <row r="75" spans="1:5" ht="19.5">
      <c r="A75" s="47">
        <v>2</v>
      </c>
      <c r="B75" s="44" t="s">
        <v>149</v>
      </c>
      <c r="C75" s="10" t="s">
        <v>104</v>
      </c>
      <c r="D75" s="46" t="s">
        <v>56</v>
      </c>
      <c r="E75" s="47"/>
    </row>
    <row r="76" spans="1:5" ht="19.5">
      <c r="A76" s="47">
        <v>3</v>
      </c>
      <c r="B76" s="44" t="s">
        <v>150</v>
      </c>
      <c r="C76" s="10" t="s">
        <v>104</v>
      </c>
      <c r="D76" s="46">
        <v>2.2999999999999998</v>
      </c>
      <c r="E76" s="47"/>
    </row>
    <row r="77" spans="1:5" ht="19.5">
      <c r="A77" s="47">
        <v>5</v>
      </c>
      <c r="B77" s="44" t="s">
        <v>151</v>
      </c>
      <c r="C77" s="10" t="s">
        <v>104</v>
      </c>
      <c r="D77" s="46" t="s">
        <v>57</v>
      </c>
      <c r="E77" s="47"/>
    </row>
    <row r="78" spans="1:5" ht="18">
      <c r="A78" s="47">
        <v>6</v>
      </c>
      <c r="B78" s="44" t="s">
        <v>152</v>
      </c>
      <c r="C78" s="10" t="s">
        <v>46</v>
      </c>
      <c r="D78" s="46" t="s">
        <v>58</v>
      </c>
      <c r="E78" s="47"/>
    </row>
    <row r="79" spans="1:5" ht="19.5">
      <c r="A79" s="47">
        <v>8</v>
      </c>
      <c r="B79" s="44" t="s">
        <v>153</v>
      </c>
      <c r="C79" s="10" t="s">
        <v>104</v>
      </c>
      <c r="D79" s="46" t="s">
        <v>59</v>
      </c>
      <c r="E79" s="47"/>
    </row>
    <row r="80" spans="1:5" ht="19.5">
      <c r="A80" s="47">
        <v>9</v>
      </c>
      <c r="B80" s="44" t="s">
        <v>146</v>
      </c>
      <c r="C80" s="10" t="s">
        <v>104</v>
      </c>
      <c r="D80" s="46" t="s">
        <v>60</v>
      </c>
      <c r="E80" s="47"/>
    </row>
    <row r="81" spans="1:9" ht="19.5" customHeight="1">
      <c r="A81" s="84" t="s">
        <v>154</v>
      </c>
      <c r="B81" s="85"/>
      <c r="C81" s="85"/>
      <c r="D81" s="85"/>
      <c r="E81" s="85"/>
      <c r="F81" s="48"/>
      <c r="G81" s="48"/>
      <c r="H81" s="48"/>
      <c r="I81" s="48"/>
    </row>
    <row r="82" spans="1:9" ht="19.5" customHeight="1">
      <c r="A82" s="49">
        <v>1</v>
      </c>
      <c r="B82" s="50" t="s">
        <v>114</v>
      </c>
      <c r="C82" s="6" t="s">
        <v>121</v>
      </c>
      <c r="D82" s="20">
        <v>14</v>
      </c>
      <c r="E82" s="51"/>
      <c r="F82" s="48"/>
      <c r="G82" s="48"/>
      <c r="H82" s="48"/>
      <c r="I82" s="48"/>
    </row>
    <row r="83" spans="1:9" ht="19.5" customHeight="1">
      <c r="A83" s="6">
        <v>2</v>
      </c>
      <c r="B83" s="7" t="s">
        <v>155</v>
      </c>
      <c r="C83" s="6" t="s">
        <v>121</v>
      </c>
      <c r="D83" s="20">
        <v>23.3</v>
      </c>
      <c r="E83" s="27"/>
      <c r="F83" s="48"/>
      <c r="G83" s="48"/>
      <c r="H83" s="48"/>
      <c r="I83" s="48"/>
    </row>
    <row r="84" spans="1:9" ht="19.5" customHeight="1">
      <c r="A84" s="6">
        <v>6</v>
      </c>
      <c r="B84" s="7" t="s">
        <v>156</v>
      </c>
      <c r="C84" s="6" t="s">
        <v>25</v>
      </c>
      <c r="D84" s="52">
        <v>650</v>
      </c>
      <c r="E84" s="27"/>
      <c r="F84" s="48"/>
      <c r="G84" s="48"/>
      <c r="H84" s="48"/>
      <c r="I84" s="48"/>
    </row>
    <row r="85" spans="1:9" ht="19.5" customHeight="1">
      <c r="A85" s="49">
        <v>7</v>
      </c>
      <c r="B85" s="53" t="s">
        <v>157</v>
      </c>
      <c r="C85" s="6" t="s">
        <v>25</v>
      </c>
      <c r="D85" s="20">
        <v>1018.5</v>
      </c>
      <c r="E85" s="27"/>
      <c r="F85" s="48"/>
      <c r="G85" s="48"/>
      <c r="H85" s="48"/>
      <c r="I85" s="48"/>
    </row>
    <row r="86" spans="1:9" ht="16.5" customHeight="1">
      <c r="A86" s="105" t="s">
        <v>158</v>
      </c>
      <c r="B86" s="105"/>
      <c r="C86" s="105"/>
      <c r="D86" s="105"/>
      <c r="E86" s="105"/>
    </row>
    <row r="87" spans="1:9" ht="33">
      <c r="A87" s="6">
        <v>1</v>
      </c>
      <c r="B87" s="7" t="s">
        <v>62</v>
      </c>
      <c r="C87" s="6" t="s">
        <v>121</v>
      </c>
      <c r="D87" s="11">
        <v>3.5</v>
      </c>
      <c r="E87" s="27"/>
    </row>
    <row r="88" spans="1:9" ht="20.25">
      <c r="A88" s="6">
        <v>2</v>
      </c>
      <c r="B88" s="50" t="s">
        <v>155</v>
      </c>
      <c r="C88" s="6" t="s">
        <v>121</v>
      </c>
      <c r="D88" s="11">
        <v>2.7</v>
      </c>
      <c r="E88" s="27"/>
    </row>
    <row r="89" spans="1:9" ht="16.5">
      <c r="A89" s="6">
        <v>3</v>
      </c>
      <c r="B89" s="50" t="s">
        <v>159</v>
      </c>
      <c r="C89" s="6" t="s">
        <v>18</v>
      </c>
      <c r="D89" s="11">
        <v>120.5</v>
      </c>
      <c r="E89" s="27"/>
    </row>
    <row r="90" spans="1:9" ht="20.25">
      <c r="A90" s="6">
        <v>4</v>
      </c>
      <c r="B90" s="50" t="s">
        <v>63</v>
      </c>
      <c r="C90" s="6" t="s">
        <v>121</v>
      </c>
      <c r="D90" s="11">
        <v>1.1499999999999999</v>
      </c>
      <c r="E90" s="27"/>
    </row>
    <row r="91" spans="1:9" ht="20.25">
      <c r="A91" s="6">
        <v>5</v>
      </c>
      <c r="B91" s="50" t="s">
        <v>64</v>
      </c>
      <c r="C91" s="6" t="s">
        <v>121</v>
      </c>
      <c r="D91" s="11">
        <v>2.2799999999999998</v>
      </c>
      <c r="E91" s="27"/>
    </row>
    <row r="92" spans="1:9">
      <c r="A92" s="82" t="s">
        <v>65</v>
      </c>
      <c r="B92" s="83"/>
      <c r="C92" s="83"/>
      <c r="D92" s="83"/>
      <c r="E92" s="83"/>
    </row>
    <row r="93" spans="1:9" ht="16.5">
      <c r="A93" s="6">
        <v>1</v>
      </c>
      <c r="B93" s="106" t="s">
        <v>66</v>
      </c>
      <c r="C93" s="108"/>
      <c r="D93" s="107"/>
      <c r="E93" s="27"/>
    </row>
    <row r="94" spans="1:9" ht="20.25">
      <c r="A94" s="106" t="s">
        <v>160</v>
      </c>
      <c r="B94" s="107"/>
      <c r="C94" s="6" t="s">
        <v>121</v>
      </c>
      <c r="D94" s="11">
        <v>1.1499999999999999</v>
      </c>
      <c r="E94" s="27"/>
    </row>
    <row r="95" spans="1:9" ht="16.5" customHeight="1">
      <c r="A95" s="106" t="s">
        <v>161</v>
      </c>
      <c r="B95" s="107"/>
      <c r="C95" s="6" t="s">
        <v>18</v>
      </c>
      <c r="D95" s="11">
        <v>117.8</v>
      </c>
      <c r="E95" s="27"/>
    </row>
    <row r="96" spans="1:9">
      <c r="A96" s="82" t="s">
        <v>162</v>
      </c>
      <c r="B96" s="83"/>
      <c r="C96" s="83"/>
      <c r="D96" s="83"/>
      <c r="E96" s="83"/>
    </row>
    <row r="97" spans="1:5" ht="20.25">
      <c r="A97" s="54">
        <v>1</v>
      </c>
      <c r="B97" s="7" t="s">
        <v>20</v>
      </c>
      <c r="C97" s="6" t="s">
        <v>121</v>
      </c>
      <c r="D97" s="34">
        <v>27</v>
      </c>
      <c r="E97" s="55"/>
    </row>
    <row r="98" spans="1:5" ht="20.25">
      <c r="A98" s="54">
        <v>2</v>
      </c>
      <c r="B98" s="7" t="s">
        <v>67</v>
      </c>
      <c r="C98" s="6" t="s">
        <v>121</v>
      </c>
      <c r="D98" s="34">
        <v>3</v>
      </c>
      <c r="E98" s="55"/>
    </row>
    <row r="99" spans="1:5" ht="20.25">
      <c r="A99" s="54">
        <v>3</v>
      </c>
      <c r="B99" s="7" t="s">
        <v>68</v>
      </c>
      <c r="C99" s="6" t="s">
        <v>121</v>
      </c>
      <c r="D99" s="34">
        <v>16</v>
      </c>
      <c r="E99" s="55"/>
    </row>
    <row r="100" spans="1:5" ht="16.5">
      <c r="A100" s="54">
        <v>4</v>
      </c>
      <c r="B100" s="7" t="s">
        <v>163</v>
      </c>
      <c r="C100" s="6" t="s">
        <v>24</v>
      </c>
      <c r="D100" s="34">
        <v>43</v>
      </c>
      <c r="E100" s="55"/>
    </row>
    <row r="101" spans="1:5" ht="26.25" customHeight="1">
      <c r="A101" s="97" t="s">
        <v>78</v>
      </c>
      <c r="B101" s="98"/>
      <c r="C101" s="98"/>
      <c r="D101" s="98"/>
      <c r="E101" s="98"/>
    </row>
    <row r="102" spans="1:5" ht="18" customHeight="1">
      <c r="A102" s="14">
        <v>1</v>
      </c>
      <c r="B102" s="14">
        <v>2</v>
      </c>
      <c r="C102" s="14">
        <v>3</v>
      </c>
      <c r="D102" s="14">
        <v>4</v>
      </c>
      <c r="E102" s="15">
        <v>5</v>
      </c>
    </row>
    <row r="103" spans="1:5">
      <c r="A103" s="86" t="s">
        <v>13</v>
      </c>
      <c r="B103" s="87"/>
      <c r="C103" s="87"/>
      <c r="D103" s="87"/>
      <c r="E103" s="87"/>
    </row>
    <row r="104" spans="1:5" ht="19.5" customHeight="1">
      <c r="A104" s="6">
        <v>1</v>
      </c>
      <c r="B104" s="7" t="s">
        <v>11</v>
      </c>
      <c r="C104" s="6" t="s">
        <v>6</v>
      </c>
      <c r="D104" s="77">
        <v>220</v>
      </c>
      <c r="E104" s="17"/>
    </row>
    <row r="105" spans="1:5">
      <c r="A105" s="86" t="s">
        <v>14</v>
      </c>
      <c r="B105" s="87"/>
      <c r="C105" s="87"/>
      <c r="D105" s="87"/>
      <c r="E105" s="87"/>
    </row>
    <row r="106" spans="1:5" s="19" customFormat="1" ht="20.25">
      <c r="A106" s="6">
        <v>1</v>
      </c>
      <c r="B106" s="7" t="s">
        <v>20</v>
      </c>
      <c r="C106" s="6" t="s">
        <v>121</v>
      </c>
      <c r="D106" s="73">
        <v>180</v>
      </c>
      <c r="E106" s="6"/>
    </row>
    <row r="107" spans="1:5" s="19" customFormat="1" ht="20.25">
      <c r="A107" s="6">
        <v>2</v>
      </c>
      <c r="B107" s="7" t="s">
        <v>21</v>
      </c>
      <c r="C107" s="6" t="s">
        <v>121</v>
      </c>
      <c r="D107" s="73">
        <v>20</v>
      </c>
      <c r="E107" s="6"/>
    </row>
    <row r="108" spans="1:5" s="19" customFormat="1" ht="20.25">
      <c r="A108" s="27">
        <v>3</v>
      </c>
      <c r="B108" s="7" t="s">
        <v>113</v>
      </c>
      <c r="C108" s="6" t="s">
        <v>121</v>
      </c>
      <c r="D108" s="73">
        <v>526</v>
      </c>
      <c r="E108" s="30"/>
    </row>
    <row r="109" spans="1:5">
      <c r="A109" s="86" t="s">
        <v>15</v>
      </c>
      <c r="B109" s="87"/>
      <c r="C109" s="87"/>
      <c r="D109" s="87"/>
      <c r="E109" s="87"/>
    </row>
    <row r="110" spans="1:5">
      <c r="A110" s="82" t="s">
        <v>16</v>
      </c>
      <c r="B110" s="83"/>
      <c r="C110" s="83"/>
      <c r="D110" s="83"/>
      <c r="E110" s="83"/>
    </row>
    <row r="111" spans="1:5" ht="16.5">
      <c r="A111" s="6">
        <v>1</v>
      </c>
      <c r="B111" s="7" t="s">
        <v>7</v>
      </c>
      <c r="C111" s="6" t="s">
        <v>6</v>
      </c>
      <c r="D111" s="67">
        <v>10</v>
      </c>
      <c r="E111" s="21"/>
    </row>
    <row r="112" spans="1:5" ht="16.5">
      <c r="A112" s="6">
        <v>2</v>
      </c>
      <c r="B112" s="7" t="s">
        <v>8</v>
      </c>
      <c r="C112" s="6" t="s">
        <v>2</v>
      </c>
      <c r="D112" s="78">
        <f>D111*0.35/1000</f>
        <v>3.5000000000000001E-3</v>
      </c>
      <c r="E112" s="23"/>
    </row>
    <row r="113" spans="1:5" ht="20.25">
      <c r="A113" s="6">
        <v>3</v>
      </c>
      <c r="B113" s="7" t="s">
        <v>22</v>
      </c>
      <c r="C113" s="6" t="s">
        <v>121</v>
      </c>
      <c r="D113" s="67">
        <v>830</v>
      </c>
      <c r="E113" s="24"/>
    </row>
    <row r="114" spans="1:5" s="19" customFormat="1" ht="20.25">
      <c r="A114" s="6">
        <v>4</v>
      </c>
      <c r="B114" s="7" t="s">
        <v>12</v>
      </c>
      <c r="C114" s="6" t="s">
        <v>122</v>
      </c>
      <c r="D114" s="67">
        <v>2606</v>
      </c>
      <c r="E114" s="6"/>
    </row>
    <row r="115" spans="1:5" s="19" customFormat="1" ht="19.5">
      <c r="A115" s="6">
        <v>5</v>
      </c>
      <c r="B115" s="7" t="s">
        <v>123</v>
      </c>
      <c r="C115" s="6" t="s">
        <v>2</v>
      </c>
      <c r="D115" s="79">
        <v>1.74</v>
      </c>
      <c r="E115" s="23"/>
    </row>
    <row r="116" spans="1:5" s="19" customFormat="1" ht="20.25">
      <c r="A116" s="6">
        <v>6</v>
      </c>
      <c r="B116" s="7" t="s">
        <v>10</v>
      </c>
      <c r="C116" s="6" t="s">
        <v>122</v>
      </c>
      <c r="D116" s="67">
        <v>2491</v>
      </c>
      <c r="E116" s="6"/>
    </row>
    <row r="117" spans="1:5" s="19" customFormat="1" ht="19.5">
      <c r="A117" s="6">
        <v>7</v>
      </c>
      <c r="B117" s="7" t="s">
        <v>124</v>
      </c>
      <c r="C117" s="6" t="s">
        <v>2</v>
      </c>
      <c r="D117" s="79">
        <f>D116*0.35/1000</f>
        <v>0.8718499999999999</v>
      </c>
      <c r="E117" s="23"/>
    </row>
    <row r="118" spans="1:5" s="19" customFormat="1" ht="20.25">
      <c r="A118" s="6">
        <v>8</v>
      </c>
      <c r="B118" s="26" t="s">
        <v>9</v>
      </c>
      <c r="C118" s="6" t="s">
        <v>122</v>
      </c>
      <c r="D118" s="67">
        <f>D116</f>
        <v>2491</v>
      </c>
      <c r="E118" s="23"/>
    </row>
    <row r="119" spans="1:5" s="19" customFormat="1" ht="20.25">
      <c r="A119" s="6">
        <v>9</v>
      </c>
      <c r="B119" s="26" t="s">
        <v>19</v>
      </c>
      <c r="C119" s="6" t="s">
        <v>121</v>
      </c>
      <c r="D119" s="67">
        <v>52.8</v>
      </c>
      <c r="E119" s="27"/>
    </row>
    <row r="120" spans="1:5" s="19" customFormat="1" ht="16.5">
      <c r="A120" s="27">
        <v>10</v>
      </c>
      <c r="B120" s="28" t="s">
        <v>26</v>
      </c>
      <c r="C120" s="6" t="s">
        <v>24</v>
      </c>
      <c r="D120" s="80">
        <v>535</v>
      </c>
      <c r="E120" s="30"/>
    </row>
    <row r="121" spans="1:5">
      <c r="A121" s="86" t="s">
        <v>17</v>
      </c>
      <c r="B121" s="87"/>
      <c r="C121" s="87"/>
      <c r="D121" s="87"/>
      <c r="E121" s="87"/>
    </row>
    <row r="122" spans="1:5">
      <c r="A122" s="82" t="s">
        <v>27</v>
      </c>
      <c r="B122" s="83"/>
      <c r="C122" s="83"/>
      <c r="D122" s="83"/>
      <c r="E122" s="83"/>
    </row>
    <row r="123" spans="1:5" s="57" customFormat="1" ht="15" customHeight="1">
      <c r="A123" s="89" t="s">
        <v>28</v>
      </c>
      <c r="B123" s="89"/>
      <c r="C123" s="89"/>
      <c r="D123" s="89"/>
      <c r="E123" s="56"/>
    </row>
    <row r="124" spans="1:5" s="1" customFormat="1" ht="20.25">
      <c r="A124" s="2">
        <v>1</v>
      </c>
      <c r="B124" s="3" t="s">
        <v>125</v>
      </c>
      <c r="C124" s="4" t="s">
        <v>24</v>
      </c>
      <c r="D124" s="69">
        <v>620</v>
      </c>
      <c r="E124" s="8"/>
    </row>
    <row r="125" spans="1:5" s="1" customFormat="1" ht="20.25">
      <c r="A125" s="2">
        <v>2</v>
      </c>
      <c r="B125" s="3" t="s">
        <v>126</v>
      </c>
      <c r="C125" s="4" t="s">
        <v>24</v>
      </c>
      <c r="D125" s="69">
        <v>120</v>
      </c>
      <c r="E125" s="8"/>
    </row>
    <row r="126" spans="1:5" s="1" customFormat="1">
      <c r="A126" s="89" t="s">
        <v>29</v>
      </c>
      <c r="B126" s="89"/>
      <c r="C126" s="89"/>
      <c r="D126" s="89"/>
      <c r="E126" s="8"/>
    </row>
    <row r="127" spans="1:5" s="1" customFormat="1" ht="16.5">
      <c r="A127" s="2">
        <v>3</v>
      </c>
      <c r="B127" s="32" t="s">
        <v>164</v>
      </c>
      <c r="C127" s="4" t="s">
        <v>30</v>
      </c>
      <c r="D127" s="69">
        <v>12</v>
      </c>
      <c r="E127" s="8"/>
    </row>
    <row r="128" spans="1:5" s="1" customFormat="1" ht="16.5">
      <c r="A128" s="89" t="s">
        <v>165</v>
      </c>
      <c r="B128" s="89"/>
      <c r="C128" s="89"/>
      <c r="D128" s="89"/>
      <c r="E128" s="8"/>
    </row>
    <row r="129" spans="1:5" s="1" customFormat="1" ht="16.5">
      <c r="A129" s="58">
        <v>4</v>
      </c>
      <c r="B129" s="3" t="s">
        <v>129</v>
      </c>
      <c r="C129" s="4" t="s">
        <v>24</v>
      </c>
      <c r="D129" s="69">
        <v>580</v>
      </c>
      <c r="E129" s="8"/>
    </row>
    <row r="130" spans="1:5" s="1" customFormat="1">
      <c r="A130" s="90" t="s">
        <v>31</v>
      </c>
      <c r="B130" s="91"/>
      <c r="C130" s="91"/>
      <c r="D130" s="92"/>
      <c r="E130" s="8"/>
    </row>
    <row r="131" spans="1:5" s="1" customFormat="1" ht="20.25">
      <c r="A131" s="2">
        <v>5</v>
      </c>
      <c r="B131" s="5" t="s">
        <v>168</v>
      </c>
      <c r="C131" s="6" t="s">
        <v>121</v>
      </c>
      <c r="D131" s="70">
        <v>210</v>
      </c>
      <c r="E131" s="8"/>
    </row>
    <row r="132" spans="1:5" s="1" customFormat="1" ht="20.25">
      <c r="A132" s="2">
        <v>6</v>
      </c>
      <c r="B132" s="5" t="s">
        <v>33</v>
      </c>
      <c r="C132" s="6" t="s">
        <v>121</v>
      </c>
      <c r="D132" s="71">
        <v>3</v>
      </c>
      <c r="E132" s="8"/>
    </row>
    <row r="133" spans="1:5" s="1" customFormat="1" ht="16.5">
      <c r="A133" s="2">
        <v>7</v>
      </c>
      <c r="B133" s="5" t="s">
        <v>34</v>
      </c>
      <c r="C133" s="6" t="s">
        <v>24</v>
      </c>
      <c r="D133" s="70">
        <f>D132*2</f>
        <v>6</v>
      </c>
      <c r="E133" s="8"/>
    </row>
    <row r="134" spans="1:5" s="1" customFormat="1" ht="16.5">
      <c r="A134" s="2">
        <v>8</v>
      </c>
      <c r="B134" s="5" t="s">
        <v>35</v>
      </c>
      <c r="C134" s="6" t="s">
        <v>36</v>
      </c>
      <c r="D134" s="70">
        <v>12</v>
      </c>
      <c r="E134" s="8"/>
    </row>
    <row r="135" spans="1:5" s="1" customFormat="1" ht="20.25">
      <c r="A135" s="2">
        <v>9</v>
      </c>
      <c r="B135" s="5" t="s">
        <v>37</v>
      </c>
      <c r="C135" s="6" t="s">
        <v>121</v>
      </c>
      <c r="D135" s="71">
        <f>D132-0.48</f>
        <v>2.52</v>
      </c>
      <c r="E135" s="8"/>
    </row>
    <row r="136" spans="1:5" s="1" customFormat="1" ht="20.25">
      <c r="A136" s="2">
        <v>10</v>
      </c>
      <c r="B136" s="5" t="s">
        <v>38</v>
      </c>
      <c r="C136" s="6" t="s">
        <v>121</v>
      </c>
      <c r="D136" s="70">
        <v>58</v>
      </c>
      <c r="E136" s="8"/>
    </row>
    <row r="137" spans="1:5" s="1" customFormat="1" ht="20.25">
      <c r="A137" s="2">
        <v>11</v>
      </c>
      <c r="B137" s="7" t="s">
        <v>39</v>
      </c>
      <c r="C137" s="6" t="s">
        <v>121</v>
      </c>
      <c r="D137" s="70">
        <f>D131-D132-D136-1.76</f>
        <v>147.24</v>
      </c>
      <c r="E137" s="8"/>
    </row>
    <row r="138" spans="1:5" s="1" customFormat="1" ht="20.25">
      <c r="A138" s="2">
        <v>12</v>
      </c>
      <c r="B138" s="7" t="s">
        <v>40</v>
      </c>
      <c r="C138" s="6" t="s">
        <v>121</v>
      </c>
      <c r="D138" s="70">
        <f>D131-D137</f>
        <v>62.759999999999991</v>
      </c>
      <c r="E138" s="8"/>
    </row>
    <row r="139" spans="1:5" s="1" customFormat="1" ht="16.5">
      <c r="A139" s="2">
        <v>13</v>
      </c>
      <c r="B139" s="7" t="s">
        <v>79</v>
      </c>
      <c r="C139" s="4" t="s">
        <v>24</v>
      </c>
      <c r="D139" s="72">
        <v>580</v>
      </c>
      <c r="E139" s="8"/>
    </row>
    <row r="140" spans="1:5" ht="18" customHeight="1">
      <c r="A140" s="82" t="s">
        <v>120</v>
      </c>
      <c r="B140" s="83"/>
      <c r="C140" s="83"/>
      <c r="D140" s="83"/>
      <c r="E140" s="83"/>
    </row>
    <row r="141" spans="1:5" s="19" customFormat="1" ht="20.25">
      <c r="A141" s="6">
        <v>1</v>
      </c>
      <c r="B141" s="26" t="s">
        <v>116</v>
      </c>
      <c r="C141" s="6" t="s">
        <v>122</v>
      </c>
      <c r="D141" s="73">
        <v>200</v>
      </c>
      <c r="E141" s="23"/>
    </row>
    <row r="142" spans="1:5" s="19" customFormat="1" ht="20.25">
      <c r="A142" s="6">
        <v>2</v>
      </c>
      <c r="B142" s="26" t="s">
        <v>117</v>
      </c>
      <c r="C142" s="6" t="s">
        <v>121</v>
      </c>
      <c r="D142" s="73">
        <v>44</v>
      </c>
      <c r="E142" s="23"/>
    </row>
    <row r="143" spans="1:5" s="19" customFormat="1" ht="20.25">
      <c r="A143" s="6">
        <v>3</v>
      </c>
      <c r="B143" s="7" t="s">
        <v>118</v>
      </c>
      <c r="C143" s="6" t="s">
        <v>121</v>
      </c>
      <c r="D143" s="73">
        <v>30</v>
      </c>
      <c r="E143" s="23"/>
    </row>
    <row r="144" spans="1:5" s="36" customFormat="1" ht="15" customHeight="1">
      <c r="A144" s="82" t="s">
        <v>69</v>
      </c>
      <c r="B144" s="83"/>
      <c r="C144" s="83"/>
      <c r="D144" s="83"/>
      <c r="E144" s="83"/>
    </row>
    <row r="145" spans="1:5" s="36" customFormat="1" ht="15" customHeight="1">
      <c r="A145" s="39">
        <v>1</v>
      </c>
      <c r="B145" s="26" t="s">
        <v>71</v>
      </c>
      <c r="C145" s="40" t="s">
        <v>36</v>
      </c>
      <c r="D145" s="74">
        <v>1</v>
      </c>
      <c r="E145" s="41"/>
    </row>
    <row r="146" spans="1:5" s="36" customFormat="1" ht="15" customHeight="1">
      <c r="A146" s="39">
        <v>2</v>
      </c>
      <c r="B146" s="26" t="s">
        <v>112</v>
      </c>
      <c r="C146" s="40" t="s">
        <v>36</v>
      </c>
      <c r="D146" s="74">
        <v>1</v>
      </c>
      <c r="E146" s="41"/>
    </row>
    <row r="147" spans="1:5" s="36" customFormat="1" ht="15" customHeight="1">
      <c r="A147" s="82" t="s">
        <v>72</v>
      </c>
      <c r="B147" s="83"/>
      <c r="C147" s="83"/>
      <c r="D147" s="83"/>
      <c r="E147" s="83"/>
    </row>
    <row r="148" spans="1:5" s="36" customFormat="1" ht="21" customHeight="1">
      <c r="A148" s="39">
        <v>1</v>
      </c>
      <c r="B148" s="26" t="s">
        <v>73</v>
      </c>
      <c r="C148" s="11" t="s">
        <v>130</v>
      </c>
      <c r="D148" s="75" t="s">
        <v>108</v>
      </c>
      <c r="E148" s="41"/>
    </row>
    <row r="149" spans="1:5" s="36" customFormat="1" ht="21" customHeight="1">
      <c r="A149" s="39">
        <v>2</v>
      </c>
      <c r="B149" s="26" t="s">
        <v>74</v>
      </c>
      <c r="C149" s="11" t="s">
        <v>130</v>
      </c>
      <c r="D149" s="75" t="s">
        <v>107</v>
      </c>
      <c r="E149" s="41"/>
    </row>
    <row r="150" spans="1:5" s="36" customFormat="1" ht="21" customHeight="1">
      <c r="A150" s="39"/>
      <c r="B150" s="82" t="s">
        <v>109</v>
      </c>
      <c r="C150" s="83"/>
      <c r="D150" s="83"/>
      <c r="E150" s="83"/>
    </row>
    <row r="151" spans="1:5" s="36" customFormat="1" ht="21" customHeight="1">
      <c r="A151" s="39">
        <v>1</v>
      </c>
      <c r="B151" s="26" t="s">
        <v>110</v>
      </c>
      <c r="C151" s="11" t="s">
        <v>111</v>
      </c>
      <c r="D151" s="76">
        <v>260</v>
      </c>
      <c r="E151" s="41"/>
    </row>
    <row r="152" spans="1:5">
      <c r="A152" s="86" t="s">
        <v>41</v>
      </c>
      <c r="B152" s="87"/>
      <c r="C152" s="87"/>
      <c r="D152" s="87"/>
      <c r="E152" s="87"/>
    </row>
    <row r="153" spans="1:5" ht="15" customHeight="1">
      <c r="A153" s="88" t="s">
        <v>166</v>
      </c>
      <c r="B153" s="88"/>
      <c r="C153" s="88"/>
      <c r="D153" s="88"/>
      <c r="E153" s="88"/>
    </row>
    <row r="154" spans="1:5" s="60" customFormat="1" ht="19.5">
      <c r="A154" s="93">
        <v>1</v>
      </c>
      <c r="B154" s="9" t="s">
        <v>80</v>
      </c>
      <c r="C154" s="10" t="s">
        <v>104</v>
      </c>
      <c r="D154" s="63">
        <v>477</v>
      </c>
      <c r="E154" s="59"/>
    </row>
    <row r="155" spans="1:5" s="60" customFormat="1" ht="19.5">
      <c r="A155" s="93"/>
      <c r="B155" s="9" t="s">
        <v>81</v>
      </c>
      <c r="C155" s="10" t="s">
        <v>104</v>
      </c>
      <c r="D155" s="63">
        <v>44</v>
      </c>
      <c r="E155" s="59"/>
    </row>
    <row r="156" spans="1:5" s="60" customFormat="1" ht="19.5">
      <c r="A156" s="10">
        <v>2</v>
      </c>
      <c r="B156" s="9" t="s">
        <v>82</v>
      </c>
      <c r="C156" s="10" t="s">
        <v>104</v>
      </c>
      <c r="D156" s="63">
        <v>25</v>
      </c>
      <c r="E156" s="59"/>
    </row>
    <row r="157" spans="1:5" s="60" customFormat="1" ht="19.5">
      <c r="A157" s="10">
        <v>3</v>
      </c>
      <c r="B157" s="9" t="s">
        <v>105</v>
      </c>
      <c r="C157" s="10" t="s">
        <v>104</v>
      </c>
      <c r="D157" s="63">
        <v>19.599999999999998</v>
      </c>
      <c r="E157" s="59"/>
    </row>
    <row r="158" spans="1:5" s="60" customFormat="1" ht="19.5">
      <c r="A158" s="10">
        <v>4</v>
      </c>
      <c r="B158" s="9" t="s">
        <v>83</v>
      </c>
      <c r="C158" s="10" t="s">
        <v>106</v>
      </c>
      <c r="D158" s="63">
        <v>140</v>
      </c>
      <c r="E158" s="59"/>
    </row>
    <row r="159" spans="1:5" s="60" customFormat="1" ht="19.5">
      <c r="A159" s="10">
        <v>5</v>
      </c>
      <c r="B159" s="9" t="s">
        <v>119</v>
      </c>
      <c r="C159" s="10" t="s">
        <v>104</v>
      </c>
      <c r="D159" s="63">
        <v>1.4000000000000001</v>
      </c>
      <c r="E159" s="59"/>
    </row>
    <row r="160" spans="1:5" s="60" customFormat="1" ht="18">
      <c r="A160" s="93">
        <v>6</v>
      </c>
      <c r="B160" s="9" t="s">
        <v>84</v>
      </c>
      <c r="C160" s="10"/>
      <c r="D160" s="63"/>
      <c r="E160" s="59"/>
    </row>
    <row r="161" spans="1:5" s="60" customFormat="1" ht="19.5">
      <c r="A161" s="93"/>
      <c r="B161" s="9" t="s">
        <v>85</v>
      </c>
      <c r="C161" s="10" t="s">
        <v>104</v>
      </c>
      <c r="D161" s="63">
        <v>17.2</v>
      </c>
      <c r="E161" s="59"/>
    </row>
    <row r="162" spans="1:5" s="60" customFormat="1" ht="18">
      <c r="A162" s="93"/>
      <c r="B162" s="9" t="s">
        <v>86</v>
      </c>
      <c r="C162" s="10" t="s">
        <v>18</v>
      </c>
      <c r="D162" s="63">
        <v>545</v>
      </c>
      <c r="E162" s="59"/>
    </row>
    <row r="163" spans="1:5" s="60" customFormat="1" ht="18">
      <c r="A163" s="93"/>
      <c r="B163" s="9" t="s">
        <v>87</v>
      </c>
      <c r="C163" s="10" t="s">
        <v>18</v>
      </c>
      <c r="D163" s="63">
        <v>519.6</v>
      </c>
      <c r="E163" s="59"/>
    </row>
    <row r="164" spans="1:5" s="60" customFormat="1" ht="18">
      <c r="A164" s="93"/>
      <c r="B164" s="9" t="s">
        <v>88</v>
      </c>
      <c r="C164" s="10" t="s">
        <v>18</v>
      </c>
      <c r="D164" s="63">
        <v>921.4</v>
      </c>
      <c r="E164" s="59"/>
    </row>
    <row r="165" spans="1:5" s="60" customFormat="1" ht="19.5">
      <c r="A165" s="93"/>
      <c r="B165" s="9" t="s">
        <v>89</v>
      </c>
      <c r="C165" s="10" t="s">
        <v>104</v>
      </c>
      <c r="D165" s="63">
        <v>34.4</v>
      </c>
      <c r="E165" s="59"/>
    </row>
    <row r="166" spans="1:5" s="60" customFormat="1" ht="18">
      <c r="A166" s="93"/>
      <c r="B166" s="9" t="s">
        <v>86</v>
      </c>
      <c r="C166" s="10" t="s">
        <v>18</v>
      </c>
      <c r="D166" s="63">
        <v>1090.2</v>
      </c>
      <c r="E166" s="59"/>
    </row>
    <row r="167" spans="1:5" s="60" customFormat="1" ht="18">
      <c r="A167" s="93"/>
      <c r="B167" s="9" t="s">
        <v>87</v>
      </c>
      <c r="C167" s="10" t="s">
        <v>18</v>
      </c>
      <c r="D167" s="63">
        <v>1038.3999999999999</v>
      </c>
      <c r="E167" s="59"/>
    </row>
    <row r="168" spans="1:5" s="60" customFormat="1" ht="18">
      <c r="A168" s="93"/>
      <c r="B168" s="9" t="s">
        <v>88</v>
      </c>
      <c r="C168" s="10" t="s">
        <v>18</v>
      </c>
      <c r="D168" s="63">
        <v>1842.8</v>
      </c>
      <c r="E168" s="59"/>
    </row>
    <row r="169" spans="1:5" s="60" customFormat="1" ht="18">
      <c r="A169" s="10">
        <v>7</v>
      </c>
      <c r="B169" s="9" t="s">
        <v>90</v>
      </c>
      <c r="C169" s="10" t="s">
        <v>91</v>
      </c>
      <c r="D169" s="63">
        <v>18.8</v>
      </c>
      <c r="E169" s="59"/>
    </row>
    <row r="170" spans="1:5" s="60" customFormat="1" ht="18">
      <c r="A170" s="93">
        <v>8</v>
      </c>
      <c r="B170" s="9" t="s">
        <v>92</v>
      </c>
      <c r="C170" s="10"/>
      <c r="D170" s="63"/>
      <c r="E170" s="59"/>
    </row>
    <row r="171" spans="1:5" s="60" customFormat="1" ht="19.5">
      <c r="A171" s="93"/>
      <c r="B171" s="9" t="s">
        <v>93</v>
      </c>
      <c r="C171" s="10" t="s">
        <v>104</v>
      </c>
      <c r="D171" s="63">
        <v>18.400000000000002</v>
      </c>
      <c r="E171" s="61"/>
    </row>
    <row r="172" spans="1:5" s="60" customFormat="1" ht="18">
      <c r="A172" s="93"/>
      <c r="B172" s="9" t="s">
        <v>94</v>
      </c>
      <c r="C172" s="10" t="s">
        <v>18</v>
      </c>
      <c r="D172" s="63">
        <v>681.6</v>
      </c>
      <c r="E172" s="59"/>
    </row>
    <row r="173" spans="1:5" s="60" customFormat="1" ht="18">
      <c r="A173" s="93"/>
      <c r="B173" s="9" t="s">
        <v>95</v>
      </c>
      <c r="C173" s="10" t="s">
        <v>18</v>
      </c>
      <c r="D173" s="63">
        <v>290.8</v>
      </c>
      <c r="E173" s="59"/>
    </row>
    <row r="174" spans="1:5" s="60" customFormat="1" ht="18">
      <c r="A174" s="93"/>
      <c r="B174" s="9" t="s">
        <v>96</v>
      </c>
      <c r="C174" s="10" t="s">
        <v>18</v>
      </c>
      <c r="D174" s="63">
        <v>99.600000000000009</v>
      </c>
      <c r="E174" s="59"/>
    </row>
    <row r="175" spans="1:5" s="60" customFormat="1" ht="19.5">
      <c r="A175" s="93"/>
      <c r="B175" s="9" t="s">
        <v>97</v>
      </c>
      <c r="C175" s="10" t="s">
        <v>104</v>
      </c>
      <c r="D175" s="64">
        <v>4</v>
      </c>
      <c r="E175" s="59"/>
    </row>
    <row r="176" spans="1:5" s="60" customFormat="1" ht="18">
      <c r="A176" s="93"/>
      <c r="B176" s="9" t="s">
        <v>94</v>
      </c>
      <c r="C176" s="10" t="s">
        <v>18</v>
      </c>
      <c r="D176" s="63">
        <v>209.20000000000002</v>
      </c>
      <c r="E176" s="59"/>
    </row>
    <row r="177" spans="1:5" s="60" customFormat="1" ht="18">
      <c r="A177" s="93"/>
      <c r="B177" s="9" t="s">
        <v>95</v>
      </c>
      <c r="C177" s="10" t="s">
        <v>18</v>
      </c>
      <c r="D177" s="63">
        <v>160.4</v>
      </c>
      <c r="E177" s="59"/>
    </row>
    <row r="178" spans="1:5" s="60" customFormat="1" ht="18">
      <c r="A178" s="93"/>
      <c r="B178" s="9" t="s">
        <v>98</v>
      </c>
      <c r="C178" s="10" t="s">
        <v>18</v>
      </c>
      <c r="D178" s="63">
        <v>41.6</v>
      </c>
      <c r="E178" s="59"/>
    </row>
    <row r="179" spans="1:5" s="60" customFormat="1" ht="19.5">
      <c r="A179" s="93"/>
      <c r="B179" s="9" t="s">
        <v>99</v>
      </c>
      <c r="C179" s="10" t="s">
        <v>104</v>
      </c>
      <c r="D179" s="65">
        <v>8.7999999999999989</v>
      </c>
      <c r="E179" s="59"/>
    </row>
    <row r="180" spans="1:5" s="60" customFormat="1" ht="18">
      <c r="A180" s="93"/>
      <c r="B180" s="9" t="s">
        <v>94</v>
      </c>
      <c r="C180" s="10" t="s">
        <v>18</v>
      </c>
      <c r="D180" s="65">
        <v>289.2</v>
      </c>
      <c r="E180" s="59"/>
    </row>
    <row r="181" spans="1:5" s="60" customFormat="1" ht="18">
      <c r="A181" s="93"/>
      <c r="B181" s="9" t="s">
        <v>100</v>
      </c>
      <c r="C181" s="10" t="s">
        <v>18</v>
      </c>
      <c r="D181" s="65">
        <v>172.4</v>
      </c>
      <c r="E181" s="59"/>
    </row>
    <row r="182" spans="1:5" s="60" customFormat="1" ht="18">
      <c r="A182" s="93"/>
      <c r="B182" s="9" t="s">
        <v>101</v>
      </c>
      <c r="C182" s="10" t="s">
        <v>18</v>
      </c>
      <c r="D182" s="65">
        <v>42.4</v>
      </c>
      <c r="E182" s="59"/>
    </row>
    <row r="183" spans="1:5" s="60" customFormat="1" ht="19.5">
      <c r="A183" s="93"/>
      <c r="B183" s="9" t="s">
        <v>102</v>
      </c>
      <c r="C183" s="10" t="s">
        <v>104</v>
      </c>
      <c r="D183" s="66">
        <v>2.1999999999999997</v>
      </c>
      <c r="E183" s="59"/>
    </row>
    <row r="184" spans="1:5" s="60" customFormat="1" ht="18">
      <c r="A184" s="93"/>
      <c r="B184" s="9" t="s">
        <v>94</v>
      </c>
      <c r="C184" s="10" t="s">
        <v>18</v>
      </c>
      <c r="D184" s="66">
        <v>218</v>
      </c>
      <c r="E184" s="59"/>
    </row>
    <row r="185" spans="1:5" s="60" customFormat="1" ht="18">
      <c r="A185" s="93"/>
      <c r="B185" s="9" t="s">
        <v>98</v>
      </c>
      <c r="C185" s="10" t="s">
        <v>18</v>
      </c>
      <c r="D185" s="66">
        <v>21.2</v>
      </c>
      <c r="E185" s="59"/>
    </row>
    <row r="186" spans="1:5" s="60" customFormat="1" ht="19.5">
      <c r="A186" s="10">
        <v>9</v>
      </c>
      <c r="B186" s="9" t="s">
        <v>103</v>
      </c>
      <c r="C186" s="10" t="s">
        <v>104</v>
      </c>
      <c r="D186" s="63">
        <v>280</v>
      </c>
      <c r="E186" s="59"/>
    </row>
    <row r="187" spans="1:5" ht="14.25" customHeight="1">
      <c r="A187" s="84" t="s">
        <v>167</v>
      </c>
      <c r="B187" s="85"/>
      <c r="C187" s="85"/>
      <c r="D187" s="85"/>
      <c r="E187" s="85"/>
    </row>
    <row r="188" spans="1:5" ht="20.25">
      <c r="A188" s="49">
        <v>1</v>
      </c>
      <c r="B188" s="50" t="s">
        <v>114</v>
      </c>
      <c r="C188" s="6" t="s">
        <v>121</v>
      </c>
      <c r="D188" s="67">
        <v>4.2</v>
      </c>
      <c r="E188" s="51"/>
    </row>
    <row r="189" spans="1:5" ht="20.25">
      <c r="A189" s="6">
        <v>2</v>
      </c>
      <c r="B189" s="7" t="s">
        <v>155</v>
      </c>
      <c r="C189" s="6" t="s">
        <v>121</v>
      </c>
      <c r="D189" s="67">
        <v>7.2</v>
      </c>
      <c r="E189" s="27"/>
    </row>
    <row r="190" spans="1:5" ht="16.5">
      <c r="A190" s="6">
        <v>6</v>
      </c>
      <c r="B190" s="7" t="s">
        <v>156</v>
      </c>
      <c r="C190" s="6" t="s">
        <v>25</v>
      </c>
      <c r="D190" s="68">
        <v>201</v>
      </c>
      <c r="E190" s="27"/>
    </row>
    <row r="191" spans="1:5" ht="17.25" thickBot="1">
      <c r="A191" s="49">
        <v>7</v>
      </c>
      <c r="B191" s="53" t="s">
        <v>157</v>
      </c>
      <c r="C191" s="6" t="s">
        <v>25</v>
      </c>
      <c r="D191" s="109">
        <v>315</v>
      </c>
      <c r="E191" s="110"/>
    </row>
    <row r="192" spans="1:5" ht="14.25" customHeight="1">
      <c r="D192" s="111" t="s">
        <v>172</v>
      </c>
      <c r="E192" s="112"/>
    </row>
    <row r="197" spans="1:5" ht="15.75" customHeight="1"/>
    <row r="198" spans="1:5">
      <c r="A198" s="104"/>
      <c r="B198" s="104"/>
    </row>
    <row r="200" spans="1:5">
      <c r="A200" s="103"/>
      <c r="B200" s="103"/>
      <c r="C200" s="103"/>
      <c r="D200" s="103"/>
      <c r="E200" s="103"/>
    </row>
  </sheetData>
  <mergeCells count="54">
    <mergeCell ref="A50:E50"/>
    <mergeCell ref="A26:E26"/>
    <mergeCell ref="A200:E200"/>
    <mergeCell ref="A198:B198"/>
    <mergeCell ref="A52:E52"/>
    <mergeCell ref="A81:E81"/>
    <mergeCell ref="A86:E86"/>
    <mergeCell ref="A44:E44"/>
    <mergeCell ref="A40:E40"/>
    <mergeCell ref="A95:B95"/>
    <mergeCell ref="A96:E96"/>
    <mergeCell ref="A46:E46"/>
    <mergeCell ref="A92:E92"/>
    <mergeCell ref="B93:D93"/>
    <mergeCell ref="A94:B94"/>
    <mergeCell ref="A53:E53"/>
    <mergeCell ref="A1:E1"/>
    <mergeCell ref="A2:E2"/>
    <mergeCell ref="E3:E4"/>
    <mergeCell ref="A7:E7"/>
    <mergeCell ref="A3:A4"/>
    <mergeCell ref="B3:B4"/>
    <mergeCell ref="C3:C4"/>
    <mergeCell ref="D3:D4"/>
    <mergeCell ref="A10:E10"/>
    <mergeCell ref="A5:E5"/>
    <mergeCell ref="A25:E25"/>
    <mergeCell ref="A14:E14"/>
    <mergeCell ref="A13:E13"/>
    <mergeCell ref="A72:E72"/>
    <mergeCell ref="A73:E73"/>
    <mergeCell ref="A62:E62"/>
    <mergeCell ref="A54:E54"/>
    <mergeCell ref="A101:E101"/>
    <mergeCell ref="A103:E103"/>
    <mergeCell ref="A105:E105"/>
    <mergeCell ref="A109:E109"/>
    <mergeCell ref="A110:E110"/>
    <mergeCell ref="A121:E121"/>
    <mergeCell ref="A122:E122"/>
    <mergeCell ref="A187:E187"/>
    <mergeCell ref="A147:E147"/>
    <mergeCell ref="A152:E152"/>
    <mergeCell ref="A153:E153"/>
    <mergeCell ref="A123:D123"/>
    <mergeCell ref="A126:D126"/>
    <mergeCell ref="A144:E144"/>
    <mergeCell ref="A128:D128"/>
    <mergeCell ref="A130:D130"/>
    <mergeCell ref="A154:A155"/>
    <mergeCell ref="A160:A168"/>
    <mergeCell ref="A170:A185"/>
    <mergeCell ref="B150:E150"/>
    <mergeCell ref="A140:E140"/>
  </mergeCells>
  <phoneticPr fontId="3" type="noConversion"/>
  <printOptions horizontalCentered="1"/>
  <pageMargins left="0.23622047244094491" right="0.23622047244094491" top="0.31496062992125984" bottom="0.35433070866141736" header="0.23622047244094491" footer="0.51181102362204722"/>
  <pageSetup paperSize="8" scale="55" orientation="landscape" r:id="rId1"/>
  <headerFooter alignWithMargins="0"/>
  <rowBreaks count="1" manualBreakCount="1">
    <brk id="19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</dc:creator>
  <cp:lastModifiedBy>Tato Goguadze</cp:lastModifiedBy>
  <cp:lastPrinted>2019-09-10T12:39:23Z</cp:lastPrinted>
  <dcterms:created xsi:type="dcterms:W3CDTF">1996-10-14T23:33:28Z</dcterms:created>
  <dcterms:modified xsi:type="dcterms:W3CDTF">2019-10-03T14:51:51Z</dcterms:modified>
</cp:coreProperties>
</file>