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70" i="1" l="1"/>
  <c r="E64" i="1"/>
  <c r="E60" i="1"/>
  <c r="E57" i="1"/>
  <c r="E55" i="1"/>
  <c r="E49" i="1"/>
  <c r="E46" i="1"/>
  <c r="E45" i="1"/>
  <c r="E32" i="1"/>
  <c r="E28" i="1"/>
  <c r="E26" i="1"/>
  <c r="E24" i="1"/>
</calcChain>
</file>

<file path=xl/sharedStrings.xml><?xml version="1.0" encoding="utf-8"?>
<sst xmlns="http://schemas.openxmlformats.org/spreadsheetml/2006/main" count="157" uniqueCount="100">
  <si>
    <t>გურჯაანის მუნიციპალიტეტი სოფელ ძირკოკში საჭიდაო დარბაზის მშენებლობა</t>
  </si>
  <si>
    <t>არქიტექტურული ნაწილი</t>
  </si>
  <si>
    <t xml:space="preserve"> ხარჯთაღრიცხვა №2</t>
  </si>
  <si>
    <t>#</t>
  </si>
  <si>
    <t xml:space="preserve">samuSaos dasaxeleba </t>
  </si>
  <si>
    <t>ganz. erT.</t>
  </si>
  <si>
    <t>norma      er-ze</t>
  </si>
  <si>
    <t>raode-noba</t>
  </si>
  <si>
    <t xml:space="preserve">    masalebi</t>
  </si>
  <si>
    <t xml:space="preserve">   xelfasi (l)</t>
  </si>
  <si>
    <t>manq.meq-zmebi (l)</t>
  </si>
  <si>
    <t xml:space="preserve">   sul</t>
  </si>
  <si>
    <t>erT.fasi</t>
  </si>
  <si>
    <t>jami</t>
  </si>
  <si>
    <t xml:space="preserve">  jami</t>
  </si>
  <si>
    <t>(lari)</t>
  </si>
  <si>
    <t>კედლები და ტიხრები:</t>
  </si>
  <si>
    <t>ბლოკის კედლის წყობა 20 სმ სისქით</t>
  </si>
  <si>
    <t>მ3</t>
  </si>
  <si>
    <t>ბლოკის ტიხრის წყობა 15 სმ სისქით</t>
  </si>
  <si>
    <t>მ2</t>
  </si>
  <si>
    <t>სახურავი:</t>
  </si>
  <si>
    <t>სახურავის ხის სანივნივე სისტემის მოწყობა</t>
  </si>
  <si>
    <t>სახურავის ხის ელემენტების დაფარვა ანტისეპტიკური  ხსნარით</t>
  </si>
  <si>
    <t>სახურავის ხის ელემენტების დაფარვა ცეცხლსაწინაამღდეგო ხსნარით</t>
  </si>
  <si>
    <t>სახურავის დაფარვა დაფერილი თუნუქით</t>
  </si>
  <si>
    <t>წყალმიმღები ღარის მოწყობა  დაფერილი თუნუქით</t>
  </si>
  <si>
    <t>გ.მ</t>
  </si>
  <si>
    <t>წყალსაწრეტი მილის მოწყობა დაფერილი თუნუქით</t>
  </si>
  <si>
    <t>წყალსაწრეტი ძაბრის მოწყობა დაფერილი თუნუქით</t>
  </si>
  <si>
    <t>ც</t>
  </si>
  <si>
    <t>მუხლის მოწყობა დაფერილი თუნუქით</t>
  </si>
  <si>
    <t>პარაპეტზე ბაზალტის ფილების დაგება წებო-ცემენტის ხსნარზე იზოლაციის მოწყობით (ბაზალტის ფილა 50 მმ სისქით)</t>
  </si>
  <si>
    <t>იატაკები:</t>
  </si>
  <si>
    <t>ტიპი-1</t>
  </si>
  <si>
    <t>იატაკის ქვეშ თბოიზოლაციის მოწყობა წიდით 5 სმ სისქით</t>
  </si>
  <si>
    <t>მეტლახის ფილების ქვეშ  მოჭიმვის მოწყობა ქვიშა-ცემენტის ხსნარით 40 მმ სისქით</t>
  </si>
  <si>
    <t>იატაკზე მეტლახის ფილების დაგება</t>
  </si>
  <si>
    <t>ტიპი-2</t>
  </si>
  <si>
    <t>ქვაფენილის ქვეშ 50 მმ ქვიშის საფენის მოწყობა</t>
  </si>
  <si>
    <t>ქვაფენილის დაგება</t>
  </si>
  <si>
    <t>ბეტონის ბორდიურების მოწყობა betoni m-200</t>
  </si>
  <si>
    <t>100 გ.მ</t>
  </si>
  <si>
    <t>ტიპი-3</t>
  </si>
  <si>
    <t>ბეტონის სარინელის მოწყობა 80 მმ სისქით (ბეტონი ბ-7.5)</t>
  </si>
  <si>
    <t>სარინელზე ბაზალტის ფილების დაგება წებო-ცემენტის ხსნარზე იზოლაციის მოწყობით (ბაზალტის ფილა 50 მმ სისქით)</t>
  </si>
  <si>
    <t>ტიპი-4</t>
  </si>
  <si>
    <t>ხელოვნური ბალახის საფარის მოწყობა</t>
  </si>
  <si>
    <t>კარ-ფანჯრები:</t>
  </si>
  <si>
    <t>ლითონის კარის ბლოკის მოწყობა</t>
  </si>
  <si>
    <t>ლითონპლასტიკის კარის ბლოკის მოწყობა</t>
  </si>
  <si>
    <t>ლითონპლასტიკის ფანჯრის ბლოკის მოწყობა</t>
  </si>
  <si>
    <t>მოსაპირკეთებელი სამუშაოები:</t>
  </si>
  <si>
    <t>შეკიდული ჭერის მოწყობა ნესტგამძლე თაბაშირ-მუყაოს ფილებით კარკასის მოწყობით</t>
  </si>
  <si>
    <t>კედლების და ტიხრების გალესვა ქვიშა-ცემენტის ხსნარით</t>
  </si>
  <si>
    <t>კედლების და ტიხრების გალესვა გაჯის- ხსნარით</t>
  </si>
  <si>
    <t>კედლების და ტიხრების მოპირკეტება კერამიკული ფილებით</t>
  </si>
  <si>
    <t>შიდა კედლების და ტიხრების დამუშავება და შეღებვა წყალემულსიის საღებავით</t>
  </si>
  <si>
    <t>ჭერის დამუშავება და შეღებვა წყალემულსიის საღებავით</t>
  </si>
  <si>
    <t>ფასადის კედლების  დამუშავება და შეღებვა საფასადე წყალემულსიის საღებავით</t>
  </si>
  <si>
    <t>სატადიონის შემოღობვა</t>
  </si>
  <si>
    <t>სტადიონის შემოღობვის  ელემენტების დამზადება  ფოლადის ოთხკუთხა მილებით და კუთხოვანებით</t>
  </si>
  <si>
    <t>ფოლადის ოთხკუთხა მილები 100*100*4 მმ</t>
  </si>
  <si>
    <t>ფოლადის ოთხკუთხა მილები 100*100*3 მმ</t>
  </si>
  <si>
    <t xml:space="preserve">ფოლადის კუთხოვანა 40*40*3 </t>
  </si>
  <si>
    <t>არმატურა A240</t>
  </si>
  <si>
    <t>კგ</t>
  </si>
  <si>
    <t>მავთულბადის გაკვრა დ=3 მმ 50*50</t>
  </si>
  <si>
    <t>შემოღობვის კონსტრუქციის შეღებვა ანტიკოროზიული საღებავით</t>
  </si>
  <si>
    <t>ტრიბუნები:</t>
  </si>
  <si>
    <t>ტრიბუნების სკამების კონსტრუქციის მოწყობა ფოლადის ოთხკუთხა მილებისაგან</t>
  </si>
  <si>
    <t>ფოლადის ოთხკუთხა მილები 20*30*4 მმ</t>
  </si>
  <si>
    <t>არმატურა A240 დ=8 მმ (ანკერი)</t>
  </si>
  <si>
    <t>ტრიბუნების  მოაჯირის ელემენტების დამზადება  ფოლადის ოთხკუთხა მილებით</t>
  </si>
  <si>
    <t>ფოლადის ოთხკუთხა მილები 40*40*2 მმ</t>
  </si>
  <si>
    <t>ფოლადის ოთხკუთხა მილები 20*20*2 მმ</t>
  </si>
  <si>
    <t>სკამების მოპირკეტება ხის თამასებით 50*50</t>
  </si>
  <si>
    <t>ხის ელემენტების დაფარვა ანტისეპტიკური ლაქით</t>
  </si>
  <si>
    <t>სკამების ფოლადის  კონსტრუქციის შეღებვა ანტიკოროზიული საღებავით</t>
  </si>
  <si>
    <t>სახვადასხვა სამუშაოები</t>
  </si>
  <si>
    <t>მზა საბაღე სკამების მოწყობა</t>
  </si>
  <si>
    <t>მზა საბაღე ურნების მოწყობა</t>
  </si>
  <si>
    <t>სტადიონის საფეხბურთო კარების მოწყობა ფოლადის  მილებით და ბადით ბადით</t>
  </si>
  <si>
    <t>მილი ფოლადის დ=76*4 მმ მმ</t>
  </si>
  <si>
    <t>ოთხკუთხა ფოლადის მილი 50*50*4</t>
  </si>
  <si>
    <t>ფიხბურთის კარის ბადე</t>
  </si>
  <si>
    <t>კარის ფოლადის ელემენტების დაფარვა ანტიკოროზიული საღებავით</t>
  </si>
  <si>
    <t>მასალების ტრანსპორტირება</t>
  </si>
  <si>
    <t>%</t>
  </si>
  <si>
    <t>zednadebi xarjebi</t>
  </si>
  <si>
    <t xml:space="preserve">gegmiuri dagroveba </t>
  </si>
  <si>
    <t xml:space="preserve">jami </t>
  </si>
  <si>
    <t>გაუთვალისწინებელი ხარჯები</t>
  </si>
  <si>
    <t>ჯამი</t>
  </si>
  <si>
    <t>დღგ</t>
  </si>
  <si>
    <t>პრეტენდენტის დასახელება:</t>
  </si>
  <si>
    <t>ხელმოწერა:</t>
  </si>
  <si>
    <t>ბ.ა</t>
  </si>
  <si>
    <t>დაუშვებელია გაუთვალისწინებელი ხარჯის პროცენტის (3%) ცვლილება</t>
  </si>
  <si>
    <t>მოლარტყვის მოწყობა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</si>
</sst>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name val="AcadNusx"/>
    </font>
    <font>
      <sz val="10"/>
      <name val="ChveuNusx"/>
    </font>
    <font>
      <sz val="10"/>
      <name val="AcadNusx"/>
    </font>
    <font>
      <sz val="11"/>
      <name val="Sylfaen"/>
      <family val="1"/>
    </font>
    <font>
      <u/>
      <sz val="11"/>
      <name val="Sylfaen"/>
      <family val="1"/>
    </font>
    <font>
      <sz val="11"/>
      <name val="AcadNusx"/>
    </font>
    <font>
      <sz val="11"/>
      <color theme="1"/>
      <name val="Sylfaen"/>
      <family val="1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Sylfaen"/>
      <family val="1"/>
    </font>
    <font>
      <b/>
      <sz val="11"/>
      <color theme="1"/>
      <name val="Sylfaen"/>
      <family val="1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1" fillId="0" borderId="0"/>
    <xf numFmtId="0" fontId="12" fillId="0" borderId="0"/>
  </cellStyleXfs>
  <cellXfs count="83">
    <xf numFmtId="0" fontId="0" fillId="0" borderId="0" xfId="0"/>
    <xf numFmtId="0" fontId="18" fillId="2" borderId="0" xfId="0" applyFont="1" applyFill="1" applyAlignment="1" applyProtection="1">
      <alignment vertical="center" wrapText="1"/>
      <protection hidden="1"/>
    </xf>
    <xf numFmtId="0" fontId="17" fillId="2" borderId="0" xfId="0" applyFont="1" applyFill="1" applyAlignment="1" applyProtection="1">
      <alignment vertical="center" wrapText="1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6" fillId="0" borderId="1" xfId="0" applyFont="1" applyFill="1" applyBorder="1" applyAlignment="1" applyProtection="1">
      <alignment horizontal="center" vertical="center"/>
      <protection hidden="1"/>
    </xf>
    <xf numFmtId="0" fontId="9" fillId="2" borderId="1" xfId="0" applyFont="1" applyFill="1" applyBorder="1" applyAlignment="1" applyProtection="1">
      <alignment horizontal="center" vertical="center" wrapText="1"/>
      <protection hidden="1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4" fillId="3" borderId="1" xfId="1" applyFont="1" applyFill="1" applyBorder="1" applyAlignment="1" applyProtection="1">
      <alignment horizontal="center" vertical="center" wrapText="1"/>
      <protection hidden="1"/>
    </xf>
    <xf numFmtId="0" fontId="9" fillId="3" borderId="1" xfId="1" applyFont="1" applyFill="1" applyBorder="1" applyAlignment="1" applyProtection="1">
      <alignment horizontal="center" vertical="center"/>
      <protection hidden="1"/>
    </xf>
    <xf numFmtId="4" fontId="9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0" fillId="2" borderId="1" xfId="0" applyFont="1" applyFill="1" applyBorder="1" applyAlignment="1" applyProtection="1">
      <alignment vertical="center" wrapText="1"/>
      <protection hidden="1"/>
    </xf>
    <xf numFmtId="0" fontId="0" fillId="2" borderId="1" xfId="0" applyFont="1" applyFill="1" applyBorder="1" applyAlignment="1" applyProtection="1">
      <alignment horizontal="center" vertical="center"/>
      <protection hidden="1"/>
    </xf>
    <xf numFmtId="0" fontId="9" fillId="3" borderId="1" xfId="1" applyFont="1" applyFill="1" applyBorder="1" applyAlignment="1" applyProtection="1">
      <alignment horizontal="center" vertical="center" wrapText="1"/>
      <protection hidden="1"/>
    </xf>
    <xf numFmtId="0" fontId="4" fillId="0" borderId="1" xfId="1" applyFont="1" applyFill="1" applyBorder="1" applyAlignment="1" applyProtection="1">
      <alignment horizontal="center" vertical="center" wrapText="1"/>
      <protection hidden="1"/>
    </xf>
    <xf numFmtId="0" fontId="9" fillId="2" borderId="1" xfId="1" applyFont="1" applyFill="1" applyBorder="1" applyAlignment="1" applyProtection="1">
      <alignment horizontal="center" vertical="center"/>
      <protection hidden="1"/>
    </xf>
    <xf numFmtId="4" fontId="9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2" borderId="1" xfId="0" applyFont="1" applyFill="1" applyBorder="1" applyAlignment="1" applyProtection="1">
      <alignment vertical="center" wrapText="1"/>
      <protection hidden="1"/>
    </xf>
    <xf numFmtId="0" fontId="4" fillId="2" borderId="1" xfId="1" applyFont="1" applyFill="1" applyBorder="1" applyAlignment="1" applyProtection="1">
      <alignment horizontal="center" vertical="center"/>
      <protection hidden="1"/>
    </xf>
    <xf numFmtId="0" fontId="9" fillId="2" borderId="1" xfId="1" applyFont="1" applyFill="1" applyBorder="1" applyAlignment="1" applyProtection="1">
      <alignment vertical="center" wrapText="1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8" fillId="2" borderId="1" xfId="0" applyFont="1" applyFill="1" applyBorder="1" applyAlignment="1" applyProtection="1">
      <alignment horizontal="left" vertical="center" wrapText="1"/>
      <protection hidden="1"/>
    </xf>
    <xf numFmtId="0" fontId="7" fillId="2" borderId="1" xfId="0" applyFont="1" applyFill="1" applyBorder="1" applyAlignment="1" applyProtection="1">
      <alignment horizontal="left" vertical="center" wrapText="1"/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4" fontId="10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 applyProtection="1">
      <alignment vertical="center" wrapText="1"/>
      <protection hidden="1"/>
    </xf>
    <xf numFmtId="0" fontId="10" fillId="2" borderId="1" xfId="2" applyFont="1" applyFill="1" applyBorder="1" applyAlignment="1" applyProtection="1">
      <alignment horizontal="center" vertical="center"/>
      <protection hidden="1"/>
    </xf>
    <xf numFmtId="49" fontId="10" fillId="2" borderId="1" xfId="2" applyNumberFormat="1" applyFont="1" applyFill="1" applyBorder="1" applyAlignment="1" applyProtection="1">
      <alignment horizontal="center" vertical="center"/>
      <protection hidden="1"/>
    </xf>
    <xf numFmtId="4" fontId="10" fillId="2" borderId="1" xfId="2" applyNumberFormat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 wrapText="1"/>
      <protection hidden="1"/>
    </xf>
    <xf numFmtId="4" fontId="0" fillId="2" borderId="1" xfId="0" applyNumberFormat="1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left" vertical="center" wrapText="1"/>
      <protection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13" fillId="0" borderId="1" xfId="0" applyFont="1" applyFill="1" applyBorder="1" applyAlignment="1" applyProtection="1">
      <alignment horizontal="center" vertical="center" wrapText="1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16" fillId="0" borderId="1" xfId="0" applyFont="1" applyBorder="1" applyAlignment="1" applyProtection="1">
      <alignment wrapText="1"/>
      <protection hidden="1"/>
    </xf>
    <xf numFmtId="9" fontId="16" fillId="0" borderId="1" xfId="0" applyNumberFormat="1" applyFont="1" applyBorder="1" applyAlignment="1" applyProtection="1">
      <alignment horizontal="center" vertical="center"/>
      <protection hidden="1"/>
    </xf>
    <xf numFmtId="0" fontId="16" fillId="0" borderId="1" xfId="0" applyFont="1" applyBorder="1" applyProtection="1">
      <protection hidden="1"/>
    </xf>
    <xf numFmtId="0" fontId="16" fillId="0" borderId="1" xfId="0" applyFont="1" applyBorder="1" applyAlignment="1" applyProtection="1">
      <alignment horizontal="center" vertical="center"/>
      <protection hidden="1"/>
    </xf>
    <xf numFmtId="0" fontId="15" fillId="0" borderId="1" xfId="0" applyFont="1" applyFill="1" applyBorder="1" applyProtection="1">
      <protection hidden="1"/>
    </xf>
    <xf numFmtId="0" fontId="16" fillId="0" borderId="1" xfId="0" applyFont="1" applyFill="1" applyBorder="1" applyAlignment="1" applyProtection="1">
      <alignment vertical="center" wrapText="1"/>
      <protection hidden="1"/>
    </xf>
    <xf numFmtId="9" fontId="16" fillId="0" borderId="1" xfId="0" applyNumberFormat="1" applyFont="1" applyFill="1" applyBorder="1" applyAlignment="1" applyProtection="1">
      <alignment horizontal="center" vertical="center"/>
      <protection hidden="1"/>
    </xf>
    <xf numFmtId="0" fontId="15" fillId="0" borderId="1" xfId="0" applyFont="1" applyBorder="1" applyProtection="1">
      <protection hidden="1"/>
    </xf>
    <xf numFmtId="0" fontId="16" fillId="0" borderId="1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4" fillId="2" borderId="1" xfId="3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165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9" fontId="4" fillId="2" borderId="1" xfId="3" applyNumberFormat="1" applyFont="1" applyFill="1" applyBorder="1" applyAlignment="1" applyProtection="1">
      <alignment horizontal="center" vertical="center"/>
      <protection locked="0"/>
    </xf>
    <xf numFmtId="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9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hidden="1"/>
    </xf>
    <xf numFmtId="2" fontId="6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9" fillId="0" borderId="1" xfId="0" applyFont="1" applyFill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0" fontId="6" fillId="2" borderId="5" xfId="0" applyFont="1" applyFill="1" applyBorder="1" applyAlignment="1" applyProtection="1">
      <alignment horizontal="center" vertical="center" wrapText="1"/>
      <protection hidden="1"/>
    </xf>
    <xf numFmtId="2" fontId="6" fillId="0" borderId="1" xfId="0" applyNumberFormat="1" applyFont="1" applyFill="1" applyBorder="1" applyAlignment="1" applyProtection="1">
      <alignment horizontal="center" vertical="center"/>
      <protection hidden="1"/>
    </xf>
    <xf numFmtId="2" fontId="6" fillId="0" borderId="3" xfId="0" applyNumberFormat="1" applyFont="1" applyFill="1" applyBorder="1" applyAlignment="1" applyProtection="1">
      <alignment horizontal="center" vertical="center" wrapText="1"/>
      <protection hidden="1"/>
    </xf>
    <xf numFmtId="2" fontId="6" fillId="0" borderId="4" xfId="0" applyNumberFormat="1" applyFont="1" applyFill="1" applyBorder="1" applyAlignment="1" applyProtection="1">
      <alignment horizontal="center" vertical="center" wrapText="1"/>
      <protection hidden="1"/>
    </xf>
    <xf numFmtId="4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9" fillId="3" borderId="1" xfId="1" applyNumberFormat="1" applyFont="1" applyFill="1" applyBorder="1" applyAlignment="1" applyProtection="1">
      <alignment horizontal="center" vertical="center"/>
      <protection locked="0"/>
    </xf>
    <xf numFmtId="4" fontId="9" fillId="3" borderId="1" xfId="0" applyNumberFormat="1" applyFont="1" applyFill="1" applyBorder="1" applyAlignment="1" applyProtection="1">
      <alignment horizontal="center" vertical="center"/>
      <protection locked="0"/>
    </xf>
    <xf numFmtId="4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9" fillId="2" borderId="1" xfId="1" applyNumberFormat="1" applyFont="1" applyFill="1" applyBorder="1" applyAlignment="1" applyProtection="1">
      <alignment horizontal="center" vertical="center"/>
      <protection locked="0"/>
    </xf>
    <xf numFmtId="4" fontId="9" fillId="2" borderId="1" xfId="0" applyNumberFormat="1" applyFont="1" applyFill="1" applyBorder="1" applyAlignment="1" applyProtection="1">
      <alignment horizontal="center" vertical="center"/>
      <protection locked="0"/>
    </xf>
    <xf numFmtId="4" fontId="4" fillId="2" borderId="1" xfId="1" applyNumberFormat="1" applyFont="1" applyFill="1" applyBorder="1" applyAlignment="1" applyProtection="1">
      <alignment horizontal="center" vertical="center"/>
      <protection locked="0"/>
    </xf>
    <xf numFmtId="164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0" fillId="2" borderId="1" xfId="0" applyNumberFormat="1" applyFont="1" applyFill="1" applyBorder="1" applyAlignment="1" applyProtection="1">
      <alignment horizontal="center" vertical="center"/>
      <protection locked="0"/>
    </xf>
    <xf numFmtId="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Protection="1">
      <protection locked="0"/>
    </xf>
    <xf numFmtId="2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2" fontId="15" fillId="0" borderId="1" xfId="0" applyNumberFormat="1" applyFont="1" applyBorder="1" applyAlignment="1" applyProtection="1">
      <alignment horizontal="center" vertical="center"/>
      <protection locked="0"/>
    </xf>
  </cellXfs>
  <cellStyles count="4">
    <cellStyle name="Normal" xfId="0" builtinId="0"/>
    <cellStyle name="Normal 2" xfId="1"/>
    <cellStyle name="Normal 3" xfId="2"/>
    <cellStyle name="Обычный_Лист1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abSelected="1" topLeftCell="A73" workbookViewId="0">
      <selection activeCell="C82" sqref="C82"/>
    </sheetView>
  </sheetViews>
  <sheetFormatPr defaultRowHeight="15" x14ac:dyDescent="0.25"/>
  <cols>
    <col min="1" max="1" width="4" customWidth="1"/>
    <col min="2" max="2" width="30.5703125" customWidth="1"/>
  </cols>
  <sheetData>
    <row r="1" spans="1:12" ht="15.75" x14ac:dyDescent="0.25">
      <c r="A1" s="58" t="s">
        <v>0</v>
      </c>
      <c r="B1" s="58"/>
      <c r="C1" s="58"/>
      <c r="D1" s="58"/>
      <c r="E1" s="58"/>
      <c r="F1" s="59"/>
      <c r="G1" s="59"/>
      <c r="H1" s="59"/>
      <c r="I1" s="59"/>
      <c r="J1" s="59"/>
      <c r="K1" s="59"/>
      <c r="L1" s="59"/>
    </row>
    <row r="2" spans="1:12" ht="15.75" x14ac:dyDescent="0.25">
      <c r="A2" s="58" t="s">
        <v>1</v>
      </c>
      <c r="B2" s="58"/>
      <c r="C2" s="58"/>
      <c r="D2" s="58"/>
      <c r="E2" s="58"/>
      <c r="F2" s="60"/>
      <c r="G2" s="60"/>
      <c r="H2" s="60"/>
      <c r="I2" s="60"/>
      <c r="J2" s="60"/>
      <c r="K2" s="60"/>
      <c r="L2" s="60"/>
    </row>
    <row r="3" spans="1:12" ht="15.75" x14ac:dyDescent="0.25">
      <c r="A3" s="58" t="s">
        <v>2</v>
      </c>
      <c r="B3" s="58"/>
      <c r="C3" s="58"/>
      <c r="D3" s="58"/>
      <c r="E3" s="58"/>
      <c r="F3" s="60"/>
      <c r="G3" s="60"/>
      <c r="H3" s="60"/>
      <c r="I3" s="60"/>
      <c r="J3" s="60"/>
      <c r="K3" s="60"/>
      <c r="L3" s="60"/>
    </row>
    <row r="4" spans="1:12" x14ac:dyDescent="0.25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</row>
    <row r="5" spans="1:12" x14ac:dyDescent="0.25">
      <c r="A5" s="61" t="s">
        <v>3</v>
      </c>
      <c r="B5" s="62" t="s">
        <v>4</v>
      </c>
      <c r="C5" s="62" t="s">
        <v>5</v>
      </c>
      <c r="D5" s="63" t="s">
        <v>6</v>
      </c>
      <c r="E5" s="63" t="s">
        <v>7</v>
      </c>
      <c r="F5" s="65" t="s">
        <v>8</v>
      </c>
      <c r="G5" s="65"/>
      <c r="H5" s="57" t="s">
        <v>9</v>
      </c>
      <c r="I5" s="57"/>
      <c r="J5" s="66" t="s">
        <v>10</v>
      </c>
      <c r="K5" s="67"/>
      <c r="L5" s="6" t="s">
        <v>11</v>
      </c>
    </row>
    <row r="6" spans="1:12" x14ac:dyDescent="0.25">
      <c r="A6" s="61"/>
      <c r="B6" s="62"/>
      <c r="C6" s="62"/>
      <c r="D6" s="64"/>
      <c r="E6" s="64"/>
      <c r="F6" s="57" t="s">
        <v>12</v>
      </c>
      <c r="G6" s="57" t="s">
        <v>13</v>
      </c>
      <c r="H6" s="57" t="s">
        <v>12</v>
      </c>
      <c r="I6" s="57" t="s">
        <v>13</v>
      </c>
      <c r="J6" s="57" t="s">
        <v>12</v>
      </c>
      <c r="K6" s="57" t="s">
        <v>14</v>
      </c>
      <c r="L6" s="6" t="s">
        <v>15</v>
      </c>
    </row>
    <row r="7" spans="1:12" ht="15.75" x14ac:dyDescent="0.25">
      <c r="A7" s="56">
        <v>1</v>
      </c>
      <c r="B7" s="7">
        <v>2</v>
      </c>
      <c r="C7" s="7">
        <v>3</v>
      </c>
      <c r="D7" s="7"/>
      <c r="E7" s="7">
        <v>4</v>
      </c>
      <c r="F7" s="56">
        <v>5</v>
      </c>
      <c r="G7" s="56">
        <v>6</v>
      </c>
      <c r="H7" s="56">
        <v>7</v>
      </c>
      <c r="I7" s="56">
        <v>8</v>
      </c>
      <c r="J7" s="56">
        <v>9</v>
      </c>
      <c r="K7" s="56">
        <v>10</v>
      </c>
      <c r="L7" s="56">
        <v>11</v>
      </c>
    </row>
    <row r="8" spans="1:12" ht="15.75" x14ac:dyDescent="0.25">
      <c r="A8" s="8"/>
      <c r="B8" s="9" t="s">
        <v>16</v>
      </c>
      <c r="C8" s="10"/>
      <c r="D8" s="10"/>
      <c r="E8" s="11"/>
      <c r="F8" s="68"/>
      <c r="G8" s="68"/>
      <c r="H8" s="69"/>
      <c r="I8" s="70"/>
      <c r="J8" s="69"/>
      <c r="K8" s="68"/>
      <c r="L8" s="70"/>
    </row>
    <row r="9" spans="1:12" ht="30" x14ac:dyDescent="0.25">
      <c r="A9" s="12">
        <v>1</v>
      </c>
      <c r="B9" s="13" t="s">
        <v>17</v>
      </c>
      <c r="C9" s="14" t="s">
        <v>18</v>
      </c>
      <c r="D9" s="14"/>
      <c r="E9" s="14">
        <v>11.19</v>
      </c>
      <c r="F9" s="55"/>
      <c r="G9" s="71"/>
      <c r="H9" s="72"/>
      <c r="I9" s="73"/>
      <c r="J9" s="72"/>
      <c r="K9" s="71"/>
      <c r="L9" s="73"/>
    </row>
    <row r="10" spans="1:12" ht="30" x14ac:dyDescent="0.25">
      <c r="A10" s="12">
        <v>2</v>
      </c>
      <c r="B10" s="13" t="s">
        <v>19</v>
      </c>
      <c r="C10" s="14" t="s">
        <v>20</v>
      </c>
      <c r="D10" s="14"/>
      <c r="E10" s="14">
        <v>39.44</v>
      </c>
      <c r="F10" s="71"/>
      <c r="G10" s="71"/>
      <c r="H10" s="72"/>
      <c r="I10" s="73"/>
      <c r="J10" s="72"/>
      <c r="K10" s="71"/>
      <c r="L10" s="73"/>
    </row>
    <row r="11" spans="1:12" ht="15.75" x14ac:dyDescent="0.25">
      <c r="A11" s="15"/>
      <c r="B11" s="9" t="s">
        <v>21</v>
      </c>
      <c r="C11" s="10"/>
      <c r="D11" s="10"/>
      <c r="E11" s="11"/>
      <c r="F11" s="68"/>
      <c r="G11" s="68"/>
      <c r="H11" s="69"/>
      <c r="I11" s="70"/>
      <c r="J11" s="69"/>
      <c r="K11" s="68"/>
      <c r="L11" s="70"/>
    </row>
    <row r="12" spans="1:12" ht="30" x14ac:dyDescent="0.25">
      <c r="A12" s="16">
        <v>1</v>
      </c>
      <c r="B12" s="13" t="s">
        <v>22</v>
      </c>
      <c r="C12" s="17" t="s">
        <v>18</v>
      </c>
      <c r="D12" s="17"/>
      <c r="E12" s="18">
        <v>0.64</v>
      </c>
      <c r="F12" s="71"/>
      <c r="G12" s="71"/>
      <c r="H12" s="72"/>
      <c r="I12" s="73"/>
      <c r="J12" s="72"/>
      <c r="K12" s="71"/>
      <c r="L12" s="73"/>
    </row>
    <row r="13" spans="1:12" ht="15.75" x14ac:dyDescent="0.25">
      <c r="A13" s="16">
        <v>2</v>
      </c>
      <c r="B13" s="13" t="s">
        <v>99</v>
      </c>
      <c r="C13" s="14" t="s">
        <v>20</v>
      </c>
      <c r="D13" s="17"/>
      <c r="E13" s="18">
        <v>31.7</v>
      </c>
      <c r="F13" s="71"/>
      <c r="G13" s="71"/>
      <c r="H13" s="72"/>
      <c r="I13" s="73"/>
      <c r="J13" s="72"/>
      <c r="K13" s="71"/>
      <c r="L13" s="73"/>
    </row>
    <row r="14" spans="1:12" ht="45" x14ac:dyDescent="0.25">
      <c r="A14" s="16">
        <v>3</v>
      </c>
      <c r="B14" s="19" t="s">
        <v>23</v>
      </c>
      <c r="C14" s="20" t="s">
        <v>20</v>
      </c>
      <c r="D14" s="20"/>
      <c r="E14" s="18">
        <v>31.7</v>
      </c>
      <c r="F14" s="71"/>
      <c r="G14" s="71"/>
      <c r="H14" s="72"/>
      <c r="I14" s="73"/>
      <c r="J14" s="72"/>
      <c r="K14" s="71"/>
      <c r="L14" s="71"/>
    </row>
    <row r="15" spans="1:12" ht="60" x14ac:dyDescent="0.25">
      <c r="A15" s="16">
        <v>4</v>
      </c>
      <c r="B15" s="19" t="s">
        <v>24</v>
      </c>
      <c r="C15" s="20" t="s">
        <v>20</v>
      </c>
      <c r="D15" s="20"/>
      <c r="E15" s="18">
        <v>31.7</v>
      </c>
      <c r="F15" s="71"/>
      <c r="G15" s="71"/>
      <c r="H15" s="72"/>
      <c r="I15" s="73"/>
      <c r="J15" s="72"/>
      <c r="K15" s="71"/>
      <c r="L15" s="73"/>
    </row>
    <row r="16" spans="1:12" ht="30" x14ac:dyDescent="0.25">
      <c r="A16" s="16">
        <v>3</v>
      </c>
      <c r="B16" s="13" t="s">
        <v>25</v>
      </c>
      <c r="C16" s="17" t="s">
        <v>20</v>
      </c>
      <c r="D16" s="17"/>
      <c r="E16" s="18">
        <v>31.7</v>
      </c>
      <c r="F16" s="71"/>
      <c r="G16" s="71"/>
      <c r="H16" s="72"/>
      <c r="I16" s="73"/>
      <c r="J16" s="72"/>
      <c r="K16" s="71"/>
      <c r="L16" s="73"/>
    </row>
    <row r="17" spans="1:12" ht="30" x14ac:dyDescent="0.25">
      <c r="A17" s="16">
        <v>4</v>
      </c>
      <c r="B17" s="19" t="s">
        <v>26</v>
      </c>
      <c r="C17" s="17" t="s">
        <v>27</v>
      </c>
      <c r="D17" s="17"/>
      <c r="E17" s="18">
        <v>7</v>
      </c>
      <c r="F17" s="71"/>
      <c r="G17" s="71"/>
      <c r="H17" s="72"/>
      <c r="I17" s="73"/>
      <c r="J17" s="72"/>
      <c r="K17" s="71"/>
      <c r="L17" s="73"/>
    </row>
    <row r="18" spans="1:12" ht="45" x14ac:dyDescent="0.25">
      <c r="A18" s="16">
        <v>5</v>
      </c>
      <c r="B18" s="19" t="s">
        <v>28</v>
      </c>
      <c r="C18" s="17" t="s">
        <v>27</v>
      </c>
      <c r="D18" s="17"/>
      <c r="E18" s="18">
        <v>6</v>
      </c>
      <c r="F18" s="71"/>
      <c r="G18" s="71"/>
      <c r="H18" s="72"/>
      <c r="I18" s="73"/>
      <c r="J18" s="72"/>
      <c r="K18" s="71"/>
      <c r="L18" s="73"/>
    </row>
    <row r="19" spans="1:12" ht="45" x14ac:dyDescent="0.25">
      <c r="A19" s="16">
        <v>6</v>
      </c>
      <c r="B19" s="19" t="s">
        <v>29</v>
      </c>
      <c r="C19" s="17" t="s">
        <v>30</v>
      </c>
      <c r="D19" s="17"/>
      <c r="E19" s="18">
        <v>2</v>
      </c>
      <c r="F19" s="71"/>
      <c r="G19" s="71"/>
      <c r="H19" s="72"/>
      <c r="I19" s="73"/>
      <c r="J19" s="72"/>
      <c r="K19" s="71"/>
      <c r="L19" s="73"/>
    </row>
    <row r="20" spans="1:12" ht="30" x14ac:dyDescent="0.25">
      <c r="A20" s="16">
        <v>7</v>
      </c>
      <c r="B20" s="19" t="s">
        <v>31</v>
      </c>
      <c r="C20" s="17" t="s">
        <v>30</v>
      </c>
      <c r="D20" s="17"/>
      <c r="E20" s="18">
        <v>2</v>
      </c>
      <c r="F20" s="71"/>
      <c r="G20" s="71"/>
      <c r="H20" s="72"/>
      <c r="I20" s="73"/>
      <c r="J20" s="72"/>
      <c r="K20" s="71"/>
      <c r="L20" s="73"/>
    </row>
    <row r="21" spans="1:12" ht="94.5" x14ac:dyDescent="0.25">
      <c r="A21" s="12">
        <v>8</v>
      </c>
      <c r="B21" s="21" t="s">
        <v>32</v>
      </c>
      <c r="C21" s="17" t="s">
        <v>20</v>
      </c>
      <c r="D21" s="17"/>
      <c r="E21" s="18">
        <v>8.4499999999999993</v>
      </c>
      <c r="F21" s="71"/>
      <c r="G21" s="71"/>
      <c r="H21" s="72"/>
      <c r="I21" s="73"/>
      <c r="J21" s="72"/>
      <c r="K21" s="71"/>
      <c r="L21" s="73"/>
    </row>
    <row r="22" spans="1:12" ht="15.75" x14ac:dyDescent="0.25">
      <c r="A22" s="15"/>
      <c r="B22" s="9" t="s">
        <v>33</v>
      </c>
      <c r="C22" s="10"/>
      <c r="D22" s="10"/>
      <c r="E22" s="11"/>
      <c r="F22" s="68"/>
      <c r="G22" s="68"/>
      <c r="H22" s="69"/>
      <c r="I22" s="70"/>
      <c r="J22" s="69"/>
      <c r="K22" s="68"/>
      <c r="L22" s="70"/>
    </row>
    <row r="23" spans="1:12" ht="15.75" x14ac:dyDescent="0.25">
      <c r="A23" s="15"/>
      <c r="B23" s="9" t="s">
        <v>34</v>
      </c>
      <c r="C23" s="10"/>
      <c r="D23" s="10"/>
      <c r="E23" s="11"/>
      <c r="F23" s="68"/>
      <c r="G23" s="68"/>
      <c r="H23" s="69"/>
      <c r="I23" s="70"/>
      <c r="J23" s="69"/>
      <c r="K23" s="68"/>
      <c r="L23" s="70"/>
    </row>
    <row r="24" spans="1:12" ht="45" x14ac:dyDescent="0.25">
      <c r="A24" s="22">
        <v>1</v>
      </c>
      <c r="B24" s="23" t="s">
        <v>35</v>
      </c>
      <c r="C24" s="7" t="s">
        <v>18</v>
      </c>
      <c r="D24" s="7"/>
      <c r="E24" s="14">
        <f>E25*0.05</f>
        <v>1.3520000000000001</v>
      </c>
      <c r="F24" s="71"/>
      <c r="G24" s="71"/>
      <c r="H24" s="74"/>
      <c r="I24" s="73"/>
      <c r="J24" s="74"/>
      <c r="K24" s="71"/>
      <c r="L24" s="73"/>
    </row>
    <row r="25" spans="1:12" ht="60" x14ac:dyDescent="0.25">
      <c r="A25" s="12">
        <v>2</v>
      </c>
      <c r="B25" s="13" t="s">
        <v>36</v>
      </c>
      <c r="C25" s="14" t="s">
        <v>20</v>
      </c>
      <c r="D25" s="14"/>
      <c r="E25" s="14">
        <v>27.04</v>
      </c>
      <c r="F25" s="71"/>
      <c r="G25" s="71"/>
      <c r="H25" s="72"/>
      <c r="I25" s="73"/>
      <c r="J25" s="72"/>
      <c r="K25" s="71"/>
      <c r="L25" s="73"/>
    </row>
    <row r="26" spans="1:12" ht="30" x14ac:dyDescent="0.25">
      <c r="A26" s="12">
        <v>3</v>
      </c>
      <c r="B26" s="24" t="s">
        <v>37</v>
      </c>
      <c r="C26" s="25" t="s">
        <v>20</v>
      </c>
      <c r="D26" s="25"/>
      <c r="E26" s="26">
        <f>E25</f>
        <v>27.04</v>
      </c>
      <c r="F26" s="71"/>
      <c r="G26" s="71"/>
      <c r="H26" s="74"/>
      <c r="I26" s="73"/>
      <c r="J26" s="72"/>
      <c r="K26" s="71"/>
      <c r="L26" s="73"/>
    </row>
    <row r="27" spans="1:12" ht="15.75" x14ac:dyDescent="0.25">
      <c r="A27" s="15"/>
      <c r="B27" s="9" t="s">
        <v>38</v>
      </c>
      <c r="C27" s="10"/>
      <c r="D27" s="10"/>
      <c r="E27" s="11"/>
      <c r="F27" s="68"/>
      <c r="G27" s="68"/>
      <c r="H27" s="69"/>
      <c r="I27" s="70"/>
      <c r="J27" s="69"/>
      <c r="K27" s="68"/>
      <c r="L27" s="70"/>
    </row>
    <row r="28" spans="1:12" ht="30" x14ac:dyDescent="0.25">
      <c r="A28" s="12">
        <v>1</v>
      </c>
      <c r="B28" s="27" t="s">
        <v>39</v>
      </c>
      <c r="C28" s="28" t="s">
        <v>18</v>
      </c>
      <c r="D28" s="29"/>
      <c r="E28" s="30">
        <f>E29*0.05</f>
        <v>11.737000000000002</v>
      </c>
      <c r="F28" s="71"/>
      <c r="G28" s="71"/>
      <c r="H28" s="72"/>
      <c r="I28" s="73"/>
      <c r="J28" s="72"/>
      <c r="K28" s="71"/>
      <c r="L28" s="73"/>
    </row>
    <row r="29" spans="1:12" ht="15.75" x14ac:dyDescent="0.25">
      <c r="A29" s="12">
        <v>2</v>
      </c>
      <c r="B29" s="27" t="s">
        <v>40</v>
      </c>
      <c r="C29" s="17" t="s">
        <v>20</v>
      </c>
      <c r="D29" s="17"/>
      <c r="E29" s="18">
        <v>234.74</v>
      </c>
      <c r="F29" s="71"/>
      <c r="G29" s="71"/>
      <c r="H29" s="72"/>
      <c r="I29" s="73"/>
      <c r="J29" s="72"/>
      <c r="K29" s="71"/>
      <c r="L29" s="73"/>
    </row>
    <row r="30" spans="1:12" ht="31.5" x14ac:dyDescent="0.25">
      <c r="A30" s="12">
        <v>3</v>
      </c>
      <c r="B30" s="21" t="s">
        <v>41</v>
      </c>
      <c r="C30" s="17" t="s">
        <v>42</v>
      </c>
      <c r="D30" s="17"/>
      <c r="E30" s="31">
        <v>1.4916</v>
      </c>
      <c r="F30" s="71"/>
      <c r="G30" s="71"/>
      <c r="H30" s="72"/>
      <c r="I30" s="73"/>
      <c r="J30" s="72"/>
      <c r="K30" s="71"/>
      <c r="L30" s="73"/>
    </row>
    <row r="31" spans="1:12" ht="15.75" x14ac:dyDescent="0.25">
      <c r="A31" s="15"/>
      <c r="B31" s="9" t="s">
        <v>43</v>
      </c>
      <c r="C31" s="10"/>
      <c r="D31" s="10"/>
      <c r="E31" s="11"/>
      <c r="F31" s="68"/>
      <c r="G31" s="68"/>
      <c r="H31" s="69"/>
      <c r="I31" s="70"/>
      <c r="J31" s="69"/>
      <c r="K31" s="68"/>
      <c r="L31" s="70"/>
    </row>
    <row r="32" spans="1:12" ht="47.25" x14ac:dyDescent="0.25">
      <c r="A32" s="12">
        <v>1</v>
      </c>
      <c r="B32" s="21" t="s">
        <v>44</v>
      </c>
      <c r="C32" s="17" t="s">
        <v>18</v>
      </c>
      <c r="D32" s="17"/>
      <c r="E32" s="18">
        <f>E33*0.08</f>
        <v>1.56</v>
      </c>
      <c r="F32" s="71"/>
      <c r="G32" s="71"/>
      <c r="H32" s="72"/>
      <c r="I32" s="73"/>
      <c r="J32" s="72"/>
      <c r="K32" s="71"/>
      <c r="L32" s="73"/>
    </row>
    <row r="33" spans="1:12" ht="94.5" x14ac:dyDescent="0.25">
      <c r="A33" s="12">
        <v>2</v>
      </c>
      <c r="B33" s="21" t="s">
        <v>45</v>
      </c>
      <c r="C33" s="17" t="s">
        <v>20</v>
      </c>
      <c r="D33" s="17"/>
      <c r="E33" s="18">
        <v>19.5</v>
      </c>
      <c r="F33" s="71"/>
      <c r="G33" s="71"/>
      <c r="H33" s="72"/>
      <c r="I33" s="73"/>
      <c r="J33" s="72"/>
      <c r="K33" s="71"/>
      <c r="L33" s="73"/>
    </row>
    <row r="34" spans="1:12" ht="15.75" x14ac:dyDescent="0.25">
      <c r="A34" s="15"/>
      <c r="B34" s="9" t="s">
        <v>46</v>
      </c>
      <c r="C34" s="10"/>
      <c r="D34" s="10"/>
      <c r="E34" s="11"/>
      <c r="F34" s="68"/>
      <c r="G34" s="68"/>
      <c r="H34" s="69"/>
      <c r="I34" s="70"/>
      <c r="J34" s="69"/>
      <c r="K34" s="68"/>
      <c r="L34" s="70"/>
    </row>
    <row r="35" spans="1:12" ht="30" x14ac:dyDescent="0.25">
      <c r="A35" s="12">
        <v>1</v>
      </c>
      <c r="B35" s="27" t="s">
        <v>47</v>
      </c>
      <c r="C35" s="17" t="s">
        <v>20</v>
      </c>
      <c r="D35" s="17"/>
      <c r="E35" s="18">
        <v>304.01</v>
      </c>
      <c r="F35" s="71"/>
      <c r="G35" s="71"/>
      <c r="H35" s="72"/>
      <c r="I35" s="73"/>
      <c r="J35" s="72"/>
      <c r="K35" s="71"/>
      <c r="L35" s="73"/>
    </row>
    <row r="36" spans="1:12" ht="15.75" x14ac:dyDescent="0.25">
      <c r="A36" s="15"/>
      <c r="B36" s="9" t="s">
        <v>48</v>
      </c>
      <c r="C36" s="10"/>
      <c r="D36" s="10"/>
      <c r="E36" s="11"/>
      <c r="F36" s="68"/>
      <c r="G36" s="68"/>
      <c r="H36" s="69"/>
      <c r="I36" s="70"/>
      <c r="J36" s="69"/>
      <c r="K36" s="68"/>
      <c r="L36" s="70"/>
    </row>
    <row r="37" spans="1:12" ht="30" x14ac:dyDescent="0.25">
      <c r="A37" s="12">
        <v>1</v>
      </c>
      <c r="B37" s="13" t="s">
        <v>49</v>
      </c>
      <c r="C37" s="14" t="s">
        <v>20</v>
      </c>
      <c r="D37" s="14"/>
      <c r="E37" s="14">
        <v>6.9</v>
      </c>
      <c r="F37" s="71"/>
      <c r="G37" s="71"/>
      <c r="H37" s="72"/>
      <c r="I37" s="73"/>
      <c r="J37" s="72"/>
      <c r="K37" s="71"/>
      <c r="L37" s="73"/>
    </row>
    <row r="38" spans="1:12" ht="30" x14ac:dyDescent="0.25">
      <c r="A38" s="12">
        <v>2</v>
      </c>
      <c r="B38" s="13" t="s">
        <v>50</v>
      </c>
      <c r="C38" s="14" t="s">
        <v>20</v>
      </c>
      <c r="D38" s="14"/>
      <c r="E38" s="14">
        <v>9.9600000000000009</v>
      </c>
      <c r="F38" s="71"/>
      <c r="G38" s="71"/>
      <c r="H38" s="72"/>
      <c r="I38" s="73"/>
      <c r="J38" s="72"/>
      <c r="K38" s="71"/>
      <c r="L38" s="73"/>
    </row>
    <row r="39" spans="1:12" ht="30" x14ac:dyDescent="0.25">
      <c r="A39" s="12">
        <v>3</v>
      </c>
      <c r="B39" s="13" t="s">
        <v>51</v>
      </c>
      <c r="C39" s="14" t="s">
        <v>20</v>
      </c>
      <c r="D39" s="14"/>
      <c r="E39" s="14">
        <v>4.8899999999999997</v>
      </c>
      <c r="F39" s="71"/>
      <c r="G39" s="71"/>
      <c r="H39" s="72"/>
      <c r="I39" s="73"/>
      <c r="J39" s="72"/>
      <c r="K39" s="71"/>
      <c r="L39" s="73"/>
    </row>
    <row r="40" spans="1:12" ht="31.5" x14ac:dyDescent="0.25">
      <c r="A40" s="15"/>
      <c r="B40" s="9" t="s">
        <v>52</v>
      </c>
      <c r="C40" s="10"/>
      <c r="D40" s="10"/>
      <c r="E40" s="11"/>
      <c r="F40" s="68"/>
      <c r="G40" s="68"/>
      <c r="H40" s="69"/>
      <c r="I40" s="70"/>
      <c r="J40" s="69"/>
      <c r="K40" s="68"/>
      <c r="L40" s="70"/>
    </row>
    <row r="41" spans="1:12" ht="63" x14ac:dyDescent="0.25">
      <c r="A41" s="12">
        <v>1</v>
      </c>
      <c r="B41" s="21" t="s">
        <v>53</v>
      </c>
      <c r="C41" s="17" t="s">
        <v>20</v>
      </c>
      <c r="D41" s="17"/>
      <c r="E41" s="18">
        <v>27.04</v>
      </c>
      <c r="F41" s="71"/>
      <c r="G41" s="71"/>
      <c r="H41" s="72"/>
      <c r="I41" s="73"/>
      <c r="J41" s="72"/>
      <c r="K41" s="71"/>
      <c r="L41" s="73"/>
    </row>
    <row r="42" spans="1:12" ht="47.25" x14ac:dyDescent="0.25">
      <c r="A42" s="12">
        <v>2</v>
      </c>
      <c r="B42" s="21" t="s">
        <v>54</v>
      </c>
      <c r="C42" s="17" t="s">
        <v>20</v>
      </c>
      <c r="D42" s="17"/>
      <c r="E42" s="18">
        <v>100.92</v>
      </c>
      <c r="F42" s="71"/>
      <c r="G42" s="71"/>
      <c r="H42" s="72"/>
      <c r="I42" s="73"/>
      <c r="J42" s="72"/>
      <c r="K42" s="71"/>
      <c r="L42" s="73"/>
    </row>
    <row r="43" spans="1:12" ht="31.5" x14ac:dyDescent="0.25">
      <c r="A43" s="12">
        <v>3</v>
      </c>
      <c r="B43" s="21" t="s">
        <v>55</v>
      </c>
      <c r="C43" s="17" t="s">
        <v>20</v>
      </c>
      <c r="D43" s="14"/>
      <c r="E43" s="14">
        <v>36.81</v>
      </c>
      <c r="F43" s="71"/>
      <c r="G43" s="71"/>
      <c r="H43" s="72"/>
      <c r="I43" s="73"/>
      <c r="J43" s="72"/>
      <c r="K43" s="71"/>
      <c r="L43" s="73"/>
    </row>
    <row r="44" spans="1:12" ht="47.25" x14ac:dyDescent="0.25">
      <c r="A44" s="12">
        <v>4</v>
      </c>
      <c r="B44" s="21" t="s">
        <v>56</v>
      </c>
      <c r="C44" s="17" t="s">
        <v>20</v>
      </c>
      <c r="D44" s="14"/>
      <c r="E44" s="32">
        <v>46.01</v>
      </c>
      <c r="F44" s="71"/>
      <c r="G44" s="71"/>
      <c r="H44" s="72"/>
      <c r="I44" s="73"/>
      <c r="J44" s="72"/>
      <c r="K44" s="71"/>
      <c r="L44" s="73"/>
    </row>
    <row r="45" spans="1:12" ht="63" x14ac:dyDescent="0.25">
      <c r="A45" s="12">
        <v>5</v>
      </c>
      <c r="B45" s="21" t="s">
        <v>57</v>
      </c>
      <c r="C45" s="14" t="s">
        <v>20</v>
      </c>
      <c r="D45" s="14"/>
      <c r="E45" s="14">
        <f>E43</f>
        <v>36.81</v>
      </c>
      <c r="F45" s="71"/>
      <c r="G45" s="71"/>
      <c r="H45" s="72"/>
      <c r="I45" s="73"/>
      <c r="J45" s="72"/>
      <c r="K45" s="71"/>
      <c r="L45" s="73"/>
    </row>
    <row r="46" spans="1:12" ht="47.25" x14ac:dyDescent="0.25">
      <c r="A46" s="12">
        <v>6</v>
      </c>
      <c r="B46" s="21" t="s">
        <v>58</v>
      </c>
      <c r="C46" s="14" t="s">
        <v>20</v>
      </c>
      <c r="D46" s="14"/>
      <c r="E46" s="32">
        <f>E41</f>
        <v>27.04</v>
      </c>
      <c r="F46" s="71"/>
      <c r="G46" s="71"/>
      <c r="H46" s="72"/>
      <c r="I46" s="73"/>
      <c r="J46" s="72"/>
      <c r="K46" s="71"/>
      <c r="L46" s="73"/>
    </row>
    <row r="47" spans="1:12" ht="63" x14ac:dyDescent="0.25">
      <c r="A47" s="12">
        <v>7</v>
      </c>
      <c r="B47" s="21" t="s">
        <v>59</v>
      </c>
      <c r="C47" s="14" t="s">
        <v>20</v>
      </c>
      <c r="D47" s="14"/>
      <c r="E47" s="14">
        <v>81</v>
      </c>
      <c r="F47" s="71"/>
      <c r="G47" s="71"/>
      <c r="H47" s="72"/>
      <c r="I47" s="73"/>
      <c r="J47" s="72"/>
      <c r="K47" s="71"/>
      <c r="L47" s="73"/>
    </row>
    <row r="48" spans="1:12" ht="15.75" x14ac:dyDescent="0.25">
      <c r="A48" s="15"/>
      <c r="B48" s="9" t="s">
        <v>60</v>
      </c>
      <c r="C48" s="10"/>
      <c r="D48" s="10"/>
      <c r="E48" s="11"/>
      <c r="F48" s="68"/>
      <c r="G48" s="68"/>
      <c r="H48" s="69"/>
      <c r="I48" s="70"/>
      <c r="J48" s="69"/>
      <c r="K48" s="68"/>
      <c r="L48" s="70"/>
    </row>
    <row r="49" spans="1:12" ht="60" x14ac:dyDescent="0.25">
      <c r="A49" s="12">
        <v>1</v>
      </c>
      <c r="B49" s="24" t="s">
        <v>61</v>
      </c>
      <c r="C49" s="25" t="s">
        <v>27</v>
      </c>
      <c r="D49" s="25"/>
      <c r="E49" s="26">
        <f>E50+E51+E52</f>
        <v>353.6</v>
      </c>
      <c r="F49" s="71"/>
      <c r="G49" s="71"/>
      <c r="H49" s="74"/>
      <c r="I49" s="73"/>
      <c r="J49" s="72"/>
      <c r="K49" s="71"/>
      <c r="L49" s="73"/>
    </row>
    <row r="50" spans="1:12" ht="31.5" x14ac:dyDescent="0.25">
      <c r="A50" s="12"/>
      <c r="B50" s="21" t="s">
        <v>62</v>
      </c>
      <c r="C50" s="17" t="s">
        <v>27</v>
      </c>
      <c r="D50" s="17"/>
      <c r="E50" s="18">
        <v>3.6</v>
      </c>
      <c r="F50" s="71"/>
      <c r="G50" s="71"/>
      <c r="H50" s="72"/>
      <c r="I50" s="73"/>
      <c r="J50" s="72"/>
      <c r="K50" s="71"/>
      <c r="L50" s="73"/>
    </row>
    <row r="51" spans="1:12" ht="31.5" x14ac:dyDescent="0.25">
      <c r="A51" s="12"/>
      <c r="B51" s="21" t="s">
        <v>63</v>
      </c>
      <c r="C51" s="17" t="s">
        <v>27</v>
      </c>
      <c r="D51" s="17"/>
      <c r="E51" s="18">
        <v>150</v>
      </c>
      <c r="F51" s="71"/>
      <c r="G51" s="71"/>
      <c r="H51" s="72"/>
      <c r="I51" s="73"/>
      <c r="J51" s="72"/>
      <c r="K51" s="71"/>
      <c r="L51" s="73"/>
    </row>
    <row r="52" spans="1:12" ht="31.5" x14ac:dyDescent="0.25">
      <c r="A52" s="12"/>
      <c r="B52" s="21" t="s">
        <v>64</v>
      </c>
      <c r="C52" s="17" t="s">
        <v>27</v>
      </c>
      <c r="D52" s="17"/>
      <c r="E52" s="18">
        <v>200</v>
      </c>
      <c r="F52" s="71"/>
      <c r="G52" s="71"/>
      <c r="H52" s="72"/>
      <c r="I52" s="73"/>
      <c r="J52" s="72"/>
      <c r="K52" s="71"/>
      <c r="L52" s="73"/>
    </row>
    <row r="53" spans="1:12" ht="15.75" x14ac:dyDescent="0.25">
      <c r="A53" s="12"/>
      <c r="B53" s="13" t="s">
        <v>65</v>
      </c>
      <c r="C53" s="17" t="s">
        <v>66</v>
      </c>
      <c r="D53" s="17"/>
      <c r="E53" s="18">
        <v>54</v>
      </c>
      <c r="F53" s="71"/>
      <c r="G53" s="71"/>
      <c r="H53" s="72"/>
      <c r="I53" s="73"/>
      <c r="J53" s="72"/>
      <c r="K53" s="71"/>
      <c r="L53" s="73"/>
    </row>
    <row r="54" spans="1:12" ht="31.5" x14ac:dyDescent="0.25">
      <c r="A54" s="12">
        <v>2</v>
      </c>
      <c r="B54" s="21" t="s">
        <v>67</v>
      </c>
      <c r="C54" s="17" t="s">
        <v>20</v>
      </c>
      <c r="D54" s="17"/>
      <c r="E54" s="18">
        <v>116.96</v>
      </c>
      <c r="F54" s="71"/>
      <c r="G54" s="71"/>
      <c r="H54" s="72"/>
      <c r="I54" s="73"/>
      <c r="J54" s="72"/>
      <c r="K54" s="71"/>
      <c r="L54" s="73"/>
    </row>
    <row r="55" spans="1:12" ht="47.25" x14ac:dyDescent="0.25">
      <c r="A55" s="12">
        <v>3</v>
      </c>
      <c r="B55" s="21" t="s">
        <v>68</v>
      </c>
      <c r="C55" s="17" t="s">
        <v>20</v>
      </c>
      <c r="D55" s="17"/>
      <c r="E55" s="18">
        <f>E54*2</f>
        <v>233.92</v>
      </c>
      <c r="F55" s="71"/>
      <c r="G55" s="71"/>
      <c r="H55" s="72"/>
      <c r="I55" s="73"/>
      <c r="J55" s="72"/>
      <c r="K55" s="71"/>
      <c r="L55" s="73"/>
    </row>
    <row r="56" spans="1:12" ht="15.75" x14ac:dyDescent="0.25">
      <c r="A56" s="15"/>
      <c r="B56" s="9" t="s">
        <v>69</v>
      </c>
      <c r="C56" s="10"/>
      <c r="D56" s="10"/>
      <c r="E56" s="11"/>
      <c r="F56" s="68"/>
      <c r="G56" s="68"/>
      <c r="H56" s="69"/>
      <c r="I56" s="70"/>
      <c r="J56" s="69"/>
      <c r="K56" s="68"/>
      <c r="L56" s="70"/>
    </row>
    <row r="57" spans="1:12" ht="63" x14ac:dyDescent="0.25">
      <c r="A57" s="12">
        <v>1</v>
      </c>
      <c r="B57" s="21" t="s">
        <v>70</v>
      </c>
      <c r="C57" s="17" t="s">
        <v>27</v>
      </c>
      <c r="D57" s="17"/>
      <c r="E57" s="18">
        <f>E58</f>
        <v>104.81</v>
      </c>
      <c r="F57" s="71"/>
      <c r="G57" s="71"/>
      <c r="H57" s="72"/>
      <c r="I57" s="73"/>
      <c r="J57" s="72"/>
      <c r="K57" s="71"/>
      <c r="L57" s="73"/>
    </row>
    <row r="58" spans="1:12" ht="31.5" x14ac:dyDescent="0.25">
      <c r="A58" s="12"/>
      <c r="B58" s="21" t="s">
        <v>71</v>
      </c>
      <c r="C58" s="25" t="s">
        <v>27</v>
      </c>
      <c r="D58" s="17"/>
      <c r="E58" s="18">
        <v>104.81</v>
      </c>
      <c r="F58" s="71"/>
      <c r="G58" s="71"/>
      <c r="H58" s="72"/>
      <c r="I58" s="73"/>
      <c r="J58" s="72"/>
      <c r="K58" s="71"/>
      <c r="L58" s="73"/>
    </row>
    <row r="59" spans="1:12" ht="30" x14ac:dyDescent="0.25">
      <c r="A59" s="12"/>
      <c r="B59" s="13" t="s">
        <v>72</v>
      </c>
      <c r="C59" s="17" t="s">
        <v>66</v>
      </c>
      <c r="D59" s="17"/>
      <c r="E59" s="18">
        <v>34.4</v>
      </c>
      <c r="F59" s="75"/>
      <c r="G59" s="71"/>
      <c r="H59" s="72"/>
      <c r="I59" s="73"/>
      <c r="J59" s="72"/>
      <c r="K59" s="71"/>
      <c r="L59" s="73"/>
    </row>
    <row r="60" spans="1:12" ht="60" x14ac:dyDescent="0.25">
      <c r="A60" s="12">
        <v>2</v>
      </c>
      <c r="B60" s="24" t="s">
        <v>73</v>
      </c>
      <c r="C60" s="25" t="s">
        <v>27</v>
      </c>
      <c r="D60" s="25"/>
      <c r="E60" s="26">
        <f>E61+E62</f>
        <v>199</v>
      </c>
      <c r="F60" s="71"/>
      <c r="G60" s="71"/>
      <c r="H60" s="74"/>
      <c r="I60" s="73"/>
      <c r="J60" s="72"/>
      <c r="K60" s="71"/>
      <c r="L60" s="73"/>
    </row>
    <row r="61" spans="1:12" ht="31.5" x14ac:dyDescent="0.25">
      <c r="A61" s="12"/>
      <c r="B61" s="21" t="s">
        <v>74</v>
      </c>
      <c r="C61" s="25" t="s">
        <v>27</v>
      </c>
      <c r="D61" s="17"/>
      <c r="E61" s="18">
        <v>99.2</v>
      </c>
      <c r="F61" s="71"/>
      <c r="G61" s="71"/>
      <c r="H61" s="72"/>
      <c r="I61" s="73"/>
      <c r="J61" s="72"/>
      <c r="K61" s="71"/>
      <c r="L61" s="73"/>
    </row>
    <row r="62" spans="1:12" ht="31.5" x14ac:dyDescent="0.25">
      <c r="A62" s="12"/>
      <c r="B62" s="21" t="s">
        <v>75</v>
      </c>
      <c r="C62" s="25" t="s">
        <v>27</v>
      </c>
      <c r="D62" s="17"/>
      <c r="E62" s="18">
        <v>99.8</v>
      </c>
      <c r="F62" s="71"/>
      <c r="G62" s="71"/>
      <c r="H62" s="72"/>
      <c r="I62" s="73"/>
      <c r="J62" s="72"/>
      <c r="K62" s="71"/>
      <c r="L62" s="73"/>
    </row>
    <row r="63" spans="1:12" ht="31.5" x14ac:dyDescent="0.25">
      <c r="A63" s="12">
        <v>3</v>
      </c>
      <c r="B63" s="21" t="s">
        <v>76</v>
      </c>
      <c r="C63" s="17" t="s">
        <v>20</v>
      </c>
      <c r="D63" s="17"/>
      <c r="E63" s="18">
        <v>61.8</v>
      </c>
      <c r="F63" s="71"/>
      <c r="G63" s="71"/>
      <c r="H63" s="72"/>
      <c r="I63" s="73"/>
      <c r="J63" s="72"/>
      <c r="K63" s="71"/>
      <c r="L63" s="73"/>
    </row>
    <row r="64" spans="1:12" ht="31.5" x14ac:dyDescent="0.25">
      <c r="A64" s="12">
        <v>4</v>
      </c>
      <c r="B64" s="21" t="s">
        <v>77</v>
      </c>
      <c r="C64" s="17" t="s">
        <v>20</v>
      </c>
      <c r="D64" s="17"/>
      <c r="E64" s="18">
        <f>E63</f>
        <v>61.8</v>
      </c>
      <c r="F64" s="71"/>
      <c r="G64" s="71"/>
      <c r="H64" s="72"/>
      <c r="I64" s="73"/>
      <c r="J64" s="72"/>
      <c r="K64" s="71"/>
      <c r="L64" s="73"/>
    </row>
    <row r="65" spans="1:12" ht="63" x14ac:dyDescent="0.25">
      <c r="A65" s="12">
        <v>5</v>
      </c>
      <c r="B65" s="21" t="s">
        <v>78</v>
      </c>
      <c r="C65" s="17" t="s">
        <v>20</v>
      </c>
      <c r="D65" s="17"/>
      <c r="E65" s="18">
        <v>23.9</v>
      </c>
      <c r="F65" s="71"/>
      <c r="G65" s="71"/>
      <c r="H65" s="72"/>
      <c r="I65" s="73"/>
      <c r="J65" s="72"/>
      <c r="K65" s="71"/>
      <c r="L65" s="73"/>
    </row>
    <row r="66" spans="1:12" ht="15.75" x14ac:dyDescent="0.25">
      <c r="A66" s="15"/>
      <c r="B66" s="9" t="s">
        <v>79</v>
      </c>
      <c r="C66" s="10"/>
      <c r="D66" s="10"/>
      <c r="E66" s="11"/>
      <c r="F66" s="68"/>
      <c r="G66" s="68"/>
      <c r="H66" s="69"/>
      <c r="I66" s="70"/>
      <c r="J66" s="69"/>
      <c r="K66" s="68"/>
      <c r="L66" s="70"/>
    </row>
    <row r="67" spans="1:12" ht="15.75" x14ac:dyDescent="0.25">
      <c r="A67" s="12"/>
      <c r="B67" s="21"/>
      <c r="C67" s="17"/>
      <c r="D67" s="17"/>
      <c r="E67" s="18"/>
      <c r="F67" s="71"/>
      <c r="G67" s="71"/>
      <c r="H67" s="72"/>
      <c r="I67" s="73"/>
      <c r="J67" s="72"/>
      <c r="K67" s="71"/>
      <c r="L67" s="73"/>
    </row>
    <row r="68" spans="1:12" ht="15.75" x14ac:dyDescent="0.25">
      <c r="A68" s="12">
        <v>1</v>
      </c>
      <c r="B68" s="13" t="s">
        <v>80</v>
      </c>
      <c r="C68" s="17" t="s">
        <v>30</v>
      </c>
      <c r="D68" s="17"/>
      <c r="E68" s="18">
        <v>10</v>
      </c>
      <c r="F68" s="76"/>
      <c r="G68" s="76"/>
      <c r="H68" s="73"/>
      <c r="I68" s="73"/>
      <c r="J68" s="72"/>
      <c r="K68" s="71"/>
      <c r="L68" s="73"/>
    </row>
    <row r="69" spans="1:12" ht="15.75" x14ac:dyDescent="0.25">
      <c r="A69" s="12">
        <v>2</v>
      </c>
      <c r="B69" s="13" t="s">
        <v>81</v>
      </c>
      <c r="C69" s="17" t="s">
        <v>30</v>
      </c>
      <c r="D69" s="17"/>
      <c r="E69" s="18">
        <v>6</v>
      </c>
      <c r="F69" s="76"/>
      <c r="G69" s="76"/>
      <c r="H69" s="73"/>
      <c r="I69" s="73"/>
      <c r="J69" s="72"/>
      <c r="K69" s="71"/>
      <c r="L69" s="73"/>
    </row>
    <row r="70" spans="1:12" ht="47.25" x14ac:dyDescent="0.25">
      <c r="A70" s="12">
        <v>3</v>
      </c>
      <c r="B70" s="21" t="s">
        <v>82</v>
      </c>
      <c r="C70" s="17" t="s">
        <v>27</v>
      </c>
      <c r="D70" s="17"/>
      <c r="E70" s="18">
        <f>E71+E72</f>
        <v>26</v>
      </c>
      <c r="F70" s="71"/>
      <c r="G70" s="71"/>
      <c r="H70" s="72"/>
      <c r="I70" s="73"/>
      <c r="J70" s="72"/>
      <c r="K70" s="71"/>
      <c r="L70" s="73"/>
    </row>
    <row r="71" spans="1:12" ht="31.5" x14ac:dyDescent="0.25">
      <c r="A71" s="12"/>
      <c r="B71" s="21" t="s">
        <v>83</v>
      </c>
      <c r="C71" s="17" t="s">
        <v>27</v>
      </c>
      <c r="D71" s="17"/>
      <c r="E71" s="18">
        <v>11.6</v>
      </c>
      <c r="F71" s="71"/>
      <c r="G71" s="71"/>
      <c r="H71" s="72"/>
      <c r="I71" s="73"/>
      <c r="J71" s="72"/>
      <c r="K71" s="71"/>
      <c r="L71" s="73"/>
    </row>
    <row r="72" spans="1:12" ht="31.5" x14ac:dyDescent="0.25">
      <c r="A72" s="12"/>
      <c r="B72" s="21" t="s">
        <v>84</v>
      </c>
      <c r="C72" s="17" t="s">
        <v>27</v>
      </c>
      <c r="D72" s="17"/>
      <c r="E72" s="18">
        <v>14.4</v>
      </c>
      <c r="F72" s="71"/>
      <c r="G72" s="71"/>
      <c r="H72" s="72"/>
      <c r="I72" s="73"/>
      <c r="J72" s="72"/>
      <c r="K72" s="71"/>
      <c r="L72" s="73"/>
    </row>
    <row r="73" spans="1:12" ht="15.75" x14ac:dyDescent="0.25">
      <c r="A73" s="12"/>
      <c r="B73" s="21" t="s">
        <v>85</v>
      </c>
      <c r="C73" s="17" t="s">
        <v>30</v>
      </c>
      <c r="D73" s="17"/>
      <c r="E73" s="18">
        <v>2</v>
      </c>
      <c r="F73" s="71"/>
      <c r="G73" s="71"/>
      <c r="H73" s="72"/>
      <c r="I73" s="73"/>
      <c r="J73" s="72"/>
      <c r="K73" s="71"/>
      <c r="L73" s="73"/>
    </row>
    <row r="74" spans="1:12" ht="63" x14ac:dyDescent="0.25">
      <c r="A74" s="12">
        <v>4</v>
      </c>
      <c r="B74" s="21" t="s">
        <v>86</v>
      </c>
      <c r="C74" s="17" t="s">
        <v>20</v>
      </c>
      <c r="D74" s="17"/>
      <c r="E74" s="18">
        <v>5.65</v>
      </c>
      <c r="F74" s="71"/>
      <c r="G74" s="71"/>
      <c r="H74" s="72"/>
      <c r="I74" s="73"/>
      <c r="J74" s="72"/>
      <c r="K74" s="71"/>
      <c r="L74" s="73"/>
    </row>
    <row r="75" spans="1:12" ht="15.75" x14ac:dyDescent="0.25">
      <c r="A75" s="12"/>
      <c r="B75" s="33" t="s">
        <v>13</v>
      </c>
      <c r="C75" s="49"/>
      <c r="D75" s="50"/>
      <c r="E75" s="51"/>
      <c r="F75" s="74"/>
      <c r="G75" s="77"/>
      <c r="H75" s="74"/>
      <c r="I75" s="77"/>
      <c r="J75" s="72"/>
      <c r="K75" s="77"/>
      <c r="L75" s="78"/>
    </row>
    <row r="76" spans="1:12" ht="31.5" x14ac:dyDescent="0.25">
      <c r="A76" s="12"/>
      <c r="B76" s="33" t="s">
        <v>87</v>
      </c>
      <c r="C76" s="52" t="s">
        <v>88</v>
      </c>
      <c r="D76" s="50"/>
      <c r="E76" s="51"/>
      <c r="F76" s="74"/>
      <c r="G76" s="77"/>
      <c r="H76" s="74"/>
      <c r="I76" s="77"/>
      <c r="J76" s="74"/>
      <c r="K76" s="77"/>
      <c r="L76" s="78"/>
    </row>
    <row r="77" spans="1:12" ht="15.75" x14ac:dyDescent="0.25">
      <c r="A77" s="34"/>
      <c r="B77" s="33" t="s">
        <v>13</v>
      </c>
      <c r="C77" s="49"/>
      <c r="D77" s="50"/>
      <c r="E77" s="51"/>
      <c r="F77" s="74"/>
      <c r="G77" s="77"/>
      <c r="H77" s="74"/>
      <c r="I77" s="77"/>
      <c r="J77" s="74"/>
      <c r="K77" s="77"/>
      <c r="L77" s="78"/>
    </row>
    <row r="78" spans="1:12" ht="15.75" x14ac:dyDescent="0.25">
      <c r="A78" s="34"/>
      <c r="B78" s="33" t="s">
        <v>89</v>
      </c>
      <c r="C78" s="53" t="s">
        <v>88</v>
      </c>
      <c r="D78" s="50"/>
      <c r="E78" s="51"/>
      <c r="F78" s="74"/>
      <c r="G78" s="77"/>
      <c r="H78" s="74"/>
      <c r="I78" s="78"/>
      <c r="J78" s="74"/>
      <c r="K78" s="77"/>
      <c r="L78" s="78"/>
    </row>
    <row r="79" spans="1:12" ht="15.75" x14ac:dyDescent="0.25">
      <c r="A79" s="34"/>
      <c r="B79" s="33" t="s">
        <v>13</v>
      </c>
      <c r="C79" s="53"/>
      <c r="D79" s="50"/>
      <c r="E79" s="51"/>
      <c r="F79" s="74"/>
      <c r="G79" s="77"/>
      <c r="H79" s="74"/>
      <c r="I79" s="78"/>
      <c r="J79" s="74"/>
      <c r="K79" s="77"/>
      <c r="L79" s="78"/>
    </row>
    <row r="80" spans="1:12" ht="15.75" x14ac:dyDescent="0.25">
      <c r="A80" s="35"/>
      <c r="B80" s="33" t="s">
        <v>90</v>
      </c>
      <c r="C80" s="53" t="s">
        <v>88</v>
      </c>
      <c r="D80" s="50"/>
      <c r="E80" s="51"/>
      <c r="F80" s="74"/>
      <c r="G80" s="77"/>
      <c r="H80" s="74"/>
      <c r="I80" s="78"/>
      <c r="J80" s="74"/>
      <c r="K80" s="77"/>
      <c r="L80" s="78"/>
    </row>
    <row r="81" spans="1:12" ht="15.75" x14ac:dyDescent="0.25">
      <c r="A81" s="35"/>
      <c r="B81" s="33" t="s">
        <v>91</v>
      </c>
      <c r="C81" s="53"/>
      <c r="D81" s="50"/>
      <c r="E81" s="51"/>
      <c r="F81" s="74"/>
      <c r="G81" s="77"/>
      <c r="H81" s="74"/>
      <c r="I81" s="78"/>
      <c r="J81" s="74"/>
      <c r="K81" s="77"/>
      <c r="L81" s="78"/>
    </row>
    <row r="82" spans="1:12" ht="30" x14ac:dyDescent="0.25">
      <c r="A82" s="36"/>
      <c r="B82" s="37" t="s">
        <v>92</v>
      </c>
      <c r="C82" s="38">
        <v>0.03</v>
      </c>
      <c r="D82" s="47"/>
      <c r="E82" s="47"/>
      <c r="F82" s="47"/>
      <c r="G82" s="47"/>
      <c r="H82" s="47"/>
      <c r="I82" s="47"/>
      <c r="J82" s="47"/>
      <c r="K82" s="47"/>
      <c r="L82" s="79"/>
    </row>
    <row r="83" spans="1:12" x14ac:dyDescent="0.25">
      <c r="A83" s="36"/>
      <c r="B83" s="39" t="s">
        <v>93</v>
      </c>
      <c r="C83" s="40"/>
      <c r="D83" s="47"/>
      <c r="E83" s="47"/>
      <c r="F83" s="47"/>
      <c r="G83" s="47"/>
      <c r="H83" s="47"/>
      <c r="I83" s="47"/>
      <c r="J83" s="47"/>
      <c r="K83" s="47"/>
      <c r="L83" s="79"/>
    </row>
    <row r="84" spans="1:12" x14ac:dyDescent="0.25">
      <c r="A84" s="41"/>
      <c r="B84" s="42" t="s">
        <v>94</v>
      </c>
      <c r="C84" s="43">
        <v>0.18</v>
      </c>
      <c r="D84" s="54"/>
      <c r="E84" s="48"/>
      <c r="F84" s="48"/>
      <c r="G84" s="48"/>
      <c r="H84" s="80"/>
      <c r="I84" s="48"/>
      <c r="J84" s="48"/>
      <c r="K84" s="80"/>
      <c r="L84" s="79"/>
    </row>
    <row r="85" spans="1:12" x14ac:dyDescent="0.25">
      <c r="A85" s="44"/>
      <c r="B85" s="42" t="s">
        <v>93</v>
      </c>
      <c r="C85" s="45"/>
      <c r="D85" s="48"/>
      <c r="E85" s="48"/>
      <c r="F85" s="48"/>
      <c r="G85" s="48"/>
      <c r="H85" s="81"/>
      <c r="I85" s="81"/>
      <c r="J85" s="81"/>
      <c r="K85" s="82"/>
      <c r="L85" s="79"/>
    </row>
    <row r="86" spans="1:12" x14ac:dyDescent="0.25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</row>
    <row r="87" spans="1:12" ht="29.25" customHeight="1" x14ac:dyDescent="0.25">
      <c r="A87" s="46"/>
      <c r="B87" s="1" t="s">
        <v>98</v>
      </c>
      <c r="C87" s="55"/>
      <c r="D87" s="55"/>
      <c r="E87" s="55"/>
      <c r="F87" s="55"/>
      <c r="G87" s="55"/>
      <c r="H87" s="55"/>
      <c r="I87" s="55"/>
      <c r="J87" s="55"/>
      <c r="K87" s="55"/>
      <c r="L87" s="55"/>
    </row>
    <row r="88" spans="1:12" x14ac:dyDescent="0.25">
      <c r="A88" s="46"/>
      <c r="B88" s="2" t="s">
        <v>95</v>
      </c>
      <c r="C88" s="55"/>
      <c r="D88" s="55"/>
      <c r="E88" s="55"/>
      <c r="F88" s="55"/>
      <c r="G88" s="55"/>
      <c r="H88" s="55"/>
      <c r="I88" s="55"/>
      <c r="J88" s="55"/>
      <c r="K88" s="55"/>
      <c r="L88" s="55"/>
    </row>
    <row r="89" spans="1:12" x14ac:dyDescent="0.25">
      <c r="A89" s="46"/>
      <c r="B89" s="2" t="s">
        <v>96</v>
      </c>
      <c r="C89" s="55"/>
      <c r="D89" s="55"/>
      <c r="E89" s="55"/>
      <c r="F89" s="55"/>
      <c r="G89" s="55"/>
      <c r="H89" s="55"/>
      <c r="I89" s="55"/>
      <c r="J89" s="55"/>
      <c r="K89" s="55"/>
      <c r="L89" s="55"/>
    </row>
    <row r="90" spans="1:12" x14ac:dyDescent="0.25">
      <c r="A90" s="46"/>
      <c r="B90" s="2" t="s">
        <v>97</v>
      </c>
      <c r="C90" s="55"/>
      <c r="D90" s="55"/>
      <c r="E90" s="55"/>
      <c r="F90" s="55"/>
      <c r="G90" s="55"/>
      <c r="H90" s="55"/>
      <c r="I90" s="55"/>
      <c r="J90" s="55"/>
      <c r="K90" s="55"/>
      <c r="L90" s="55"/>
    </row>
    <row r="91" spans="1:12" x14ac:dyDescent="0.25">
      <c r="A91" s="46"/>
      <c r="B91" s="46"/>
      <c r="C91" s="55"/>
      <c r="D91" s="55"/>
      <c r="E91" s="55"/>
      <c r="F91" s="55"/>
      <c r="G91" s="55"/>
      <c r="H91" s="55"/>
      <c r="I91" s="55"/>
      <c r="J91" s="55"/>
      <c r="K91" s="55"/>
      <c r="L91" s="55"/>
    </row>
    <row r="92" spans="1:12" x14ac:dyDescent="0.25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</row>
    <row r="93" spans="1:12" x14ac:dyDescent="0.25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</row>
  </sheetData>
  <sheetProtection algorithmName="SHA-512" hashValue="Irbg0M9bsZQj5tZfaJOkqkZmeE1PI1YrD3+RSIwucVnqNDZk920LCd2O2UDKTk3uo9na0bwZ6Cg2TX7juzSuaA==" saltValue="p0/ZiaBfbpI4zb0A9WeYUA==" spinCount="100000" sheet="1" objects="1" scenarios="1"/>
  <mergeCells count="10">
    <mergeCell ref="A1:L1"/>
    <mergeCell ref="A2:L2"/>
    <mergeCell ref="A3:L3"/>
    <mergeCell ref="A5:A6"/>
    <mergeCell ref="B5:B6"/>
    <mergeCell ref="C5:C6"/>
    <mergeCell ref="D5:D6"/>
    <mergeCell ref="E5:E6"/>
    <mergeCell ref="F5:G5"/>
    <mergeCell ref="J5:K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2019-12-17T07:47:11Z</dcterms:modified>
</cp:coreProperties>
</file>