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75" i="1" l="1"/>
  <c r="J171" i="1"/>
  <c r="J169" i="1"/>
  <c r="J170" i="1"/>
  <c r="J168" i="1"/>
  <c r="J167" i="1"/>
  <c r="J163" i="1"/>
  <c r="J161" i="1"/>
  <c r="J159" i="1"/>
  <c r="J158" i="1"/>
  <c r="J139" i="1"/>
  <c r="J140" i="1"/>
  <c r="J137" i="1"/>
  <c r="J138" i="1"/>
  <c r="J141" i="1"/>
  <c r="J120" i="1"/>
  <c r="J112" i="1"/>
  <c r="J113" i="1"/>
  <c r="J114" i="1"/>
  <c r="J115" i="1"/>
  <c r="J116" i="1"/>
  <c r="J117" i="1"/>
  <c r="J118" i="1"/>
  <c r="J119" i="1"/>
  <c r="J111" i="1"/>
  <c r="J110" i="1"/>
  <c r="J108" i="1"/>
  <c r="J107" i="1"/>
  <c r="J105" i="1"/>
  <c r="J104" i="1"/>
  <c r="J98" i="1"/>
  <c r="J89" i="1" l="1"/>
  <c r="J86" i="1"/>
  <c r="J83" i="1"/>
  <c r="J78" i="1" l="1"/>
  <c r="J77" i="1"/>
  <c r="J68" i="1"/>
  <c r="J67" i="1"/>
  <c r="J66" i="1"/>
  <c r="J65" i="1"/>
  <c r="J64" i="1"/>
  <c r="J63" i="1" l="1"/>
  <c r="J62" i="1"/>
  <c r="J60" i="1"/>
  <c r="J59" i="1"/>
  <c r="J61" i="1"/>
  <c r="J58" i="1"/>
  <c r="J52" i="1"/>
  <c r="J48" i="1"/>
  <c r="J46" i="1"/>
  <c r="J45" i="1"/>
  <c r="J36" i="1"/>
  <c r="J37" i="1"/>
  <c r="J38" i="1"/>
  <c r="J39" i="1"/>
  <c r="J40" i="1"/>
  <c r="J41" i="1"/>
  <c r="J42" i="1"/>
  <c r="J44" i="1"/>
  <c r="J35" i="1"/>
  <c r="J34" i="1"/>
  <c r="J33" i="1"/>
  <c r="J32" i="1"/>
  <c r="J31" i="1"/>
  <c r="J30" i="1"/>
  <c r="J29" i="1"/>
  <c r="J28" i="1"/>
  <c r="J21" i="1"/>
  <c r="J13" i="1"/>
  <c r="J12" i="1"/>
</calcChain>
</file>

<file path=xl/sharedStrings.xml><?xml version="1.0" encoding="utf-8"?>
<sst xmlns="http://schemas.openxmlformats.org/spreadsheetml/2006/main" count="629" uniqueCount="331">
  <si>
    <t xml:space="preserve">          დ ა ს ა ხ ე ლ ე ბ ა</t>
  </si>
  <si>
    <t>ენდოტრაქეალური მილი მანჟ.  9,0</t>
  </si>
  <si>
    <t>ექოსკოპიის ქაღალდი Soni 110*21</t>
  </si>
  <si>
    <t xml:space="preserve">სისტემა ინფუზიური </t>
  </si>
  <si>
    <t xml:space="preserve">ჭიპლარის მომჭერი </t>
  </si>
  <si>
    <t xml:space="preserve">ჰაერგამტარი მილი N5 </t>
  </si>
  <si>
    <t>ცალი</t>
  </si>
  <si>
    <t>რაოდ.</t>
  </si>
  <si>
    <t>TBIL.MED.</t>
  </si>
  <si>
    <t>წყვი.</t>
  </si>
  <si>
    <t xml:space="preserve">   PSP</t>
  </si>
  <si>
    <t xml:space="preserve">  WEST</t>
  </si>
  <si>
    <t>AVERS</t>
  </si>
  <si>
    <t>ჯამი</t>
  </si>
  <si>
    <t>50სმ*50მ. რულონი ორმაგი</t>
  </si>
  <si>
    <t xml:space="preserve">გადასაფარებელი საწოლის </t>
  </si>
  <si>
    <t>ხის 150*19*1,6 ა/სტერ. N100</t>
  </si>
  <si>
    <t xml:space="preserve">დეპრესორი </t>
  </si>
  <si>
    <t>შემავალი პარკით, ჩამკეტით</t>
  </si>
  <si>
    <t xml:space="preserve">დრენაჟი მუცლის ღრუს </t>
  </si>
  <si>
    <t>ბელაუს ნაკრები</t>
  </si>
  <si>
    <t xml:space="preserve">დრენაჟი პლევრის ღრუს </t>
  </si>
  <si>
    <t>სილიკონის 3მმ*5მმ. 1მ.</t>
  </si>
  <si>
    <t xml:space="preserve">დრენაჟის მილი </t>
  </si>
  <si>
    <t>მაღალი წნევის 400მლ.</t>
  </si>
  <si>
    <t>110*140*142 წითელი ხაზებით</t>
  </si>
  <si>
    <t xml:space="preserve">ე.კ.გ. ქაღალდი </t>
  </si>
  <si>
    <t>N6 მრავალჯერადი მოზრდილთა</t>
  </si>
  <si>
    <t xml:space="preserve">ე.კ.გ.ელექტროდი გულმკერდის </t>
  </si>
  <si>
    <t>70მმ. სტერილ. ერთჯერადი</t>
  </si>
  <si>
    <t xml:space="preserve">ელექტრო დანა ქირურგიული </t>
  </si>
  <si>
    <t>ბიპოლარული</t>
  </si>
  <si>
    <t xml:space="preserve">ელექტრო დანის პლატა </t>
  </si>
  <si>
    <t>მონოპოლარული</t>
  </si>
  <si>
    <t xml:space="preserve">ელექტრო დანის პლატა  </t>
  </si>
  <si>
    <t xml:space="preserve">ენდოტრაქეალური მილი </t>
  </si>
  <si>
    <t>მანჟეტით 2,0 მმ</t>
  </si>
  <si>
    <t>მანჟეტით 2,5 მმ</t>
  </si>
  <si>
    <t>მანჟეტით 3,0 მმ</t>
  </si>
  <si>
    <t>მანჟეტით 3,5 მმ</t>
  </si>
  <si>
    <t>მანჟეტით 4,0 მმ</t>
  </si>
  <si>
    <t>მანჟეტით 4,5მმ</t>
  </si>
  <si>
    <t>მანჟეტით 5,0 მმ</t>
  </si>
  <si>
    <t>მანჟეტით 5,5 მმ</t>
  </si>
  <si>
    <t>მანჟეტით 6,0 მმ</t>
  </si>
  <si>
    <t>მანჟეტით 6,5 მმ</t>
  </si>
  <si>
    <t>მანჟეტით 7,0 მმ</t>
  </si>
  <si>
    <t>მანჟეტით 7,5 მმ</t>
  </si>
  <si>
    <t>მანჟეტით 8,0 მმ</t>
  </si>
  <si>
    <t>მანჟეტით 8,5 მმ</t>
  </si>
  <si>
    <t>მანჟეტით 9,0 მმ</t>
  </si>
  <si>
    <t>1000 მლ.</t>
  </si>
  <si>
    <t>soni 110*21</t>
  </si>
  <si>
    <t>უჟანგავი საშუალო</t>
  </si>
  <si>
    <t xml:space="preserve">თასი თირკმლისებური </t>
  </si>
  <si>
    <t>ელექტრო</t>
  </si>
  <si>
    <t>თერმომეტრი</t>
  </si>
  <si>
    <t xml:space="preserve">თერმომეტრი </t>
  </si>
  <si>
    <t>ვერცხლისწლის დიდი</t>
  </si>
  <si>
    <t xml:space="preserve">იანკაუერის ნაკრები </t>
  </si>
  <si>
    <t xml:space="preserve">პედიატრიული </t>
  </si>
  <si>
    <t xml:space="preserve">კონტური ხელოვნური სუნთქვის აპარატის </t>
  </si>
  <si>
    <t>ჩამკეტით (ტურნიკეტი)</t>
  </si>
  <si>
    <t>ლახტი სამიცინო</t>
  </si>
  <si>
    <t>ლეიკოპლასტირი</t>
  </si>
  <si>
    <t>10FR</t>
  </si>
  <si>
    <t xml:space="preserve">ნაზოგასტრალური ზონდი </t>
  </si>
  <si>
    <t>12FR</t>
  </si>
  <si>
    <t>მოზრდილთა</t>
  </si>
  <si>
    <t xml:space="preserve">ნიღაბი ნებულაიზერის </t>
  </si>
  <si>
    <t>2მ.მილით ნეონატალური</t>
  </si>
  <si>
    <t xml:space="preserve">ნიღაბი ჟანგბადის </t>
  </si>
  <si>
    <t xml:space="preserve">ოყნის ნაკრები </t>
  </si>
  <si>
    <t>ერთჯერადი</t>
  </si>
  <si>
    <t>კომბინირებული 2ლ.</t>
  </si>
  <si>
    <t xml:space="preserve">სათბურა </t>
  </si>
  <si>
    <t>საფენი ლოგინის 150სმ.*200სმ.სტ. 60გრ.</t>
  </si>
  <si>
    <t xml:space="preserve">საოპერაციო ზეწარი </t>
  </si>
  <si>
    <t>დიდების 70*110 M N1</t>
  </si>
  <si>
    <t xml:space="preserve">საფენი </t>
  </si>
  <si>
    <t>დიდების 90*150 L N1</t>
  </si>
  <si>
    <t>საბავშვო 3-6კგ. N1</t>
  </si>
  <si>
    <t>ტექნიკური პარამეტრები</t>
  </si>
  <si>
    <t>60სმ.*90სმ. ა/სტ.</t>
  </si>
  <si>
    <t xml:space="preserve">საფენი ლოგინის </t>
  </si>
  <si>
    <t>3 არხიანი</t>
  </si>
  <si>
    <t xml:space="preserve">სტოპკოკი </t>
  </si>
  <si>
    <t>პლასტმასის</t>
  </si>
  <si>
    <t xml:space="preserve">სუდნო </t>
  </si>
  <si>
    <t xml:space="preserve">ქუდი ექიმის </t>
  </si>
  <si>
    <t xml:space="preserve">შარდმიმღები </t>
  </si>
  <si>
    <t>სტერ. 2ლ. ონკანით ჩამკეტით</t>
  </si>
  <si>
    <t>60 მლ რ/დგ. საირიგაციო</t>
  </si>
  <si>
    <t xml:space="preserve">შპრიცი </t>
  </si>
  <si>
    <t>0  75სმ.  ბლ/ნ</t>
  </si>
  <si>
    <t xml:space="preserve">ძ/ს აბრეშუმის </t>
  </si>
  <si>
    <t>0  75სმ.  მჭ/ნ</t>
  </si>
  <si>
    <t>1   75სმ.ბლ/ნ</t>
  </si>
  <si>
    <t>2 ბლ/ნ</t>
  </si>
  <si>
    <t>2/0 75სმ. ბლ/ნ</t>
  </si>
  <si>
    <t>3/0 75სმ. ბლ/ ნ</t>
  </si>
  <si>
    <t>3/0 75სმ. მჭ/ ნ</t>
  </si>
  <si>
    <t xml:space="preserve">ძ/ს პოლიგლაქტინი 910   </t>
  </si>
  <si>
    <t xml:space="preserve">ძ/ს პოლიგლაქტინი 910  </t>
  </si>
  <si>
    <t xml:space="preserve">ძ/ს პოლიგლაქტინი 910 </t>
  </si>
  <si>
    <t xml:space="preserve">ძ/ს პოლიგლიკოიდი </t>
  </si>
  <si>
    <t xml:space="preserve">ძ/ს პოლიგლიკოლაციტატი </t>
  </si>
  <si>
    <t xml:space="preserve">ძ/ს პოლიგლიკოლიდი </t>
  </si>
  <si>
    <t xml:space="preserve">ძ/ს პოლიპროპილენი </t>
  </si>
  <si>
    <t xml:space="preserve">წნევის აპარატი </t>
  </si>
  <si>
    <t>სტეტოსკოპით</t>
  </si>
  <si>
    <t>8,0 FR</t>
  </si>
  <si>
    <t xml:space="preserve">ჭიპლარის კათეტერი </t>
  </si>
  <si>
    <t>სტერ. ლურჯი 30გრ.</t>
  </si>
  <si>
    <t>ხალათი ქირურგიული</t>
  </si>
  <si>
    <t>ა/სტერ. ლურჯი 30 გრ.</t>
  </si>
  <si>
    <t xml:space="preserve">ხალათი ქირურგიული  </t>
  </si>
  <si>
    <t>დაცვით სტ. XXL 40 გ.</t>
  </si>
  <si>
    <t xml:space="preserve">ხელთათმანი </t>
  </si>
  <si>
    <t xml:space="preserve">ლატექსის სტერ. უტალკო 7,5 </t>
  </si>
  <si>
    <t>N5</t>
  </si>
  <si>
    <t>450/300 მლ</t>
  </si>
  <si>
    <t xml:space="preserve">სისხლის კონტეინერი </t>
  </si>
  <si>
    <t>პოლისტიროლის</t>
  </si>
  <si>
    <t>აბსორბენტი ხელოვნური სუნთქვის აპარატის</t>
  </si>
  <si>
    <t xml:space="preserve">ამბუს ნაკრები </t>
  </si>
  <si>
    <t>1500მლ. მოზრდილთა</t>
  </si>
  <si>
    <t>550მლ. პედიატრიული</t>
  </si>
  <si>
    <t>280 მლ. ნეონატალური</t>
  </si>
  <si>
    <t xml:space="preserve">დამაგრძელებელი მაღალი წნევის  </t>
  </si>
  <si>
    <t xml:space="preserve">ე.კ.გ. ელექტროდი </t>
  </si>
  <si>
    <t>კიდურების მრავალჯ. N4</t>
  </si>
  <si>
    <t>110*20</t>
  </si>
  <si>
    <t>110*100 ფეტალმონიტორის</t>
  </si>
  <si>
    <t>210*300*150</t>
  </si>
  <si>
    <t>50*30</t>
  </si>
  <si>
    <t>63*30</t>
  </si>
  <si>
    <t>ენდოტრაქეალური მილის ფიქსატორი</t>
  </si>
  <si>
    <t>თორაკალური კათეტერი</t>
  </si>
  <si>
    <t>თროაკარით 16FR</t>
  </si>
  <si>
    <t>თროაკარით 18FR</t>
  </si>
  <si>
    <t>2მ.მილით მოზრდილთა</t>
  </si>
  <si>
    <t xml:space="preserve">2მ.მილით პედიატრიული </t>
  </si>
  <si>
    <t xml:space="preserve">ოყნა </t>
  </si>
  <si>
    <t>რეზინის 30გ. ახალშობილის</t>
  </si>
  <si>
    <t xml:space="preserve">სალფეტკი </t>
  </si>
  <si>
    <t>სტ.16*14სმ. 2 ფენიანი N10</t>
  </si>
  <si>
    <t>სტ.45*29სმ. 2 ფენიანი N10</t>
  </si>
  <si>
    <t>მუშამბა 0,9მ.*75მ. 1მ.</t>
  </si>
  <si>
    <t>წებოვანი ჭრილობის სტ. 10*25სმ</t>
  </si>
  <si>
    <t>წებოვანი ჭრილობის სტ. 10*15სმ</t>
  </si>
  <si>
    <t xml:space="preserve">სისტემა </t>
  </si>
  <si>
    <t>გადასხმის, მარეგულირებელი ბარაბნით</t>
  </si>
  <si>
    <t>ნაკრები</t>
  </si>
  <si>
    <t xml:space="preserve">სპინალურ-ეპიდულარული ანესთეზიის </t>
  </si>
  <si>
    <t xml:space="preserve">სტილეტი </t>
  </si>
  <si>
    <t>სტერ.პედიატრიული (გოგო-ბიჭი)</t>
  </si>
  <si>
    <t>4/0 75სმ  მჭ/ნ 20მმ</t>
  </si>
  <si>
    <t>ძ/ს პოლიგლაქტინი 910</t>
  </si>
  <si>
    <t>ნეონატალური დამაგრ.სტეტოსკ.</t>
  </si>
  <si>
    <t>ლატექსის სტერ. უტალკო 8</t>
  </si>
  <si>
    <t>ჰაერგამტარი მილი N6</t>
  </si>
  <si>
    <t>ჰაერგამტარი მილი N3</t>
  </si>
  <si>
    <t>ჰაერგამტარი მილი N4</t>
  </si>
  <si>
    <t>N3</t>
  </si>
  <si>
    <t>N4</t>
  </si>
  <si>
    <t xml:space="preserve">N6 </t>
  </si>
  <si>
    <t xml:space="preserve">ჰემოსტატიური ღრუბელი </t>
  </si>
  <si>
    <t>5,0 FR</t>
  </si>
  <si>
    <t>6,0 FR</t>
  </si>
  <si>
    <t xml:space="preserve">                 </t>
  </si>
  <si>
    <t>aspiraciuli kaTeteri სხვადასხვა ზომის</t>
  </si>
  <si>
    <t>PVC სტერილური ვაკუმ კონტრ.</t>
  </si>
  <si>
    <t>ტრაქეოსტომიის მილი სხ.ზომის</t>
  </si>
  <si>
    <t>ტრაქეოსტომიის მილი არმირებული</t>
  </si>
  <si>
    <t>PVC სტერილური მანჟეტით</t>
  </si>
  <si>
    <t>გადასხმის სისტემის რეგულატორი</t>
  </si>
  <si>
    <t>5მლ/სთ–250მლ/სთ დიაპაზონის</t>
  </si>
  <si>
    <t>ფილტრი  ბაქტერიულ-ვირუსული 24სთ.</t>
  </si>
  <si>
    <t>სტერილური არაპიროგენული არატოქსიური</t>
  </si>
  <si>
    <t>სისტემა ტრანსფუზიური</t>
  </si>
  <si>
    <t>სტერილური ჰაერის  გამომშვებით არაპიროგენული არატოქსიური</t>
  </si>
  <si>
    <t xml:space="preserve">PVC სტერილური </t>
  </si>
  <si>
    <t>გაზგამტარი მილი -ურეთრ. კათ. სხვ. ზომის</t>
  </si>
  <si>
    <t>კანულა ნაზალური პედიატრიული</t>
  </si>
  <si>
    <t>კანულა ნაზალური  ნეონატალური</t>
  </si>
  <si>
    <t xml:space="preserve">PVC ინდ. შეფუთვაში </t>
  </si>
  <si>
    <t>ჟანგბადის კანულა ნაზალური მოზრდილთა</t>
  </si>
  <si>
    <t>PVCსტერილური 150სმ–M/F</t>
  </si>
  <si>
    <t xml:space="preserve">დამაგრძელებელი დაბალი წნევის </t>
  </si>
  <si>
    <t>PVC სტერილური 150სმ M/F</t>
  </si>
  <si>
    <t>სკალპელის პირი სხვ.ზომის</t>
  </si>
  <si>
    <t>სტერილური უჟანგავი ფოლადის</t>
  </si>
  <si>
    <t>ერთჯერადი პედიატრ.</t>
  </si>
  <si>
    <t>პოლიურეთანის 50მმ</t>
  </si>
  <si>
    <t>ძ/ს კედგუტი  3/0  27მმ ბლ/ნ</t>
  </si>
  <si>
    <t>სტერილური 75სმ.</t>
  </si>
  <si>
    <t>ძ/ს კედგუტი 2/0 27მმ ბლ/ნ</t>
  </si>
  <si>
    <t>ძ/ს კედგუტი 2  45მმ ბლ/ნ</t>
  </si>
  <si>
    <t>ე.კ.გ. ქაღალდი 80*20</t>
  </si>
  <si>
    <t>თერმული ქაღალდი კოჭზე</t>
  </si>
  <si>
    <t>ძ/ს კედგუტი 2მჭ/ნ</t>
  </si>
  <si>
    <t>ძ/ს კედგუტი 2/0 27მმ მჭ/ნ</t>
  </si>
  <si>
    <t>სტერილური 24სმ.</t>
  </si>
  <si>
    <t xml:space="preserve">ძ/ს კედგუტი 3/0 მჭ/ნ </t>
  </si>
  <si>
    <t>ძ/ს კედგუტი 4/0 ბლ/ნ</t>
  </si>
  <si>
    <t>ძ/ს კედგუტი 3/0 ბლ/ნ 20მმ</t>
  </si>
  <si>
    <t>ძ/ს კედგუტი 1 ბლ/ნ 20მმ</t>
  </si>
  <si>
    <t>ძ/ს კედგუტი 2  ბლ/ნ 24მმ</t>
  </si>
  <si>
    <t>ძ/ს კედგუტი 0 მჭ/ნ 30მმ</t>
  </si>
  <si>
    <t>ძ/ს კედგუტი 4/0 მჭ/ნ 24მმ</t>
  </si>
  <si>
    <t>კანის სტეპლერი</t>
  </si>
  <si>
    <t>35 კლიპსიანი სტერილური</t>
  </si>
  <si>
    <t>ექოსკოპიის გელი</t>
  </si>
  <si>
    <t xml:space="preserve">72მმ.*19მმ. </t>
  </si>
  <si>
    <t>თიაქრის ბადე 6*11სმ.</t>
  </si>
  <si>
    <t>პოლიპროპილენის სტერილური</t>
  </si>
  <si>
    <t>თიაქრის ბადე 30*30 სმ.</t>
  </si>
  <si>
    <t>თიაქრის ბადე 15*15სმ.</t>
  </si>
  <si>
    <t>კონტურის დამაგრძელებელი  პორტით</t>
  </si>
  <si>
    <t>PVC გოფრირებული 20სმ ასპირაციული პორტით</t>
  </si>
  <si>
    <t>თიაქრის ბადე 7.5/15</t>
  </si>
  <si>
    <t xml:space="preserve">საქაჩი კომპლექტი </t>
  </si>
  <si>
    <t>არსტერილური კოჭაზე 250მ</t>
  </si>
  <si>
    <t>კოჭის  250მ.</t>
  </si>
  <si>
    <t>ძ/ს კაპრონის ზომა 3</t>
  </si>
  <si>
    <t>ძ/ს კაპრონის ზომა4</t>
  </si>
  <si>
    <t>ძ/ს კაპრონის ზომა 2</t>
  </si>
  <si>
    <t>კოჭის ზომა  130 მ.</t>
  </si>
  <si>
    <t>ძ/ს კაპრონის ზომა 5</t>
  </si>
  <si>
    <t>ძ/ს კაპრონის ზომა 6</t>
  </si>
  <si>
    <t>არსტერილური კოჭაზე 80მ</t>
  </si>
  <si>
    <t xml:space="preserve">არსტერილური კოჭაზე </t>
  </si>
  <si>
    <t>ნაზოგასტრალური ზონდი FR 14,18,16</t>
  </si>
  <si>
    <t xml:space="preserve">PVCსტერილური </t>
  </si>
  <si>
    <t>ნაზოგასტრალური ზონდი  FR20</t>
  </si>
  <si>
    <t>ნაზოგასტრალური ზონდი   FR8</t>
  </si>
  <si>
    <t>ნაზოგასტრალური ზონდი   FR6</t>
  </si>
  <si>
    <t>ერთჯერადი არასტ.</t>
  </si>
  <si>
    <t>ოყნა  მრავალჯერადი</t>
  </si>
  <si>
    <t>1500 მლ რეზერუარით</t>
  </si>
  <si>
    <t>წებოვანი ჭრილობის სტ. 10*30სმ</t>
  </si>
  <si>
    <t>ნემსი სპინალური G22</t>
  </si>
  <si>
    <t>ნემსი სპინალური G25</t>
  </si>
  <si>
    <t>ნემსი სპინალური G27</t>
  </si>
  <si>
    <t>მიმმართველით  სტ.შეფ.</t>
  </si>
  <si>
    <t xml:space="preserve">მიმმართველით სტ.შეფ. </t>
  </si>
  <si>
    <t>მიმმართველით სტ.შეფ.</t>
  </si>
  <si>
    <t>თორაკალური კათეტერი ტროაკარით სხვადასხვა ზომის</t>
  </si>
  <si>
    <t>PVC სტერილური კატეტერი მეტალის ტროაკარით</t>
  </si>
  <si>
    <t>ყინულის პარკი</t>
  </si>
  <si>
    <t>ნეოპრენის 1 სმ კბ. მოცულობის</t>
  </si>
  <si>
    <t>შპრიცი 50მლ საირიგაციო</t>
  </si>
  <si>
    <t>არ.სტერილური საირიგაციო 50/60მლ</t>
  </si>
  <si>
    <t>ძ/ს  პოლიესტერი  1 75სმ 40მმ ბლ/ ნ.</t>
  </si>
  <si>
    <t>სტერილური 75სმ.მრგვალ ნემსზე</t>
  </si>
  <si>
    <t>სტერილური 75სმ.ბ/ნ</t>
  </si>
  <si>
    <t>ძ/ს  პოლიესტერი   2 75სმ 40მმ ბლ/ ნ.</t>
  </si>
  <si>
    <t>სტერილური 75სმ.ბლ/ნ</t>
  </si>
  <si>
    <t>ძაფი პოლიესტერი  3/0 75სმ 24მმ მრგვალი ნემსით</t>
  </si>
  <si>
    <t xml:space="preserve">ძაფი პოლიესტერი 2/0 75სმ 26მმ ბ/ნ </t>
  </si>
  <si>
    <t xml:space="preserve">სტერილური 2  48 მჭ/ნ </t>
  </si>
  <si>
    <t>სტერილური 2/0 ბლ/ნ</t>
  </si>
  <si>
    <t>სტერილური 3/0  75სმ.26მმ. ბლ/ნ</t>
  </si>
  <si>
    <t>სტერილური 2/0 მჭ/ნ</t>
  </si>
  <si>
    <t>სტერილური 3 ბლ/ნ</t>
  </si>
  <si>
    <t>სტერილური 3 მჭ/ნ</t>
  </si>
  <si>
    <t xml:space="preserve">სტერილური 1 მჭ/ნ </t>
  </si>
  <si>
    <t>სტერილური 1  90 სმ. 48მმ. ბლ/ნ</t>
  </si>
  <si>
    <t>სტერილური4/0   ბლ/ნ 75სმ.22მმ.</t>
  </si>
  <si>
    <t>სტერილური 0    მჭ/ნ</t>
  </si>
  <si>
    <t>სტერილური 2  ბლ/ნ 90სმ.50მმ.</t>
  </si>
  <si>
    <t>სტერილური 1    75სმ. ბლ/ნ</t>
  </si>
  <si>
    <t>სტერილური 1   75სმ მჭ/ნ</t>
  </si>
  <si>
    <t>სტერილური 2/0 ბლ/ნ 75სმ. 26მმ</t>
  </si>
  <si>
    <t>სტერილური 2/0 75სმ   მჭ/ნ</t>
  </si>
  <si>
    <t>სტერილური 3/0 75სმ მჭ/ნ 16მმ</t>
  </si>
  <si>
    <t>სტერილური 2 მჭ/ნ</t>
  </si>
  <si>
    <t>სტერილური 4/0 75სმ  მჭ/ნ 16მმ</t>
  </si>
  <si>
    <t>სტერილური 1 75სმ. მჭ/ნ</t>
  </si>
  <si>
    <t xml:space="preserve"> სტერილური 5/0 75სმ. მჭ/ნ 16მმ</t>
  </si>
  <si>
    <t xml:space="preserve">სტერილური 5/0 75სმ. 22მმ.ბლ/ნ </t>
  </si>
  <si>
    <t>სტერილური 3/0 75სმ   ბ/ნ 24მმ.</t>
  </si>
  <si>
    <t>სტერილური 2/0 75სმ  ბ/ნ 24მმ.</t>
  </si>
  <si>
    <t>სტერილური 1/0 75 სმ. ბ/ნ 24 მმ.</t>
  </si>
  <si>
    <t>სილიკონის რეზერვუარი 150 მლ</t>
  </si>
  <si>
    <t>სუფთა სილიკონის სტერილურ შეფუთვაში</t>
  </si>
  <si>
    <t>ნიღაბი ლარინგიალური სხვა. ზომის</t>
  </si>
  <si>
    <t>PVC სტერილური</t>
  </si>
  <si>
    <t>ორონფარინგიალური მილი</t>
  </si>
  <si>
    <t>დრენაჟის მილი სხვად. ზომის</t>
  </si>
  <si>
    <t>T ტიპის ლატექსის სტერილური</t>
  </si>
  <si>
    <t>სტერილ.8*5*1სმ. ჟელ-ით.</t>
  </si>
  <si>
    <t>დრენაჟი რედონდოს სხვად. ზომის.</t>
  </si>
  <si>
    <t>პლასტირი წებოვანი თვალის 6.5/9სმ</t>
  </si>
  <si>
    <t xml:space="preserve">6,5სმx9სმ </t>
  </si>
  <si>
    <t>სტერილური 90სმ.ბლ/ ნ</t>
  </si>
  <si>
    <t>ძ/ს პოლიგლიკოლის მჟავა 6/0 75სმ 13მმ ბლ/ ნ</t>
  </si>
  <si>
    <t>წინსაფარი საოპერაციო ერთჯერადი</t>
  </si>
  <si>
    <t>პოლიეთილენის</t>
  </si>
  <si>
    <t>1   75სმ.მჭ/ნ 45მმ</t>
  </si>
  <si>
    <t>სპირომეტრის მუნდშტუკი მოზრდილთა ქაღალდის ერთჯერადი 2.8*3.0*6.5*500ც</t>
  </si>
  <si>
    <t>ქაღალდის 2,8*3,0*6,5</t>
  </si>
  <si>
    <t>საინტუბაციო მილის S სტერ.</t>
  </si>
  <si>
    <t>საინტუბაციო მილის M სტერ.</t>
  </si>
  <si>
    <t>1კგ მყარ შეფუთვაში</t>
  </si>
  <si>
    <t>ფოლეის კათეტერი ორარხიანი  26 Fr</t>
  </si>
  <si>
    <t>ლატექსის სტერილური შეფუთვით</t>
  </si>
  <si>
    <t>ფოლეის კათეტერი ორარხიანი 28 Fr</t>
  </si>
  <si>
    <t>ფოლეის კათეტერი ორარხიანი  30 Fr</t>
  </si>
  <si>
    <t>სკალპელი ერთჯერადი</t>
  </si>
  <si>
    <t>4*4 სტ.</t>
  </si>
  <si>
    <t>სტერილური.</t>
  </si>
  <si>
    <t>3.5 FR</t>
  </si>
  <si>
    <t>მაკრატელი</t>
  </si>
  <si>
    <t>2  75სმ მჭ/ნ  45მმ</t>
  </si>
  <si>
    <t>2/0 75სმ. მჭ/ნ 26მმ.</t>
  </si>
  <si>
    <t xml:space="preserve">ძ/ს პოლიპროპილენი 5/0   1/2 დახრა 15მმ. </t>
  </si>
  <si>
    <t xml:space="preserve"> PGA სტერილური ბლ/ნ</t>
  </si>
  <si>
    <t xml:space="preserve">სტერილური 15მმ. 75სმ. ბლ/ნ </t>
  </si>
  <si>
    <t>ძ/ს  პოლიპროპილენი 5/0  22მმ 1/2 დახრ.</t>
  </si>
  <si>
    <t>PVX</t>
  </si>
  <si>
    <t>N</t>
  </si>
  <si>
    <t>200მმ, მჭ/მჭ</t>
  </si>
  <si>
    <t>განზ.</t>
  </si>
  <si>
    <t>ერთ/ფ</t>
  </si>
  <si>
    <t>მთ/ფ</t>
  </si>
  <si>
    <t>მწარმოებელი ქვეყანა და კომპანია</t>
  </si>
  <si>
    <t>მთლიანი ღირებულება</t>
  </si>
  <si>
    <t>თანხა სიტყვიერად</t>
  </si>
  <si>
    <t>ელ. ხელმოწერა/შტამპი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</si>
</sst>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sz val="11"/>
      <name val="Sylfaen"/>
      <family val="1"/>
      <charset val="204"/>
    </font>
    <font>
      <sz val="12"/>
      <color indexed="8"/>
      <name val="Arial"/>
      <family val="2"/>
    </font>
    <font>
      <sz val="12"/>
      <color indexed="8"/>
      <name val="AcadNusx"/>
    </font>
    <font>
      <b/>
      <sz val="11"/>
      <color theme="1"/>
      <name val="Calibri"/>
      <family val="2"/>
      <scheme val="minor"/>
    </font>
    <font>
      <sz val="10"/>
      <name val="Sylfaen"/>
      <family val="1"/>
    </font>
    <font>
      <b/>
      <sz val="10"/>
      <name val="Sylfaen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0">
    <xf numFmtId="0" fontId="0" fillId="0" borderId="0" xfId="0"/>
    <xf numFmtId="0" fontId="1" fillId="0" borderId="0" xfId="1"/>
    <xf numFmtId="0" fontId="3" fillId="2" borderId="0" xfId="1" applyFont="1" applyFill="1" applyBorder="1"/>
    <xf numFmtId="0" fontId="0" fillId="0" borderId="0" xfId="0"/>
    <xf numFmtId="0" fontId="1" fillId="0" borderId="0" xfId="1"/>
    <xf numFmtId="0" fontId="1" fillId="2" borderId="1" xfId="1" applyFill="1" applyBorder="1"/>
    <xf numFmtId="0" fontId="1" fillId="2" borderId="2" xfId="1" applyFill="1" applyBorder="1"/>
    <xf numFmtId="0" fontId="0" fillId="0" borderId="1" xfId="0" applyBorder="1"/>
    <xf numFmtId="0" fontId="3" fillId="2" borderId="0" xfId="1" applyFont="1" applyFill="1" applyBorder="1"/>
    <xf numFmtId="164" fontId="4" fillId="2" borderId="1" xfId="2" applyNumberFormat="1" applyFont="1" applyFill="1" applyBorder="1" applyAlignment="1">
      <alignment horizontal="right" vertical="center"/>
    </xf>
    <xf numFmtId="49" fontId="1" fillId="2" borderId="1" xfId="1" applyNumberFormat="1" applyFill="1" applyBorder="1" applyAlignment="1">
      <alignment wrapText="1"/>
    </xf>
    <xf numFmtId="49" fontId="1" fillId="2" borderId="1" xfId="1" applyNumberFormat="1" applyFill="1" applyBorder="1"/>
    <xf numFmtId="0" fontId="6" fillId="2" borderId="2" xfId="0" applyFont="1" applyFill="1" applyBorder="1" applyAlignment="1">
      <alignment vertical="top" wrapText="1"/>
    </xf>
    <xf numFmtId="0" fontId="0" fillId="2" borderId="2" xfId="0" applyFill="1" applyBorder="1"/>
    <xf numFmtId="0" fontId="0" fillId="2" borderId="1" xfId="0" applyFill="1" applyBorder="1"/>
    <xf numFmtId="0" fontId="0" fillId="2" borderId="0" xfId="0" applyFill="1"/>
    <xf numFmtId="2" fontId="5" fillId="2" borderId="1" xfId="0" applyNumberFormat="1" applyFont="1" applyFill="1" applyBorder="1"/>
    <xf numFmtId="0" fontId="10" fillId="2" borderId="1" xfId="0" applyFont="1" applyFill="1" applyBorder="1"/>
    <xf numFmtId="2" fontId="8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164" fontId="4" fillId="2" borderId="3" xfId="2" applyNumberFormat="1" applyFont="1" applyFill="1" applyBorder="1" applyAlignment="1">
      <alignment horizontal="right" vertical="center"/>
    </xf>
    <xf numFmtId="0" fontId="0" fillId="2" borderId="3" xfId="0" applyFill="1" applyBorder="1"/>
    <xf numFmtId="0" fontId="0" fillId="2" borderId="4" xfId="0" applyFill="1" applyBorder="1"/>
    <xf numFmtId="0" fontId="1" fillId="2" borderId="4" xfId="1" applyFill="1" applyBorder="1"/>
    <xf numFmtId="0" fontId="7" fillId="0" borderId="0" xfId="1" applyFont="1"/>
    <xf numFmtId="2" fontId="0" fillId="2" borderId="2" xfId="0" applyNumberFormat="1" applyFill="1" applyBorder="1"/>
    <xf numFmtId="164" fontId="0" fillId="2" borderId="2" xfId="0" applyNumberFormat="1" applyFill="1" applyBorder="1"/>
    <xf numFmtId="164" fontId="4" fillId="2" borderId="2" xfId="2" applyNumberFormat="1" applyFont="1" applyFill="1" applyBorder="1" applyAlignment="1">
      <alignment horizontal="right" vertical="center"/>
    </xf>
    <xf numFmtId="165" fontId="0" fillId="2" borderId="2" xfId="0" applyNumberFormat="1" applyFill="1" applyBorder="1"/>
    <xf numFmtId="166" fontId="0" fillId="2" borderId="2" xfId="0" applyNumberFormat="1" applyFill="1" applyBorder="1"/>
    <xf numFmtId="0" fontId="0" fillId="2" borderId="5" xfId="0" applyFill="1" applyBorder="1"/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11" fillId="0" borderId="4" xfId="0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/>
    <xf numFmtId="0" fontId="0" fillId="2" borderId="1" xfId="0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" fillId="2" borderId="1" xfId="1" applyFont="1" applyFill="1" applyBorder="1"/>
    <xf numFmtId="0" fontId="1" fillId="2" borderId="1" xfId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2" xfId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1" xfId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66" fontId="0" fillId="2" borderId="2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7" xfId="0" applyBorder="1"/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3">
    <cellStyle name="Normal" xfId="0" builtinId="0"/>
    <cellStyle name="Normal 2" xfId="1"/>
    <cellStyle name="Обычный_PRAIS 20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0"/>
  <sheetViews>
    <sheetView tabSelected="1" workbookViewId="0">
      <selection activeCell="P9" sqref="P9"/>
    </sheetView>
  </sheetViews>
  <sheetFormatPr defaultRowHeight="15" x14ac:dyDescent="0.25"/>
  <cols>
    <col min="1" max="1" width="4" style="58" customWidth="1"/>
    <col min="2" max="2" width="50.140625" customWidth="1"/>
    <col min="3" max="3" width="33.7109375" style="3" customWidth="1"/>
    <col min="4" max="4" width="7.42578125" style="3" customWidth="1"/>
    <col min="5" max="5" width="8.140625" style="71" customWidth="1"/>
    <col min="6" max="6" width="10.5703125" hidden="1" customWidth="1"/>
    <col min="7" max="7" width="9.140625" hidden="1" customWidth="1"/>
    <col min="8" max="8" width="7.28515625" hidden="1" customWidth="1"/>
    <col min="9" max="9" width="7.5703125" hidden="1" customWidth="1"/>
    <col min="10" max="10" width="9" hidden="1" customWidth="1"/>
    <col min="11" max="11" width="8.85546875" style="71" customWidth="1"/>
    <col min="12" max="12" width="8.42578125" style="71" customWidth="1"/>
    <col min="13" max="13" width="11.42578125" style="71" customWidth="1"/>
    <col min="14" max="14" width="9.140625" style="66"/>
  </cols>
  <sheetData>
    <row r="1" spans="1:18" x14ac:dyDescent="0.25">
      <c r="A1" s="55"/>
      <c r="B1" s="1"/>
      <c r="C1" s="24"/>
      <c r="D1" s="4"/>
      <c r="M1" s="70"/>
      <c r="N1" s="68"/>
    </row>
    <row r="2" spans="1:18" ht="18.75" x14ac:dyDescent="0.3">
      <c r="A2" s="56"/>
      <c r="B2" s="2" t="s">
        <v>170</v>
      </c>
      <c r="C2" s="8"/>
      <c r="D2" s="8"/>
      <c r="K2" s="70"/>
      <c r="L2" s="72"/>
      <c r="M2" s="70"/>
      <c r="N2" s="67"/>
    </row>
    <row r="3" spans="1:18" s="54" customFormat="1" ht="105" x14ac:dyDescent="0.25">
      <c r="A3" s="80" t="s">
        <v>322</v>
      </c>
      <c r="B3" s="80" t="s">
        <v>0</v>
      </c>
      <c r="C3" s="80" t="s">
        <v>82</v>
      </c>
      <c r="D3" s="51" t="s">
        <v>324</v>
      </c>
      <c r="E3" s="81" t="s">
        <v>7</v>
      </c>
      <c r="F3" s="51" t="s">
        <v>11</v>
      </c>
      <c r="G3" s="52" t="s">
        <v>8</v>
      </c>
      <c r="H3" s="52" t="s">
        <v>10</v>
      </c>
      <c r="I3" s="52" t="s">
        <v>12</v>
      </c>
      <c r="J3" s="53" t="s">
        <v>13</v>
      </c>
      <c r="K3" s="82" t="s">
        <v>325</v>
      </c>
      <c r="L3" s="82" t="s">
        <v>326</v>
      </c>
      <c r="M3" s="83" t="s">
        <v>327</v>
      </c>
      <c r="N3" s="67"/>
    </row>
    <row r="4" spans="1:18" s="15" customFormat="1" ht="16.5" x14ac:dyDescent="0.25">
      <c r="A4" s="57">
        <v>1</v>
      </c>
      <c r="B4" s="12" t="s">
        <v>171</v>
      </c>
      <c r="C4" s="31" t="s">
        <v>172</v>
      </c>
      <c r="D4" s="6" t="s">
        <v>6</v>
      </c>
      <c r="E4" s="73">
        <v>7000</v>
      </c>
      <c r="F4" s="14"/>
      <c r="G4" s="14"/>
      <c r="H4" s="14"/>
      <c r="I4" s="14"/>
      <c r="J4" s="13"/>
      <c r="K4" s="73"/>
      <c r="L4" s="73"/>
      <c r="M4" s="73"/>
      <c r="N4" s="67"/>
      <c r="R4" s="69"/>
    </row>
    <row r="5" spans="1:18" s="50" customFormat="1" ht="33" x14ac:dyDescent="0.25">
      <c r="A5" s="57">
        <v>2</v>
      </c>
      <c r="B5" s="45" t="s">
        <v>124</v>
      </c>
      <c r="C5" s="46" t="s">
        <v>305</v>
      </c>
      <c r="D5" s="47" t="s">
        <v>6</v>
      </c>
      <c r="E5" s="64">
        <v>200</v>
      </c>
      <c r="F5" s="48"/>
      <c r="G5" s="48"/>
      <c r="H5" s="48"/>
      <c r="I5" s="48"/>
      <c r="J5" s="49"/>
      <c r="K5" s="64"/>
      <c r="L5" s="64"/>
      <c r="M5" s="64"/>
      <c r="N5" s="67"/>
    </row>
    <row r="6" spans="1:18" s="15" customFormat="1" x14ac:dyDescent="0.25">
      <c r="A6" s="57">
        <v>3</v>
      </c>
      <c r="B6" s="13" t="s">
        <v>125</v>
      </c>
      <c r="C6" s="13" t="s">
        <v>126</v>
      </c>
      <c r="D6" s="6" t="s">
        <v>6</v>
      </c>
      <c r="E6" s="73">
        <v>15</v>
      </c>
      <c r="F6" s="14"/>
      <c r="G6" s="14"/>
      <c r="H6" s="14"/>
      <c r="I6" s="14"/>
      <c r="J6" s="13"/>
      <c r="K6" s="73"/>
      <c r="L6" s="73"/>
      <c r="M6" s="73"/>
      <c r="N6" s="67"/>
    </row>
    <row r="7" spans="1:18" s="15" customFormat="1" x14ac:dyDescent="0.25">
      <c r="A7" s="57">
        <v>4</v>
      </c>
      <c r="B7" s="13" t="s">
        <v>125</v>
      </c>
      <c r="C7" s="13" t="s">
        <v>127</v>
      </c>
      <c r="D7" s="6" t="s">
        <v>6</v>
      </c>
      <c r="E7" s="73">
        <v>10</v>
      </c>
      <c r="F7" s="14"/>
      <c r="G7" s="14"/>
      <c r="H7" s="14"/>
      <c r="I7" s="14"/>
      <c r="J7" s="13"/>
      <c r="K7" s="73"/>
      <c r="L7" s="73"/>
      <c r="M7" s="73"/>
      <c r="N7" s="67"/>
    </row>
    <row r="8" spans="1:18" s="15" customFormat="1" x14ac:dyDescent="0.25">
      <c r="A8" s="57">
        <v>5</v>
      </c>
      <c r="B8" s="13" t="s">
        <v>125</v>
      </c>
      <c r="C8" s="13" t="s">
        <v>128</v>
      </c>
      <c r="D8" s="6" t="s">
        <v>6</v>
      </c>
      <c r="E8" s="73">
        <v>10</v>
      </c>
      <c r="F8" s="14"/>
      <c r="G8" s="14"/>
      <c r="H8" s="14"/>
      <c r="I8" s="14"/>
      <c r="J8" s="13"/>
      <c r="K8" s="73"/>
      <c r="L8" s="73"/>
      <c r="M8" s="73"/>
      <c r="N8" s="67"/>
    </row>
    <row r="9" spans="1:18" s="15" customFormat="1" x14ac:dyDescent="0.25">
      <c r="A9" s="57">
        <v>6</v>
      </c>
      <c r="B9" s="6" t="s">
        <v>15</v>
      </c>
      <c r="C9" s="6" t="s">
        <v>14</v>
      </c>
      <c r="D9" s="6" t="s">
        <v>6</v>
      </c>
      <c r="E9" s="73">
        <v>1000</v>
      </c>
      <c r="F9" s="9">
        <v>10.8</v>
      </c>
      <c r="G9" s="14"/>
      <c r="H9" s="17"/>
      <c r="I9" s="14"/>
      <c r="J9" s="13">
        <v>10.8</v>
      </c>
      <c r="K9" s="73"/>
      <c r="L9" s="73"/>
      <c r="M9" s="73"/>
      <c r="N9" s="67"/>
    </row>
    <row r="10" spans="1:18" s="15" customFormat="1" x14ac:dyDescent="0.25">
      <c r="A10" s="57">
        <v>7</v>
      </c>
      <c r="B10" s="13" t="s">
        <v>183</v>
      </c>
      <c r="C10" s="31" t="s">
        <v>182</v>
      </c>
      <c r="D10" s="6" t="s">
        <v>6</v>
      </c>
      <c r="E10" s="73">
        <v>200</v>
      </c>
      <c r="F10" s="14"/>
      <c r="G10" s="14"/>
      <c r="H10" s="14"/>
      <c r="I10" s="14"/>
      <c r="J10" s="13"/>
      <c r="K10" s="74"/>
      <c r="L10" s="73"/>
      <c r="M10" s="73"/>
      <c r="N10" s="67"/>
    </row>
    <row r="11" spans="1:18" s="15" customFormat="1" x14ac:dyDescent="0.25">
      <c r="A11" s="57">
        <v>8</v>
      </c>
      <c r="B11" s="13" t="s">
        <v>129</v>
      </c>
      <c r="C11" s="31" t="s">
        <v>190</v>
      </c>
      <c r="D11" s="6" t="s">
        <v>6</v>
      </c>
      <c r="E11" s="73">
        <v>1000</v>
      </c>
      <c r="F11" s="14"/>
      <c r="G11" s="14"/>
      <c r="H11" s="14"/>
      <c r="I11" s="14"/>
      <c r="J11" s="13"/>
      <c r="K11" s="74"/>
      <c r="L11" s="73"/>
      <c r="M11" s="73"/>
      <c r="N11" s="67"/>
    </row>
    <row r="12" spans="1:18" s="15" customFormat="1" ht="15.75" x14ac:dyDescent="0.3">
      <c r="A12" s="57">
        <v>9</v>
      </c>
      <c r="B12" s="6" t="s">
        <v>17</v>
      </c>
      <c r="C12" s="6" t="s">
        <v>16</v>
      </c>
      <c r="D12" s="6" t="s">
        <v>6</v>
      </c>
      <c r="E12" s="73">
        <v>1000</v>
      </c>
      <c r="F12" s="9">
        <v>3.8880000000000003</v>
      </c>
      <c r="G12" s="14"/>
      <c r="H12" s="19"/>
      <c r="I12" s="18">
        <v>4.4249999999999998</v>
      </c>
      <c r="J12" s="26">
        <f>F12+I12</f>
        <v>8.3130000000000006</v>
      </c>
      <c r="K12" s="73"/>
      <c r="L12" s="73"/>
      <c r="M12" s="73"/>
      <c r="N12" s="67"/>
    </row>
    <row r="13" spans="1:18" s="15" customFormat="1" ht="15.75" x14ac:dyDescent="0.25">
      <c r="A13" s="57">
        <v>10</v>
      </c>
      <c r="B13" s="6" t="s">
        <v>19</v>
      </c>
      <c r="C13" s="6" t="s">
        <v>18</v>
      </c>
      <c r="D13" s="6" t="s">
        <v>6</v>
      </c>
      <c r="E13" s="73">
        <v>150</v>
      </c>
      <c r="F13" s="9">
        <v>6.1128000000000009</v>
      </c>
      <c r="G13" s="16">
        <v>4</v>
      </c>
      <c r="H13" s="17"/>
      <c r="I13" s="14"/>
      <c r="J13" s="26">
        <f>F13+G13</f>
        <v>10.1128</v>
      </c>
      <c r="K13" s="73"/>
      <c r="L13" s="73"/>
      <c r="M13" s="73"/>
      <c r="N13" s="67"/>
    </row>
    <row r="14" spans="1:18" s="15" customFormat="1" x14ac:dyDescent="0.25">
      <c r="A14" s="57">
        <v>11</v>
      </c>
      <c r="B14" s="6" t="s">
        <v>21</v>
      </c>
      <c r="C14" s="6" t="s">
        <v>20</v>
      </c>
      <c r="D14" s="6" t="s">
        <v>6</v>
      </c>
      <c r="E14" s="73">
        <v>50</v>
      </c>
      <c r="F14" s="9">
        <v>2.3544000000000005</v>
      </c>
      <c r="G14" s="14"/>
      <c r="H14" s="17"/>
      <c r="I14" s="14"/>
      <c r="J14" s="13">
        <v>2.3540000000000001</v>
      </c>
      <c r="K14" s="73"/>
      <c r="L14" s="73"/>
      <c r="M14" s="73"/>
      <c r="N14" s="67"/>
    </row>
    <row r="15" spans="1:18" s="15" customFormat="1" x14ac:dyDescent="0.25">
      <c r="A15" s="57">
        <v>12</v>
      </c>
      <c r="B15" s="6" t="s">
        <v>293</v>
      </c>
      <c r="C15" s="6" t="s">
        <v>24</v>
      </c>
      <c r="D15" s="6" t="s">
        <v>6</v>
      </c>
      <c r="E15" s="73">
        <v>100</v>
      </c>
      <c r="F15" s="9">
        <v>5.2271999999999998</v>
      </c>
      <c r="G15" s="14"/>
      <c r="H15" s="17"/>
      <c r="I15" s="14"/>
      <c r="J15" s="13">
        <v>5.2270000000000003</v>
      </c>
      <c r="K15" s="74"/>
      <c r="L15" s="73"/>
      <c r="M15" s="73"/>
      <c r="N15" s="67"/>
    </row>
    <row r="16" spans="1:18" s="15" customFormat="1" x14ac:dyDescent="0.25">
      <c r="A16" s="57">
        <v>13</v>
      </c>
      <c r="B16" s="6" t="s">
        <v>23</v>
      </c>
      <c r="C16" s="6" t="s">
        <v>22</v>
      </c>
      <c r="D16" s="6" t="s">
        <v>6</v>
      </c>
      <c r="E16" s="73">
        <v>100</v>
      </c>
      <c r="F16" s="9">
        <v>2.5704000000000002</v>
      </c>
      <c r="G16" s="14"/>
      <c r="H16" s="17"/>
      <c r="I16" s="14"/>
      <c r="J16" s="13">
        <v>2.57</v>
      </c>
      <c r="K16" s="73"/>
      <c r="L16" s="73"/>
      <c r="M16" s="73"/>
      <c r="N16" s="67"/>
    </row>
    <row r="17" spans="1:15" s="15" customFormat="1" x14ac:dyDescent="0.25">
      <c r="A17" s="57">
        <v>14</v>
      </c>
      <c r="B17" s="13" t="s">
        <v>290</v>
      </c>
      <c r="C17" s="13" t="s">
        <v>291</v>
      </c>
      <c r="D17" s="6" t="s">
        <v>6</v>
      </c>
      <c r="E17" s="73">
        <v>20</v>
      </c>
      <c r="F17" s="14"/>
      <c r="G17" s="14"/>
      <c r="H17" s="14"/>
      <c r="I17" s="14"/>
      <c r="J17" s="13"/>
      <c r="K17" s="74"/>
      <c r="L17" s="73"/>
      <c r="M17" s="73"/>
      <c r="N17" s="67"/>
    </row>
    <row r="18" spans="1:15" s="15" customFormat="1" x14ac:dyDescent="0.25">
      <c r="A18" s="57">
        <v>15</v>
      </c>
      <c r="B18" s="13" t="s">
        <v>130</v>
      </c>
      <c r="C18" s="13" t="s">
        <v>131</v>
      </c>
      <c r="D18" s="6" t="s">
        <v>6</v>
      </c>
      <c r="E18" s="73">
        <v>5</v>
      </c>
      <c r="F18" s="14"/>
      <c r="G18" s="14"/>
      <c r="H18" s="14"/>
      <c r="I18" s="14"/>
      <c r="J18" s="13"/>
      <c r="K18" s="73"/>
      <c r="L18" s="73"/>
      <c r="M18" s="73"/>
      <c r="N18" s="67"/>
    </row>
    <row r="19" spans="1:15" s="15" customFormat="1" x14ac:dyDescent="0.25">
      <c r="A19" s="57">
        <v>16</v>
      </c>
      <c r="B19" s="13" t="s">
        <v>130</v>
      </c>
      <c r="C19" s="31" t="s">
        <v>194</v>
      </c>
      <c r="D19" s="6" t="s">
        <v>6</v>
      </c>
      <c r="E19" s="73">
        <v>12000</v>
      </c>
      <c r="F19" s="14"/>
      <c r="G19" s="14"/>
      <c r="H19" s="14"/>
      <c r="I19" s="14"/>
      <c r="J19" s="13"/>
      <c r="K19" s="74"/>
      <c r="L19" s="73"/>
      <c r="M19" s="73"/>
      <c r="N19" s="67"/>
    </row>
    <row r="20" spans="1:15" s="15" customFormat="1" x14ac:dyDescent="0.25">
      <c r="A20" s="57">
        <v>17</v>
      </c>
      <c r="B20" s="13" t="s">
        <v>130</v>
      </c>
      <c r="C20" s="13" t="s">
        <v>193</v>
      </c>
      <c r="D20" s="6" t="s">
        <v>6</v>
      </c>
      <c r="E20" s="73">
        <v>2000</v>
      </c>
      <c r="F20" s="14"/>
      <c r="G20" s="14"/>
      <c r="H20" s="14"/>
      <c r="I20" s="14"/>
      <c r="J20" s="13"/>
      <c r="K20" s="74"/>
      <c r="L20" s="73"/>
      <c r="M20" s="73"/>
      <c r="N20" s="67"/>
    </row>
    <row r="21" spans="1:15" s="15" customFormat="1" ht="15.75" x14ac:dyDescent="0.25">
      <c r="A21" s="57">
        <v>18</v>
      </c>
      <c r="B21" s="6" t="s">
        <v>26</v>
      </c>
      <c r="C21" s="6" t="s">
        <v>25</v>
      </c>
      <c r="D21" s="6" t="s">
        <v>6</v>
      </c>
      <c r="E21" s="73">
        <v>300</v>
      </c>
      <c r="F21" s="9">
        <v>3.8880000000000003</v>
      </c>
      <c r="G21" s="16">
        <v>6</v>
      </c>
      <c r="H21" s="17"/>
      <c r="I21" s="14"/>
      <c r="J21" s="26">
        <f>F21+G21</f>
        <v>9.8879999999999999</v>
      </c>
      <c r="K21" s="73"/>
      <c r="L21" s="73"/>
      <c r="M21" s="73"/>
      <c r="N21" s="67"/>
    </row>
    <row r="22" spans="1:15" s="15" customFormat="1" x14ac:dyDescent="0.25">
      <c r="A22" s="57">
        <v>19</v>
      </c>
      <c r="B22" s="13" t="s">
        <v>26</v>
      </c>
      <c r="C22" s="13" t="s">
        <v>132</v>
      </c>
      <c r="D22" s="6" t="s">
        <v>6</v>
      </c>
      <c r="E22" s="73">
        <v>400</v>
      </c>
      <c r="F22" s="14"/>
      <c r="G22" s="14"/>
      <c r="H22" s="14"/>
      <c r="I22" s="14"/>
      <c r="J22" s="13"/>
      <c r="K22" s="73"/>
      <c r="L22" s="73"/>
      <c r="M22" s="73"/>
      <c r="N22" s="67"/>
      <c r="O22" s="69"/>
    </row>
    <row r="23" spans="1:15" s="15" customFormat="1" x14ac:dyDescent="0.25">
      <c r="A23" s="57">
        <v>20</v>
      </c>
      <c r="B23" s="13" t="s">
        <v>26</v>
      </c>
      <c r="C23" s="13" t="s">
        <v>133</v>
      </c>
      <c r="D23" s="6" t="s">
        <v>6</v>
      </c>
      <c r="E23" s="73">
        <v>30</v>
      </c>
      <c r="F23" s="14"/>
      <c r="G23" s="14"/>
      <c r="H23" s="14"/>
      <c r="I23" s="14"/>
      <c r="J23" s="13"/>
      <c r="K23" s="73"/>
      <c r="L23" s="73"/>
      <c r="M23" s="73"/>
      <c r="N23" s="67"/>
    </row>
    <row r="24" spans="1:15" s="15" customFormat="1" x14ac:dyDescent="0.25">
      <c r="A24" s="57">
        <v>21</v>
      </c>
      <c r="B24" s="13" t="s">
        <v>26</v>
      </c>
      <c r="C24" s="13" t="s">
        <v>134</v>
      </c>
      <c r="D24" s="6" t="s">
        <v>6</v>
      </c>
      <c r="E24" s="73">
        <v>5</v>
      </c>
      <c r="F24" s="14"/>
      <c r="G24" s="14"/>
      <c r="H24" s="14"/>
      <c r="I24" s="14"/>
      <c r="J24" s="13"/>
      <c r="K24" s="73"/>
      <c r="L24" s="73"/>
      <c r="M24" s="73"/>
      <c r="N24" s="67"/>
    </row>
    <row r="25" spans="1:15" s="15" customFormat="1" x14ac:dyDescent="0.25">
      <c r="A25" s="57">
        <v>22</v>
      </c>
      <c r="B25" s="13" t="s">
        <v>26</v>
      </c>
      <c r="C25" s="13" t="s">
        <v>135</v>
      </c>
      <c r="D25" s="6" t="s">
        <v>6</v>
      </c>
      <c r="E25" s="73">
        <v>200</v>
      </c>
      <c r="F25" s="14"/>
      <c r="G25" s="14"/>
      <c r="H25" s="14"/>
      <c r="I25" s="14"/>
      <c r="J25" s="13"/>
      <c r="K25" s="73"/>
      <c r="L25" s="73"/>
      <c r="M25" s="73"/>
      <c r="N25" s="67"/>
    </row>
    <row r="26" spans="1:15" s="15" customFormat="1" x14ac:dyDescent="0.25">
      <c r="A26" s="57">
        <v>23</v>
      </c>
      <c r="B26" s="13" t="s">
        <v>26</v>
      </c>
      <c r="C26" s="13" t="s">
        <v>136</v>
      </c>
      <c r="D26" s="6" t="s">
        <v>6</v>
      </c>
      <c r="E26" s="73">
        <v>500</v>
      </c>
      <c r="F26" s="14"/>
      <c r="G26" s="14"/>
      <c r="H26" s="14"/>
      <c r="I26" s="14"/>
      <c r="J26" s="13"/>
      <c r="K26" s="73"/>
      <c r="L26" s="73"/>
      <c r="M26" s="73"/>
      <c r="N26" s="67"/>
    </row>
    <row r="27" spans="1:15" s="15" customFormat="1" x14ac:dyDescent="0.25">
      <c r="A27" s="57">
        <v>24</v>
      </c>
      <c r="B27" s="13" t="s">
        <v>199</v>
      </c>
      <c r="C27" s="31" t="s">
        <v>200</v>
      </c>
      <c r="D27" s="6" t="s">
        <v>6</v>
      </c>
      <c r="E27" s="73">
        <v>1500</v>
      </c>
      <c r="F27" s="14"/>
      <c r="G27" s="14"/>
      <c r="H27" s="14"/>
      <c r="I27" s="14"/>
      <c r="J27" s="13"/>
      <c r="K27" s="74"/>
      <c r="L27" s="73"/>
      <c r="M27" s="73"/>
      <c r="N27" s="67"/>
    </row>
    <row r="28" spans="1:15" s="15" customFormat="1" ht="15.75" x14ac:dyDescent="0.25">
      <c r="A28" s="57">
        <v>25</v>
      </c>
      <c r="B28" s="6" t="s">
        <v>28</v>
      </c>
      <c r="C28" s="6" t="s">
        <v>27</v>
      </c>
      <c r="D28" s="6" t="s">
        <v>6</v>
      </c>
      <c r="E28" s="73">
        <v>5</v>
      </c>
      <c r="F28" s="9">
        <v>84.240000000000009</v>
      </c>
      <c r="G28" s="16">
        <v>60</v>
      </c>
      <c r="H28" s="17"/>
      <c r="I28" s="14"/>
      <c r="J28" s="26">
        <f>F28+G28</f>
        <v>144.24</v>
      </c>
      <c r="K28" s="73"/>
      <c r="L28" s="73"/>
      <c r="M28" s="73"/>
      <c r="N28" s="67"/>
    </row>
    <row r="29" spans="1:15" s="15" customFormat="1" ht="15.75" x14ac:dyDescent="0.25">
      <c r="A29" s="57">
        <v>26</v>
      </c>
      <c r="B29" s="6" t="s">
        <v>30</v>
      </c>
      <c r="C29" s="6" t="s">
        <v>29</v>
      </c>
      <c r="D29" s="6" t="s">
        <v>6</v>
      </c>
      <c r="E29" s="73">
        <v>1500</v>
      </c>
      <c r="F29" s="9">
        <v>3.7800000000000002</v>
      </c>
      <c r="G29" s="16">
        <v>4</v>
      </c>
      <c r="H29" s="17"/>
      <c r="I29" s="14"/>
      <c r="J29" s="26">
        <f>F29+G29</f>
        <v>7.78</v>
      </c>
      <c r="K29" s="74"/>
      <c r="L29" s="73"/>
      <c r="M29" s="73"/>
      <c r="N29" s="67"/>
    </row>
    <row r="30" spans="1:15" s="15" customFormat="1" ht="15.75" x14ac:dyDescent="0.25">
      <c r="A30" s="57">
        <v>27</v>
      </c>
      <c r="B30" s="6" t="s">
        <v>32</v>
      </c>
      <c r="C30" s="6" t="s">
        <v>31</v>
      </c>
      <c r="D30" s="6" t="s">
        <v>6</v>
      </c>
      <c r="E30" s="73">
        <v>60</v>
      </c>
      <c r="F30" s="9">
        <v>2.5920000000000001</v>
      </c>
      <c r="G30" s="16">
        <v>4</v>
      </c>
      <c r="H30" s="17"/>
      <c r="I30" s="14"/>
      <c r="J30" s="26">
        <f>F30+G30</f>
        <v>6.5920000000000005</v>
      </c>
      <c r="K30" s="74"/>
      <c r="L30" s="73"/>
      <c r="M30" s="73"/>
      <c r="N30" s="67"/>
    </row>
    <row r="31" spans="1:15" s="15" customFormat="1" ht="15.75" x14ac:dyDescent="0.25">
      <c r="A31" s="57">
        <v>28</v>
      </c>
      <c r="B31" s="6" t="s">
        <v>34</v>
      </c>
      <c r="C31" s="6" t="s">
        <v>33</v>
      </c>
      <c r="D31" s="6" t="s">
        <v>6</v>
      </c>
      <c r="E31" s="73">
        <v>100</v>
      </c>
      <c r="F31" s="9">
        <v>2.5920000000000001</v>
      </c>
      <c r="G31" s="16">
        <v>4</v>
      </c>
      <c r="H31" s="17"/>
      <c r="I31" s="14"/>
      <c r="J31" s="26">
        <f>F31+G31</f>
        <v>6.5920000000000005</v>
      </c>
      <c r="K31" s="74"/>
      <c r="L31" s="73"/>
      <c r="M31" s="73"/>
      <c r="N31" s="67"/>
    </row>
    <row r="32" spans="1:15" s="15" customFormat="1" ht="15.75" x14ac:dyDescent="0.25">
      <c r="A32" s="57">
        <v>29</v>
      </c>
      <c r="B32" s="6" t="s">
        <v>35</v>
      </c>
      <c r="C32" s="6" t="s">
        <v>36</v>
      </c>
      <c r="D32" s="6" t="s">
        <v>6</v>
      </c>
      <c r="E32" s="73">
        <v>100</v>
      </c>
      <c r="F32" s="9">
        <v>1.296</v>
      </c>
      <c r="G32" s="16">
        <v>1.9</v>
      </c>
      <c r="H32" s="17"/>
      <c r="I32" s="14">
        <v>1.5</v>
      </c>
      <c r="J32" s="26">
        <f t="shared" ref="J32:J44" si="0">F32+G32+I32</f>
        <v>4.6959999999999997</v>
      </c>
      <c r="K32" s="73"/>
      <c r="L32" s="73"/>
      <c r="M32" s="73"/>
      <c r="N32" s="67"/>
    </row>
    <row r="33" spans="1:14" s="15" customFormat="1" ht="15.75" x14ac:dyDescent="0.25">
      <c r="A33" s="57">
        <v>30</v>
      </c>
      <c r="B33" s="6" t="s">
        <v>35</v>
      </c>
      <c r="C33" s="6" t="s">
        <v>37</v>
      </c>
      <c r="D33" s="6" t="s">
        <v>6</v>
      </c>
      <c r="E33" s="73">
        <v>100</v>
      </c>
      <c r="F33" s="9">
        <v>1.296</v>
      </c>
      <c r="G33" s="16">
        <v>1.9</v>
      </c>
      <c r="H33" s="17"/>
      <c r="I33" s="14">
        <v>1.5</v>
      </c>
      <c r="J33" s="26">
        <f t="shared" si="0"/>
        <v>4.6959999999999997</v>
      </c>
      <c r="K33" s="73"/>
      <c r="L33" s="73"/>
      <c r="M33" s="73"/>
      <c r="N33" s="67"/>
    </row>
    <row r="34" spans="1:14" s="15" customFormat="1" ht="15.75" x14ac:dyDescent="0.25">
      <c r="A34" s="57">
        <v>31</v>
      </c>
      <c r="B34" s="6" t="s">
        <v>35</v>
      </c>
      <c r="C34" s="6" t="s">
        <v>38</v>
      </c>
      <c r="D34" s="6" t="s">
        <v>6</v>
      </c>
      <c r="E34" s="73">
        <v>100</v>
      </c>
      <c r="F34" s="9">
        <v>1.296</v>
      </c>
      <c r="G34" s="16">
        <v>1.9</v>
      </c>
      <c r="H34" s="17"/>
      <c r="I34" s="14">
        <v>1.5</v>
      </c>
      <c r="J34" s="26">
        <f t="shared" si="0"/>
        <v>4.6959999999999997</v>
      </c>
      <c r="K34" s="73"/>
      <c r="L34" s="73"/>
      <c r="M34" s="73"/>
      <c r="N34" s="67"/>
    </row>
    <row r="35" spans="1:14" s="15" customFormat="1" ht="15.75" x14ac:dyDescent="0.25">
      <c r="A35" s="57">
        <v>32</v>
      </c>
      <c r="B35" s="6" t="s">
        <v>35</v>
      </c>
      <c r="C35" s="6" t="s">
        <v>39</v>
      </c>
      <c r="D35" s="6" t="s">
        <v>6</v>
      </c>
      <c r="E35" s="73">
        <v>100</v>
      </c>
      <c r="F35" s="9">
        <v>1.296</v>
      </c>
      <c r="G35" s="16">
        <v>1.9</v>
      </c>
      <c r="H35" s="17"/>
      <c r="I35" s="14">
        <v>1.5</v>
      </c>
      <c r="J35" s="26">
        <f t="shared" si="0"/>
        <v>4.6959999999999997</v>
      </c>
      <c r="K35" s="73"/>
      <c r="L35" s="73"/>
      <c r="M35" s="73"/>
      <c r="N35" s="67"/>
    </row>
    <row r="36" spans="1:14" s="15" customFormat="1" ht="15.75" x14ac:dyDescent="0.25">
      <c r="A36" s="57">
        <v>33</v>
      </c>
      <c r="B36" s="6" t="s">
        <v>35</v>
      </c>
      <c r="C36" s="6" t="s">
        <v>40</v>
      </c>
      <c r="D36" s="6" t="s">
        <v>6</v>
      </c>
      <c r="E36" s="73">
        <v>100</v>
      </c>
      <c r="F36" s="9">
        <v>1.296</v>
      </c>
      <c r="G36" s="16">
        <v>1.9</v>
      </c>
      <c r="H36" s="17"/>
      <c r="I36" s="14">
        <v>1.5</v>
      </c>
      <c r="J36" s="26">
        <f t="shared" si="0"/>
        <v>4.6959999999999997</v>
      </c>
      <c r="K36" s="73"/>
      <c r="L36" s="73"/>
      <c r="M36" s="73"/>
      <c r="N36" s="67"/>
    </row>
    <row r="37" spans="1:14" s="15" customFormat="1" ht="15.75" x14ac:dyDescent="0.25">
      <c r="A37" s="57">
        <v>34</v>
      </c>
      <c r="B37" s="6" t="s">
        <v>35</v>
      </c>
      <c r="C37" s="6" t="s">
        <v>41</v>
      </c>
      <c r="D37" s="6" t="s">
        <v>6</v>
      </c>
      <c r="E37" s="73">
        <v>100</v>
      </c>
      <c r="F37" s="9">
        <v>1.296</v>
      </c>
      <c r="G37" s="16">
        <v>1.9</v>
      </c>
      <c r="H37" s="17"/>
      <c r="I37" s="14">
        <v>1.5</v>
      </c>
      <c r="J37" s="26">
        <f t="shared" si="0"/>
        <v>4.6959999999999997</v>
      </c>
      <c r="K37" s="73"/>
      <c r="L37" s="73"/>
      <c r="M37" s="73"/>
      <c r="N37" s="67"/>
    </row>
    <row r="38" spans="1:14" s="15" customFormat="1" ht="15.75" x14ac:dyDescent="0.25">
      <c r="A38" s="57">
        <v>35</v>
      </c>
      <c r="B38" s="6" t="s">
        <v>35</v>
      </c>
      <c r="C38" s="6" t="s">
        <v>42</v>
      </c>
      <c r="D38" s="6" t="s">
        <v>6</v>
      </c>
      <c r="E38" s="73">
        <v>100</v>
      </c>
      <c r="F38" s="9">
        <v>1.296</v>
      </c>
      <c r="G38" s="16">
        <v>1.9</v>
      </c>
      <c r="H38" s="17"/>
      <c r="I38" s="14">
        <v>1.5</v>
      </c>
      <c r="J38" s="26">
        <f t="shared" si="0"/>
        <v>4.6959999999999997</v>
      </c>
      <c r="K38" s="73"/>
      <c r="L38" s="73"/>
      <c r="M38" s="73"/>
      <c r="N38" s="67"/>
    </row>
    <row r="39" spans="1:14" s="15" customFormat="1" ht="15.75" x14ac:dyDescent="0.25">
      <c r="A39" s="57">
        <v>36</v>
      </c>
      <c r="B39" s="6" t="s">
        <v>35</v>
      </c>
      <c r="C39" s="6" t="s">
        <v>43</v>
      </c>
      <c r="D39" s="6" t="s">
        <v>6</v>
      </c>
      <c r="E39" s="73">
        <v>100</v>
      </c>
      <c r="F39" s="9">
        <v>1.296</v>
      </c>
      <c r="G39" s="16">
        <v>1.9</v>
      </c>
      <c r="H39" s="17"/>
      <c r="I39" s="14">
        <v>1.5</v>
      </c>
      <c r="J39" s="26">
        <f t="shared" si="0"/>
        <v>4.6959999999999997</v>
      </c>
      <c r="K39" s="73"/>
      <c r="L39" s="73"/>
      <c r="M39" s="73"/>
      <c r="N39" s="67"/>
    </row>
    <row r="40" spans="1:14" s="15" customFormat="1" ht="15.75" x14ac:dyDescent="0.25">
      <c r="A40" s="57">
        <v>37</v>
      </c>
      <c r="B40" s="6" t="s">
        <v>35</v>
      </c>
      <c r="C40" s="6" t="s">
        <v>44</v>
      </c>
      <c r="D40" s="6" t="s">
        <v>6</v>
      </c>
      <c r="E40" s="73">
        <v>200</v>
      </c>
      <c r="F40" s="9">
        <v>1.296</v>
      </c>
      <c r="G40" s="16">
        <v>1.9</v>
      </c>
      <c r="H40" s="17"/>
      <c r="I40" s="14">
        <v>1.5</v>
      </c>
      <c r="J40" s="26">
        <f t="shared" si="0"/>
        <v>4.6959999999999997</v>
      </c>
      <c r="K40" s="73"/>
      <c r="L40" s="73"/>
      <c r="M40" s="73"/>
      <c r="N40" s="67"/>
    </row>
    <row r="41" spans="1:14" s="15" customFormat="1" ht="15.75" x14ac:dyDescent="0.25">
      <c r="A41" s="57">
        <v>38</v>
      </c>
      <c r="B41" s="6" t="s">
        <v>35</v>
      </c>
      <c r="C41" s="6" t="s">
        <v>45</v>
      </c>
      <c r="D41" s="6" t="s">
        <v>6</v>
      </c>
      <c r="E41" s="73">
        <v>200</v>
      </c>
      <c r="F41" s="9">
        <v>1.296</v>
      </c>
      <c r="G41" s="16">
        <v>1.9</v>
      </c>
      <c r="H41" s="17"/>
      <c r="I41" s="14">
        <v>1.5</v>
      </c>
      <c r="J41" s="26">
        <f t="shared" si="0"/>
        <v>4.6959999999999997</v>
      </c>
      <c r="K41" s="73"/>
      <c r="L41" s="73"/>
      <c r="M41" s="73"/>
      <c r="N41" s="67"/>
    </row>
    <row r="42" spans="1:14" s="15" customFormat="1" ht="15.75" x14ac:dyDescent="0.25">
      <c r="A42" s="57">
        <v>39</v>
      </c>
      <c r="B42" s="6" t="s">
        <v>35</v>
      </c>
      <c r="C42" s="6" t="s">
        <v>46</v>
      </c>
      <c r="D42" s="6" t="s">
        <v>6</v>
      </c>
      <c r="E42" s="73">
        <v>200</v>
      </c>
      <c r="F42" s="9">
        <v>1.296</v>
      </c>
      <c r="G42" s="16">
        <v>1.9</v>
      </c>
      <c r="H42" s="17"/>
      <c r="I42" s="14">
        <v>1.5</v>
      </c>
      <c r="J42" s="26">
        <f t="shared" si="0"/>
        <v>4.6959999999999997</v>
      </c>
      <c r="K42" s="73"/>
      <c r="L42" s="73"/>
      <c r="M42" s="73"/>
      <c r="N42" s="67"/>
    </row>
    <row r="43" spans="1:14" s="15" customFormat="1" ht="15.75" x14ac:dyDescent="0.25">
      <c r="A43" s="57">
        <v>40</v>
      </c>
      <c r="B43" s="6" t="s">
        <v>35</v>
      </c>
      <c r="C43" s="6" t="s">
        <v>47</v>
      </c>
      <c r="D43" s="6" t="s">
        <v>6</v>
      </c>
      <c r="E43" s="73">
        <v>200</v>
      </c>
      <c r="F43" s="9"/>
      <c r="G43" s="16"/>
      <c r="H43" s="17"/>
      <c r="I43" s="14"/>
      <c r="J43" s="26"/>
      <c r="K43" s="73"/>
      <c r="L43" s="73"/>
      <c r="M43" s="73"/>
      <c r="N43" s="67"/>
    </row>
    <row r="44" spans="1:14" s="15" customFormat="1" ht="15.75" x14ac:dyDescent="0.25">
      <c r="A44" s="57">
        <v>41</v>
      </c>
      <c r="B44" s="6" t="s">
        <v>35</v>
      </c>
      <c r="C44" s="6" t="s">
        <v>48</v>
      </c>
      <c r="D44" s="6" t="s">
        <v>6</v>
      </c>
      <c r="E44" s="73">
        <v>300</v>
      </c>
      <c r="F44" s="9">
        <v>1.296</v>
      </c>
      <c r="G44" s="16">
        <v>1.9</v>
      </c>
      <c r="H44" s="17"/>
      <c r="I44" s="14">
        <v>1.5</v>
      </c>
      <c r="J44" s="26">
        <f t="shared" si="0"/>
        <v>4.6959999999999997</v>
      </c>
      <c r="K44" s="73"/>
      <c r="L44" s="73"/>
      <c r="M44" s="73"/>
      <c r="N44" s="67"/>
    </row>
    <row r="45" spans="1:14" s="15" customFormat="1" ht="16.5" x14ac:dyDescent="0.3">
      <c r="A45" s="57">
        <v>42</v>
      </c>
      <c r="B45" s="6" t="s">
        <v>35</v>
      </c>
      <c r="C45" s="6" t="s">
        <v>49</v>
      </c>
      <c r="D45" s="6" t="s">
        <v>6</v>
      </c>
      <c r="E45" s="73">
        <v>200</v>
      </c>
      <c r="F45" s="9">
        <v>1.296</v>
      </c>
      <c r="G45" s="16">
        <v>1.9</v>
      </c>
      <c r="H45" s="19">
        <v>0.89</v>
      </c>
      <c r="I45" s="14">
        <v>1.5</v>
      </c>
      <c r="J45" s="26">
        <f>F45+G45+H45+I45</f>
        <v>5.5859999999999994</v>
      </c>
      <c r="K45" s="73"/>
      <c r="L45" s="73"/>
      <c r="M45" s="73"/>
      <c r="N45" s="67"/>
    </row>
    <row r="46" spans="1:14" s="15" customFormat="1" ht="15.75" x14ac:dyDescent="0.25">
      <c r="A46" s="57">
        <v>43</v>
      </c>
      <c r="B46" s="6" t="s">
        <v>1</v>
      </c>
      <c r="C46" s="6" t="s">
        <v>50</v>
      </c>
      <c r="D46" s="6" t="s">
        <v>6</v>
      </c>
      <c r="E46" s="73">
        <v>100</v>
      </c>
      <c r="F46" s="9">
        <v>1.296</v>
      </c>
      <c r="G46" s="16">
        <v>1.9</v>
      </c>
      <c r="H46" s="17"/>
      <c r="I46" s="14">
        <v>1.5</v>
      </c>
      <c r="J46" s="26">
        <f>F46+G46+I46</f>
        <v>4.6959999999999997</v>
      </c>
      <c r="K46" s="73"/>
      <c r="L46" s="73"/>
      <c r="M46" s="73"/>
      <c r="N46" s="67"/>
    </row>
    <row r="47" spans="1:14" s="15" customFormat="1" x14ac:dyDescent="0.25">
      <c r="A47" s="57">
        <v>44</v>
      </c>
      <c r="B47" s="13" t="s">
        <v>137</v>
      </c>
      <c r="C47" s="13" t="s">
        <v>321</v>
      </c>
      <c r="D47" s="6" t="s">
        <v>6</v>
      </c>
      <c r="E47" s="73">
        <v>50</v>
      </c>
      <c r="F47" s="14"/>
      <c r="G47" s="14"/>
      <c r="H47" s="14"/>
      <c r="I47" s="14"/>
      <c r="J47" s="13"/>
      <c r="K47" s="73"/>
      <c r="L47" s="73"/>
      <c r="M47" s="73"/>
      <c r="N47" s="67"/>
    </row>
    <row r="48" spans="1:14" s="15" customFormat="1" ht="15.75" x14ac:dyDescent="0.25">
      <c r="A48" s="57">
        <v>45</v>
      </c>
      <c r="B48" s="6" t="s">
        <v>213</v>
      </c>
      <c r="C48" s="6" t="s">
        <v>51</v>
      </c>
      <c r="D48" s="6" t="s">
        <v>6</v>
      </c>
      <c r="E48" s="73">
        <v>300</v>
      </c>
      <c r="F48" s="9">
        <v>2.3760000000000003</v>
      </c>
      <c r="G48" s="16">
        <v>6.5</v>
      </c>
      <c r="H48" s="17"/>
      <c r="I48" s="14">
        <v>7.54</v>
      </c>
      <c r="J48" s="26">
        <f>F48+G48+I48</f>
        <v>16.416</v>
      </c>
      <c r="K48" s="73"/>
      <c r="L48" s="73"/>
      <c r="M48" s="73"/>
      <c r="N48" s="67"/>
    </row>
    <row r="49" spans="1:14" s="15" customFormat="1" x14ac:dyDescent="0.25">
      <c r="A49" s="57">
        <v>46</v>
      </c>
      <c r="B49" s="6" t="s">
        <v>2</v>
      </c>
      <c r="C49" s="6" t="s">
        <v>52</v>
      </c>
      <c r="D49" s="6" t="s">
        <v>6</v>
      </c>
      <c r="E49" s="73">
        <v>30</v>
      </c>
      <c r="F49" s="9">
        <v>32.4</v>
      </c>
      <c r="G49" s="14"/>
      <c r="H49" s="17"/>
      <c r="I49" s="14"/>
      <c r="J49" s="13">
        <v>32.4</v>
      </c>
      <c r="K49" s="73"/>
      <c r="L49" s="73"/>
      <c r="M49" s="73"/>
      <c r="N49" s="67"/>
    </row>
    <row r="50" spans="1:14" s="15" customFormat="1" x14ac:dyDescent="0.25">
      <c r="A50" s="57">
        <v>47</v>
      </c>
      <c r="B50" s="6" t="s">
        <v>54</v>
      </c>
      <c r="C50" s="6" t="s">
        <v>53</v>
      </c>
      <c r="D50" s="6" t="s">
        <v>6</v>
      </c>
      <c r="E50" s="73">
        <v>30</v>
      </c>
      <c r="F50" s="9">
        <v>14.687999999999999</v>
      </c>
      <c r="G50" s="14"/>
      <c r="H50" s="17"/>
      <c r="I50" s="14"/>
      <c r="J50" s="27">
        <v>14.687999999999999</v>
      </c>
      <c r="K50" s="73"/>
      <c r="L50" s="73"/>
      <c r="M50" s="73"/>
      <c r="N50" s="67"/>
    </row>
    <row r="51" spans="1:14" s="15" customFormat="1" x14ac:dyDescent="0.25">
      <c r="A51" s="57">
        <v>48</v>
      </c>
      <c r="B51" s="6" t="s">
        <v>56</v>
      </c>
      <c r="C51" s="6" t="s">
        <v>55</v>
      </c>
      <c r="D51" s="6" t="s">
        <v>6</v>
      </c>
      <c r="E51" s="73">
        <v>100</v>
      </c>
      <c r="F51" s="9">
        <v>3.9960000000000009</v>
      </c>
      <c r="G51" s="14"/>
      <c r="H51" s="17"/>
      <c r="I51" s="14"/>
      <c r="J51" s="27">
        <v>3.9960000000000009</v>
      </c>
      <c r="K51" s="73"/>
      <c r="L51" s="73"/>
      <c r="M51" s="73"/>
      <c r="N51" s="67"/>
    </row>
    <row r="52" spans="1:14" s="15" customFormat="1" ht="15.75" x14ac:dyDescent="0.3">
      <c r="A52" s="57">
        <v>49</v>
      </c>
      <c r="B52" s="6" t="s">
        <v>57</v>
      </c>
      <c r="C52" s="6" t="s">
        <v>58</v>
      </c>
      <c r="D52" s="6" t="s">
        <v>6</v>
      </c>
      <c r="E52" s="73">
        <v>700</v>
      </c>
      <c r="F52" s="9">
        <v>1.08</v>
      </c>
      <c r="G52" s="14"/>
      <c r="H52" s="19">
        <v>1.66</v>
      </c>
      <c r="I52" s="18">
        <v>1.4</v>
      </c>
      <c r="J52" s="26">
        <f>F52+H52+I52</f>
        <v>4.1400000000000006</v>
      </c>
      <c r="K52" s="73"/>
      <c r="L52" s="73"/>
      <c r="M52" s="73"/>
      <c r="N52" s="67"/>
    </row>
    <row r="53" spans="1:14" s="15" customFormat="1" x14ac:dyDescent="0.25">
      <c r="A53" s="57">
        <v>50</v>
      </c>
      <c r="B53" s="6" t="s">
        <v>217</v>
      </c>
      <c r="C53" s="31" t="s">
        <v>216</v>
      </c>
      <c r="D53" s="6" t="s">
        <v>6</v>
      </c>
      <c r="E53" s="73">
        <v>50</v>
      </c>
      <c r="F53" s="9">
        <v>37.368000000000009</v>
      </c>
      <c r="G53" s="14"/>
      <c r="H53" s="17"/>
      <c r="I53" s="14"/>
      <c r="J53" s="27">
        <v>37.368000000000009</v>
      </c>
      <c r="K53" s="74"/>
      <c r="L53" s="73"/>
      <c r="M53" s="73"/>
      <c r="N53" s="67"/>
    </row>
    <row r="54" spans="1:14" s="15" customFormat="1" x14ac:dyDescent="0.25">
      <c r="A54" s="57">
        <v>51</v>
      </c>
      <c r="B54" s="6" t="s">
        <v>215</v>
      </c>
      <c r="C54" s="31" t="s">
        <v>216</v>
      </c>
      <c r="D54" s="13" t="s">
        <v>6</v>
      </c>
      <c r="E54" s="73">
        <v>150</v>
      </c>
      <c r="F54" s="14"/>
      <c r="G54" s="14"/>
      <c r="H54" s="14"/>
      <c r="I54" s="14"/>
      <c r="J54" s="13"/>
      <c r="K54" s="74"/>
      <c r="L54" s="73"/>
      <c r="M54" s="73"/>
      <c r="N54" s="67"/>
    </row>
    <row r="55" spans="1:14" s="15" customFormat="1" x14ac:dyDescent="0.25">
      <c r="A55" s="57">
        <v>52</v>
      </c>
      <c r="B55" s="6" t="s">
        <v>218</v>
      </c>
      <c r="C55" s="31" t="s">
        <v>216</v>
      </c>
      <c r="D55" s="13" t="s">
        <v>6</v>
      </c>
      <c r="E55" s="73">
        <v>60</v>
      </c>
      <c r="F55" s="14"/>
      <c r="G55" s="14"/>
      <c r="H55" s="14"/>
      <c r="I55" s="14"/>
      <c r="J55" s="13"/>
      <c r="K55" s="74"/>
      <c r="L55" s="73"/>
      <c r="M55" s="73"/>
      <c r="N55" s="67"/>
    </row>
    <row r="56" spans="1:14" s="15" customFormat="1" x14ac:dyDescent="0.25">
      <c r="A56" s="57">
        <v>53</v>
      </c>
      <c r="B56" s="13" t="s">
        <v>138</v>
      </c>
      <c r="C56" s="13" t="s">
        <v>139</v>
      </c>
      <c r="D56" s="13" t="s">
        <v>6</v>
      </c>
      <c r="E56" s="73">
        <v>20</v>
      </c>
      <c r="F56" s="14"/>
      <c r="G56" s="14"/>
      <c r="H56" s="14"/>
      <c r="I56" s="14"/>
      <c r="J56" s="13"/>
      <c r="K56" s="73"/>
      <c r="L56" s="73"/>
      <c r="M56" s="73"/>
      <c r="N56" s="67"/>
    </row>
    <row r="57" spans="1:14" s="15" customFormat="1" x14ac:dyDescent="0.25">
      <c r="A57" s="57">
        <v>54</v>
      </c>
      <c r="B57" s="13" t="s">
        <v>138</v>
      </c>
      <c r="C57" s="13" t="s">
        <v>140</v>
      </c>
      <c r="D57" s="13" t="s">
        <v>6</v>
      </c>
      <c r="E57" s="73">
        <v>20</v>
      </c>
      <c r="F57" s="14"/>
      <c r="G57" s="14"/>
      <c r="H57" s="14"/>
      <c r="I57" s="14"/>
      <c r="J57" s="13"/>
      <c r="K57" s="73"/>
      <c r="L57" s="73"/>
      <c r="M57" s="73"/>
      <c r="N57" s="67"/>
    </row>
    <row r="58" spans="1:14" s="15" customFormat="1" ht="16.5" x14ac:dyDescent="0.3">
      <c r="A58" s="57">
        <v>55</v>
      </c>
      <c r="B58" s="6" t="s">
        <v>59</v>
      </c>
      <c r="C58" s="6" t="s">
        <v>222</v>
      </c>
      <c r="D58" s="6" t="s">
        <v>6</v>
      </c>
      <c r="E58" s="73">
        <v>1000</v>
      </c>
      <c r="F58" s="9">
        <v>3.2400000000000007</v>
      </c>
      <c r="G58" s="16">
        <v>3.95</v>
      </c>
      <c r="H58" s="17"/>
      <c r="I58" s="18">
        <v>2.5</v>
      </c>
      <c r="J58" s="26">
        <f>F58+G58+I58</f>
        <v>9.6900000000000013</v>
      </c>
      <c r="K58" s="74"/>
      <c r="L58" s="73"/>
      <c r="M58" s="73"/>
      <c r="N58" s="67"/>
    </row>
    <row r="59" spans="1:14" s="15" customFormat="1" ht="15.75" x14ac:dyDescent="0.3">
      <c r="A59" s="57">
        <v>56</v>
      </c>
      <c r="B59" s="6" t="s">
        <v>187</v>
      </c>
      <c r="C59" s="32" t="s">
        <v>186</v>
      </c>
      <c r="D59" s="6" t="s">
        <v>6</v>
      </c>
      <c r="E59" s="73">
        <v>10000</v>
      </c>
      <c r="F59" s="9">
        <v>0.64800000000000002</v>
      </c>
      <c r="G59" s="14">
        <v>1.2</v>
      </c>
      <c r="H59" s="17"/>
      <c r="I59" s="18">
        <v>0.7</v>
      </c>
      <c r="J59" s="26">
        <f>F59+G59+I59</f>
        <v>2.548</v>
      </c>
      <c r="K59" s="74"/>
      <c r="L59" s="73"/>
      <c r="M59" s="73"/>
      <c r="N59" s="67"/>
    </row>
    <row r="60" spans="1:14" s="15" customFormat="1" ht="15.75" x14ac:dyDescent="0.3">
      <c r="A60" s="57">
        <v>57</v>
      </c>
      <c r="B60" s="6" t="s">
        <v>184</v>
      </c>
      <c r="C60" s="32" t="s">
        <v>186</v>
      </c>
      <c r="D60" s="6" t="s">
        <v>6</v>
      </c>
      <c r="E60" s="73">
        <v>2000</v>
      </c>
      <c r="F60" s="9">
        <v>0.64800000000000002</v>
      </c>
      <c r="G60" s="14">
        <v>1.2</v>
      </c>
      <c r="H60" s="17"/>
      <c r="I60" s="18">
        <v>0.7</v>
      </c>
      <c r="J60" s="26">
        <f>F60+G60+I60</f>
        <v>2.548</v>
      </c>
      <c r="K60" s="73"/>
      <c r="L60" s="73"/>
      <c r="M60" s="73"/>
      <c r="N60" s="67"/>
    </row>
    <row r="61" spans="1:14" s="15" customFormat="1" ht="15.75" x14ac:dyDescent="0.3">
      <c r="A61" s="57">
        <v>58</v>
      </c>
      <c r="B61" s="6" t="s">
        <v>185</v>
      </c>
      <c r="C61" s="32" t="s">
        <v>186</v>
      </c>
      <c r="D61" s="6" t="s">
        <v>6</v>
      </c>
      <c r="E61" s="73">
        <v>200</v>
      </c>
      <c r="F61" s="9">
        <v>0.84240000000000015</v>
      </c>
      <c r="G61" s="14">
        <v>1.2</v>
      </c>
      <c r="H61" s="17"/>
      <c r="I61" s="18">
        <v>0.7</v>
      </c>
      <c r="J61" s="26">
        <f>F61+G61+I61</f>
        <v>2.7423999999999999</v>
      </c>
      <c r="K61" s="73"/>
      <c r="L61" s="73"/>
      <c r="M61" s="73"/>
      <c r="N61" s="67"/>
    </row>
    <row r="62" spans="1:14" s="15" customFormat="1" ht="16.5" x14ac:dyDescent="0.3">
      <c r="A62" s="57">
        <v>59</v>
      </c>
      <c r="B62" s="6" t="s">
        <v>61</v>
      </c>
      <c r="C62" s="6" t="s">
        <v>68</v>
      </c>
      <c r="D62" s="6" t="s">
        <v>6</v>
      </c>
      <c r="E62" s="73">
        <v>1500</v>
      </c>
      <c r="F62" s="9">
        <v>10.260000000000002</v>
      </c>
      <c r="G62" s="16">
        <v>8</v>
      </c>
      <c r="H62" s="17"/>
      <c r="I62" s="18">
        <v>5.7</v>
      </c>
      <c r="J62" s="26">
        <f>F62+G62+I62</f>
        <v>23.96</v>
      </c>
      <c r="K62" s="74"/>
      <c r="L62" s="73"/>
      <c r="M62" s="73"/>
      <c r="N62" s="67"/>
    </row>
    <row r="63" spans="1:14" s="15" customFormat="1" ht="16.5" x14ac:dyDescent="0.3">
      <c r="A63" s="57">
        <v>60</v>
      </c>
      <c r="B63" s="6" t="s">
        <v>63</v>
      </c>
      <c r="C63" s="6" t="s">
        <v>62</v>
      </c>
      <c r="D63" s="6" t="s">
        <v>6</v>
      </c>
      <c r="E63" s="73">
        <v>300</v>
      </c>
      <c r="F63" s="14"/>
      <c r="G63" s="16">
        <v>5</v>
      </c>
      <c r="H63" s="17"/>
      <c r="I63" s="18">
        <v>2.36</v>
      </c>
      <c r="J63" s="25">
        <f>G63+I63</f>
        <v>7.3599999999999994</v>
      </c>
      <c r="K63" s="74"/>
      <c r="L63" s="73"/>
      <c r="M63" s="73"/>
      <c r="N63" s="67"/>
    </row>
    <row r="64" spans="1:14" s="15" customFormat="1" ht="15.75" x14ac:dyDescent="0.3">
      <c r="A64" s="57">
        <v>61</v>
      </c>
      <c r="B64" s="6" t="s">
        <v>64</v>
      </c>
      <c r="C64" s="6" t="s">
        <v>214</v>
      </c>
      <c r="D64" s="6" t="s">
        <v>6</v>
      </c>
      <c r="E64" s="73">
        <v>15000</v>
      </c>
      <c r="F64" s="9">
        <v>0.21600000000000003</v>
      </c>
      <c r="G64" s="14"/>
      <c r="H64" s="19">
        <v>0.29000000000000004</v>
      </c>
      <c r="I64" s="18">
        <v>1.7</v>
      </c>
      <c r="J64" s="28">
        <f>F64+H64+I64</f>
        <v>2.206</v>
      </c>
      <c r="K64" s="74"/>
      <c r="L64" s="73"/>
      <c r="M64" s="73"/>
      <c r="N64" s="67"/>
    </row>
    <row r="65" spans="1:14" s="15" customFormat="1" ht="16.5" x14ac:dyDescent="0.3">
      <c r="A65" s="57">
        <v>62</v>
      </c>
      <c r="B65" s="6" t="s">
        <v>66</v>
      </c>
      <c r="C65" s="6" t="s">
        <v>65</v>
      </c>
      <c r="D65" s="6" t="s">
        <v>6</v>
      </c>
      <c r="E65" s="73">
        <v>100</v>
      </c>
      <c r="F65" s="9">
        <v>0.36720000000000008</v>
      </c>
      <c r="G65" s="16">
        <v>0.75</v>
      </c>
      <c r="H65" s="17"/>
      <c r="I65" s="18">
        <v>0.4</v>
      </c>
      <c r="J65" s="26">
        <f>F65+G65+I65</f>
        <v>1.5171999999999999</v>
      </c>
      <c r="K65" s="73"/>
      <c r="L65" s="73"/>
      <c r="M65" s="73"/>
      <c r="N65" s="67"/>
    </row>
    <row r="66" spans="1:14" s="15" customFormat="1" ht="16.5" x14ac:dyDescent="0.3">
      <c r="A66" s="57">
        <v>63</v>
      </c>
      <c r="B66" s="6" t="s">
        <v>66</v>
      </c>
      <c r="C66" s="6" t="s">
        <v>67</v>
      </c>
      <c r="D66" s="6" t="s">
        <v>6</v>
      </c>
      <c r="E66" s="73">
        <v>100</v>
      </c>
      <c r="F66" s="9">
        <v>0.36720000000000008</v>
      </c>
      <c r="G66" s="16">
        <v>0.75</v>
      </c>
      <c r="H66" s="17"/>
      <c r="I66" s="18">
        <v>0.4</v>
      </c>
      <c r="J66" s="26">
        <f>F66+G66+I66</f>
        <v>1.5171999999999999</v>
      </c>
      <c r="K66" s="73"/>
      <c r="L66" s="73"/>
      <c r="M66" s="73"/>
      <c r="N66" s="67"/>
    </row>
    <row r="67" spans="1:14" s="15" customFormat="1" ht="16.5" x14ac:dyDescent="0.3">
      <c r="A67" s="57">
        <v>64</v>
      </c>
      <c r="B67" s="6" t="s">
        <v>233</v>
      </c>
      <c r="C67" s="31" t="s">
        <v>234</v>
      </c>
      <c r="D67" s="6" t="s">
        <v>6</v>
      </c>
      <c r="E67" s="73">
        <v>2000</v>
      </c>
      <c r="F67" s="20">
        <v>0.36720000000000008</v>
      </c>
      <c r="G67" s="16">
        <v>0.75</v>
      </c>
      <c r="H67" s="17"/>
      <c r="I67" s="18">
        <v>0.4</v>
      </c>
      <c r="J67" s="26">
        <f>F67+G67+I67</f>
        <v>1.5171999999999999</v>
      </c>
      <c r="K67" s="74"/>
      <c r="L67" s="73"/>
      <c r="M67" s="73"/>
      <c r="N67" s="67"/>
    </row>
    <row r="68" spans="1:14" s="15" customFormat="1" ht="16.5" x14ac:dyDescent="0.3">
      <c r="A68" s="57">
        <v>65</v>
      </c>
      <c r="B68" s="6" t="s">
        <v>235</v>
      </c>
      <c r="C68" s="31" t="s">
        <v>234</v>
      </c>
      <c r="D68" s="6" t="s">
        <v>6</v>
      </c>
      <c r="E68" s="73">
        <v>100</v>
      </c>
      <c r="F68" s="21"/>
      <c r="G68" s="16">
        <v>0.75</v>
      </c>
      <c r="H68" s="17"/>
      <c r="I68" s="18">
        <v>0.4</v>
      </c>
      <c r="J68" s="25">
        <f>G68+I68</f>
        <v>1.1499999999999999</v>
      </c>
      <c r="K68" s="74"/>
      <c r="L68" s="73"/>
      <c r="M68" s="73"/>
      <c r="N68" s="67"/>
    </row>
    <row r="69" spans="1:14" s="15" customFormat="1" x14ac:dyDescent="0.25">
      <c r="A69" s="57">
        <v>66</v>
      </c>
      <c r="B69" s="6" t="s">
        <v>236</v>
      </c>
      <c r="C69" s="31" t="s">
        <v>234</v>
      </c>
      <c r="D69" s="13" t="s">
        <v>6</v>
      </c>
      <c r="E69" s="73">
        <v>200</v>
      </c>
      <c r="F69" s="21"/>
      <c r="G69" s="14"/>
      <c r="H69" s="14"/>
      <c r="I69" s="14"/>
      <c r="J69" s="13"/>
      <c r="K69" s="73"/>
      <c r="L69" s="73"/>
      <c r="M69" s="73"/>
      <c r="N69" s="67"/>
    </row>
    <row r="70" spans="1:14" s="15" customFormat="1" x14ac:dyDescent="0.25">
      <c r="A70" s="57">
        <v>67</v>
      </c>
      <c r="B70" s="6" t="s">
        <v>237</v>
      </c>
      <c r="C70" s="31" t="s">
        <v>234</v>
      </c>
      <c r="D70" s="13" t="s">
        <v>6</v>
      </c>
      <c r="E70" s="73">
        <v>100</v>
      </c>
      <c r="F70" s="21"/>
      <c r="G70" s="14"/>
      <c r="H70" s="14"/>
      <c r="I70" s="14"/>
      <c r="J70" s="13"/>
      <c r="K70" s="73"/>
      <c r="L70" s="73"/>
      <c r="M70" s="73"/>
      <c r="N70" s="67"/>
    </row>
    <row r="71" spans="1:14" s="15" customFormat="1" x14ac:dyDescent="0.25">
      <c r="A71" s="57">
        <v>68</v>
      </c>
      <c r="B71" s="13" t="s">
        <v>153</v>
      </c>
      <c r="C71" s="13" t="s">
        <v>154</v>
      </c>
      <c r="D71" s="13" t="s">
        <v>6</v>
      </c>
      <c r="E71" s="73">
        <v>20</v>
      </c>
      <c r="F71" s="21"/>
      <c r="G71" s="14"/>
      <c r="H71" s="14"/>
      <c r="I71" s="14"/>
      <c r="J71" s="13"/>
      <c r="K71" s="73"/>
      <c r="L71" s="73"/>
      <c r="M71" s="73"/>
      <c r="N71" s="67"/>
    </row>
    <row r="72" spans="1:14" s="15" customFormat="1" x14ac:dyDescent="0.25">
      <c r="A72" s="57">
        <v>69</v>
      </c>
      <c r="B72" s="6" t="s">
        <v>242</v>
      </c>
      <c r="C72" s="13" t="s">
        <v>245</v>
      </c>
      <c r="D72" s="13" t="s">
        <v>6</v>
      </c>
      <c r="E72" s="73">
        <v>400</v>
      </c>
      <c r="F72" s="21"/>
      <c r="G72" s="14"/>
      <c r="H72" s="14"/>
      <c r="I72" s="14"/>
      <c r="J72" s="13"/>
      <c r="K72" s="74"/>
      <c r="L72" s="73"/>
      <c r="M72" s="73"/>
      <c r="N72" s="67"/>
    </row>
    <row r="73" spans="1:14" s="15" customFormat="1" x14ac:dyDescent="0.25">
      <c r="A73" s="57">
        <v>70</v>
      </c>
      <c r="B73" s="6" t="s">
        <v>243</v>
      </c>
      <c r="C73" s="13" t="s">
        <v>246</v>
      </c>
      <c r="D73" s="13" t="s">
        <v>6</v>
      </c>
      <c r="E73" s="73">
        <v>350</v>
      </c>
      <c r="F73" s="21"/>
      <c r="G73" s="14"/>
      <c r="H73" s="14"/>
      <c r="I73" s="14"/>
      <c r="J73" s="13"/>
      <c r="K73" s="74"/>
      <c r="L73" s="73"/>
      <c r="M73" s="73"/>
      <c r="N73" s="67"/>
    </row>
    <row r="74" spans="1:14" s="15" customFormat="1" x14ac:dyDescent="0.25">
      <c r="A74" s="57">
        <v>71</v>
      </c>
      <c r="B74" s="6" t="s">
        <v>244</v>
      </c>
      <c r="C74" s="13" t="s">
        <v>247</v>
      </c>
      <c r="D74" s="13" t="s">
        <v>6</v>
      </c>
      <c r="E74" s="73">
        <v>100</v>
      </c>
      <c r="F74" s="14"/>
      <c r="G74" s="14"/>
      <c r="H74" s="14"/>
      <c r="I74" s="14"/>
      <c r="J74" s="13"/>
      <c r="K74" s="74"/>
      <c r="L74" s="73"/>
      <c r="M74" s="73"/>
      <c r="N74" s="67"/>
    </row>
    <row r="75" spans="1:14" s="15" customFormat="1" x14ac:dyDescent="0.25">
      <c r="A75" s="57">
        <v>72</v>
      </c>
      <c r="B75" s="13" t="s">
        <v>287</v>
      </c>
      <c r="C75" s="31" t="s">
        <v>288</v>
      </c>
      <c r="D75" s="13" t="s">
        <v>6</v>
      </c>
      <c r="E75" s="73">
        <v>120</v>
      </c>
      <c r="F75" s="14"/>
      <c r="G75" s="14"/>
      <c r="H75" s="14"/>
      <c r="I75" s="14"/>
      <c r="J75" s="13"/>
      <c r="K75" s="74"/>
      <c r="L75" s="73"/>
      <c r="M75" s="73"/>
      <c r="N75" s="67"/>
    </row>
    <row r="76" spans="1:14" s="15" customFormat="1" x14ac:dyDescent="0.25">
      <c r="A76" s="57">
        <v>73</v>
      </c>
      <c r="B76" s="6" t="s">
        <v>69</v>
      </c>
      <c r="C76" s="6" t="s">
        <v>68</v>
      </c>
      <c r="D76" s="6" t="s">
        <v>6</v>
      </c>
      <c r="E76" s="73">
        <v>5000</v>
      </c>
      <c r="F76" s="9">
        <v>1.296</v>
      </c>
      <c r="G76" s="14"/>
      <c r="H76" s="17"/>
      <c r="I76" s="14"/>
      <c r="J76" s="27">
        <v>1.296</v>
      </c>
      <c r="K76" s="74"/>
      <c r="L76" s="73"/>
      <c r="M76" s="73"/>
      <c r="N76" s="67"/>
    </row>
    <row r="77" spans="1:14" s="15" customFormat="1" x14ac:dyDescent="0.25">
      <c r="A77" s="57">
        <v>74</v>
      </c>
      <c r="B77" s="6" t="s">
        <v>69</v>
      </c>
      <c r="C77" s="6" t="s">
        <v>60</v>
      </c>
      <c r="D77" s="6" t="s">
        <v>6</v>
      </c>
      <c r="E77" s="73">
        <v>2000</v>
      </c>
      <c r="F77" s="9">
        <v>1.296</v>
      </c>
      <c r="G77" s="14">
        <v>2.2000000000000002</v>
      </c>
      <c r="H77" s="17"/>
      <c r="I77" s="14"/>
      <c r="J77" s="26">
        <f>F77+G77</f>
        <v>3.4960000000000004</v>
      </c>
      <c r="K77" s="74"/>
      <c r="L77" s="73"/>
      <c r="M77" s="73"/>
      <c r="N77" s="67"/>
    </row>
    <row r="78" spans="1:14" s="15" customFormat="1" ht="15.75" x14ac:dyDescent="0.3">
      <c r="A78" s="57">
        <v>75</v>
      </c>
      <c r="B78" s="6" t="s">
        <v>71</v>
      </c>
      <c r="C78" s="6" t="s">
        <v>70</v>
      </c>
      <c r="D78" s="6" t="s">
        <v>6</v>
      </c>
      <c r="E78" s="73">
        <v>200</v>
      </c>
      <c r="F78" s="9">
        <v>1.6632000000000002</v>
      </c>
      <c r="G78" s="14">
        <v>2.2000000000000002</v>
      </c>
      <c r="H78" s="17"/>
      <c r="I78" s="18">
        <v>1.1499999999999999</v>
      </c>
      <c r="J78" s="26">
        <f>F78+G78+I78</f>
        <v>5.0132000000000003</v>
      </c>
      <c r="K78" s="73"/>
      <c r="L78" s="73"/>
      <c r="M78" s="73"/>
      <c r="N78" s="67"/>
    </row>
    <row r="79" spans="1:14" s="15" customFormat="1" x14ac:dyDescent="0.25">
      <c r="A79" s="57">
        <v>76</v>
      </c>
      <c r="B79" s="13" t="s">
        <v>71</v>
      </c>
      <c r="C79" s="13" t="s">
        <v>141</v>
      </c>
      <c r="D79" s="13" t="s">
        <v>6</v>
      </c>
      <c r="E79" s="73">
        <v>5500</v>
      </c>
      <c r="F79" s="14"/>
      <c r="G79" s="14"/>
      <c r="H79" s="14"/>
      <c r="I79" s="14"/>
      <c r="J79" s="13"/>
      <c r="K79" s="74"/>
      <c r="L79" s="73"/>
      <c r="M79" s="73"/>
      <c r="N79" s="67"/>
    </row>
    <row r="80" spans="1:14" s="15" customFormat="1" x14ac:dyDescent="0.25">
      <c r="A80" s="57">
        <v>77</v>
      </c>
      <c r="B80" s="13" t="s">
        <v>71</v>
      </c>
      <c r="C80" s="13" t="s">
        <v>142</v>
      </c>
      <c r="D80" s="13" t="s">
        <v>6</v>
      </c>
      <c r="E80" s="73">
        <v>2500</v>
      </c>
      <c r="F80" s="14"/>
      <c r="G80" s="14"/>
      <c r="H80" s="14"/>
      <c r="I80" s="14"/>
      <c r="J80" s="13"/>
      <c r="K80" s="74"/>
      <c r="L80" s="73"/>
      <c r="M80" s="73"/>
      <c r="N80" s="67"/>
    </row>
    <row r="81" spans="1:14" s="15" customFormat="1" x14ac:dyDescent="0.25">
      <c r="A81" s="57">
        <v>78</v>
      </c>
      <c r="B81" s="13" t="s">
        <v>143</v>
      </c>
      <c r="C81" s="13" t="s">
        <v>144</v>
      </c>
      <c r="D81" s="13" t="s">
        <v>6</v>
      </c>
      <c r="E81" s="73">
        <v>30</v>
      </c>
      <c r="F81" s="14"/>
      <c r="G81" s="14"/>
      <c r="H81" s="14"/>
      <c r="I81" s="14"/>
      <c r="J81" s="13"/>
      <c r="K81" s="73"/>
      <c r="L81" s="73"/>
      <c r="M81" s="73"/>
      <c r="N81" s="67"/>
    </row>
    <row r="82" spans="1:14" s="15" customFormat="1" x14ac:dyDescent="0.25">
      <c r="A82" s="57">
        <v>79</v>
      </c>
      <c r="B82" s="6" t="s">
        <v>72</v>
      </c>
      <c r="C82" s="6" t="s">
        <v>238</v>
      </c>
      <c r="D82" s="6" t="s">
        <v>6</v>
      </c>
      <c r="E82" s="73">
        <v>1000</v>
      </c>
      <c r="F82" s="9">
        <v>2.2680000000000002</v>
      </c>
      <c r="G82" s="14"/>
      <c r="H82" s="17"/>
      <c r="I82" s="14"/>
      <c r="J82" s="27">
        <v>2.2680000000000002</v>
      </c>
      <c r="K82" s="74"/>
      <c r="L82" s="73"/>
      <c r="M82" s="73"/>
      <c r="N82" s="67"/>
    </row>
    <row r="83" spans="1:14" s="15" customFormat="1" ht="15.75" x14ac:dyDescent="0.3">
      <c r="A83" s="57">
        <v>80</v>
      </c>
      <c r="B83" s="6" t="s">
        <v>75</v>
      </c>
      <c r="C83" s="6" t="s">
        <v>74</v>
      </c>
      <c r="D83" s="6" t="s">
        <v>6</v>
      </c>
      <c r="E83" s="73">
        <v>50</v>
      </c>
      <c r="F83" s="9">
        <v>7.9920000000000018</v>
      </c>
      <c r="G83" s="14"/>
      <c r="H83" s="19">
        <v>7.18</v>
      </c>
      <c r="I83" s="18">
        <v>5.9</v>
      </c>
      <c r="J83" s="28">
        <f>F83+H83+I83</f>
        <v>21.072000000000003</v>
      </c>
      <c r="K83" s="73"/>
      <c r="L83" s="73"/>
      <c r="M83" s="73"/>
      <c r="N83" s="67"/>
    </row>
    <row r="84" spans="1:14" s="15" customFormat="1" x14ac:dyDescent="0.25">
      <c r="A84" s="57">
        <v>81</v>
      </c>
      <c r="B84" s="13" t="s">
        <v>145</v>
      </c>
      <c r="C84" s="13" t="s">
        <v>146</v>
      </c>
      <c r="D84" s="13" t="s">
        <v>6</v>
      </c>
      <c r="E84" s="73">
        <v>400</v>
      </c>
      <c r="F84" s="14"/>
      <c r="G84" s="14"/>
      <c r="H84" s="14"/>
      <c r="I84" s="14"/>
      <c r="J84" s="13"/>
      <c r="K84" s="73"/>
      <c r="L84" s="73"/>
      <c r="M84" s="73"/>
      <c r="N84" s="67"/>
    </row>
    <row r="85" spans="1:14" s="15" customFormat="1" x14ac:dyDescent="0.25">
      <c r="A85" s="57">
        <v>82</v>
      </c>
      <c r="B85" s="13" t="s">
        <v>145</v>
      </c>
      <c r="C85" s="13" t="s">
        <v>147</v>
      </c>
      <c r="D85" s="13" t="s">
        <v>6</v>
      </c>
      <c r="E85" s="73">
        <v>400</v>
      </c>
      <c r="F85" s="14"/>
      <c r="G85" s="14"/>
      <c r="H85" s="14"/>
      <c r="I85" s="14"/>
      <c r="J85" s="13"/>
      <c r="K85" s="73"/>
      <c r="L85" s="73"/>
      <c r="M85" s="73"/>
      <c r="N85" s="67"/>
    </row>
    <row r="86" spans="1:14" s="15" customFormat="1" ht="16.5" x14ac:dyDescent="0.3">
      <c r="A86" s="57">
        <v>83</v>
      </c>
      <c r="B86" s="6" t="s">
        <v>77</v>
      </c>
      <c r="C86" s="6" t="s">
        <v>76</v>
      </c>
      <c r="D86" s="6" t="s">
        <v>6</v>
      </c>
      <c r="E86" s="73">
        <v>4000</v>
      </c>
      <c r="F86" s="9">
        <v>4.2120000000000006</v>
      </c>
      <c r="G86" s="16">
        <v>5</v>
      </c>
      <c r="H86" s="17"/>
      <c r="I86" s="18">
        <v>2.6196000000000002</v>
      </c>
      <c r="J86" s="29">
        <f>F86+G86+I86</f>
        <v>11.8316</v>
      </c>
      <c r="K86" s="74"/>
      <c r="L86" s="73"/>
      <c r="M86" s="73"/>
      <c r="N86" s="67"/>
    </row>
    <row r="87" spans="1:14" s="15" customFormat="1" x14ac:dyDescent="0.25">
      <c r="A87" s="57">
        <v>84</v>
      </c>
      <c r="B87" s="6" t="s">
        <v>79</v>
      </c>
      <c r="C87" s="6" t="s">
        <v>78</v>
      </c>
      <c r="D87" s="6" t="s">
        <v>6</v>
      </c>
      <c r="E87" s="73">
        <v>3500</v>
      </c>
      <c r="F87" s="9">
        <v>1.296</v>
      </c>
      <c r="G87" s="14"/>
      <c r="H87" s="17"/>
      <c r="I87" s="14"/>
      <c r="J87" s="27">
        <v>1.296</v>
      </c>
      <c r="K87" s="74"/>
      <c r="L87" s="73"/>
      <c r="M87" s="73"/>
      <c r="N87" s="67"/>
    </row>
    <row r="88" spans="1:14" s="15" customFormat="1" x14ac:dyDescent="0.25">
      <c r="A88" s="57">
        <v>85</v>
      </c>
      <c r="B88" s="6" t="s">
        <v>79</v>
      </c>
      <c r="C88" s="6" t="s">
        <v>80</v>
      </c>
      <c r="D88" s="6" t="s">
        <v>6</v>
      </c>
      <c r="E88" s="73">
        <v>3500</v>
      </c>
      <c r="F88" s="9">
        <v>1.4040000000000001</v>
      </c>
      <c r="G88" s="14"/>
      <c r="H88" s="17"/>
      <c r="I88" s="14"/>
      <c r="J88" s="27">
        <v>1.4040000000000001</v>
      </c>
      <c r="K88" s="74"/>
      <c r="L88" s="73"/>
      <c r="M88" s="73"/>
      <c r="N88" s="67"/>
    </row>
    <row r="89" spans="1:14" s="15" customFormat="1" x14ac:dyDescent="0.25">
      <c r="A89" s="57">
        <v>86</v>
      </c>
      <c r="B89" s="5" t="s">
        <v>79</v>
      </c>
      <c r="C89" s="6" t="s">
        <v>81</v>
      </c>
      <c r="D89" s="6" t="s">
        <v>6</v>
      </c>
      <c r="E89" s="73">
        <v>2000</v>
      </c>
      <c r="F89" s="9">
        <v>0.30240000000000006</v>
      </c>
      <c r="G89" s="14"/>
      <c r="H89" s="17"/>
      <c r="I89" s="14">
        <v>0.28999999999999998</v>
      </c>
      <c r="J89" s="26">
        <f>F89+I89</f>
        <v>0.59240000000000004</v>
      </c>
      <c r="K89" s="73"/>
      <c r="L89" s="73"/>
      <c r="M89" s="73"/>
      <c r="N89" s="67"/>
    </row>
    <row r="90" spans="1:14" s="15" customFormat="1" x14ac:dyDescent="0.25">
      <c r="A90" s="57">
        <v>87</v>
      </c>
      <c r="B90" s="14" t="s">
        <v>79</v>
      </c>
      <c r="C90" s="13" t="s">
        <v>150</v>
      </c>
      <c r="D90" s="13" t="s">
        <v>6</v>
      </c>
      <c r="E90" s="73">
        <v>1000</v>
      </c>
      <c r="F90" s="14"/>
      <c r="G90" s="14"/>
      <c r="H90" s="14"/>
      <c r="I90" s="14"/>
      <c r="J90" s="13"/>
      <c r="K90" s="73"/>
      <c r="L90" s="73"/>
      <c r="M90" s="73"/>
      <c r="N90" s="67"/>
    </row>
    <row r="91" spans="1:14" s="15" customFormat="1" x14ac:dyDescent="0.25">
      <c r="A91" s="57">
        <v>88</v>
      </c>
      <c r="B91" s="14" t="s">
        <v>79</v>
      </c>
      <c r="C91" s="13" t="s">
        <v>149</v>
      </c>
      <c r="D91" s="13" t="s">
        <v>6</v>
      </c>
      <c r="E91" s="73">
        <v>2000</v>
      </c>
      <c r="F91" s="14"/>
      <c r="G91" s="14"/>
      <c r="H91" s="14"/>
      <c r="I91" s="14"/>
      <c r="J91" s="13"/>
      <c r="K91" s="73"/>
      <c r="L91" s="73"/>
      <c r="M91" s="73"/>
      <c r="N91" s="67"/>
    </row>
    <row r="92" spans="1:14" s="15" customFormat="1" x14ac:dyDescent="0.25">
      <c r="A92" s="57">
        <v>89</v>
      </c>
      <c r="B92" s="14" t="s">
        <v>79</v>
      </c>
      <c r="C92" s="13" t="s">
        <v>241</v>
      </c>
      <c r="D92" s="13" t="s">
        <v>6</v>
      </c>
      <c r="E92" s="73">
        <v>1000</v>
      </c>
      <c r="F92" s="14"/>
      <c r="G92" s="14"/>
      <c r="H92" s="14"/>
      <c r="I92" s="14"/>
      <c r="J92" s="13"/>
      <c r="K92" s="74"/>
      <c r="L92" s="73"/>
      <c r="M92" s="73"/>
      <c r="N92" s="67"/>
    </row>
    <row r="93" spans="1:14" s="15" customFormat="1" x14ac:dyDescent="0.25">
      <c r="A93" s="57">
        <v>90</v>
      </c>
      <c r="B93" s="14" t="s">
        <v>79</v>
      </c>
      <c r="C93" s="13" t="s">
        <v>311</v>
      </c>
      <c r="D93" s="13" t="s">
        <v>6</v>
      </c>
      <c r="E93" s="73">
        <v>20</v>
      </c>
      <c r="F93" s="14"/>
      <c r="G93" s="14"/>
      <c r="H93" s="14"/>
      <c r="I93" s="14"/>
      <c r="J93" s="13"/>
      <c r="K93" s="74"/>
      <c r="L93" s="73"/>
      <c r="M93" s="73"/>
      <c r="N93" s="67"/>
    </row>
    <row r="94" spans="1:14" s="15" customFormat="1" ht="16.5" customHeight="1" x14ac:dyDescent="0.25">
      <c r="A94" s="57">
        <v>91</v>
      </c>
      <c r="B94" s="5" t="s">
        <v>84</v>
      </c>
      <c r="C94" s="5" t="s">
        <v>83</v>
      </c>
      <c r="D94" s="5" t="s">
        <v>6</v>
      </c>
      <c r="E94" s="73">
        <v>6000</v>
      </c>
      <c r="F94" s="9">
        <v>0.64800000000000002</v>
      </c>
      <c r="G94" s="14"/>
      <c r="H94" s="17"/>
      <c r="I94" s="14"/>
      <c r="J94" s="27">
        <v>0.64800000000000002</v>
      </c>
      <c r="K94" s="74"/>
      <c r="L94" s="73"/>
      <c r="M94" s="73"/>
      <c r="N94" s="67"/>
    </row>
    <row r="95" spans="1:14" s="15" customFormat="1" x14ac:dyDescent="0.25">
      <c r="A95" s="57">
        <v>92</v>
      </c>
      <c r="B95" s="14" t="s">
        <v>84</v>
      </c>
      <c r="C95" s="14" t="s">
        <v>148</v>
      </c>
      <c r="D95" s="14" t="s">
        <v>6</v>
      </c>
      <c r="E95" s="73">
        <v>300</v>
      </c>
      <c r="F95" s="14"/>
      <c r="G95" s="14"/>
      <c r="H95" s="14"/>
      <c r="I95" s="14"/>
      <c r="J95" s="13"/>
      <c r="K95" s="73"/>
      <c r="L95" s="73"/>
      <c r="M95" s="73"/>
      <c r="N95" s="67"/>
    </row>
    <row r="96" spans="1:14" s="15" customFormat="1" x14ac:dyDescent="0.25">
      <c r="A96" s="57">
        <v>93</v>
      </c>
      <c r="B96" s="14" t="s">
        <v>151</v>
      </c>
      <c r="C96" s="14" t="s">
        <v>152</v>
      </c>
      <c r="D96" s="14" t="s">
        <v>6</v>
      </c>
      <c r="E96" s="73">
        <v>500</v>
      </c>
      <c r="F96" s="14"/>
      <c r="G96" s="14"/>
      <c r="H96" s="14"/>
      <c r="I96" s="14"/>
      <c r="J96" s="13"/>
      <c r="K96" s="73"/>
      <c r="L96" s="73"/>
      <c r="M96" s="73"/>
      <c r="N96" s="67"/>
    </row>
    <row r="97" spans="1:14" s="15" customFormat="1" ht="16.5" customHeight="1" x14ac:dyDescent="0.25">
      <c r="A97" s="57">
        <v>94</v>
      </c>
      <c r="B97" s="14" t="s">
        <v>180</v>
      </c>
      <c r="C97" s="31" t="s">
        <v>181</v>
      </c>
      <c r="D97" s="14" t="s">
        <v>6</v>
      </c>
      <c r="E97" s="73">
        <v>1800</v>
      </c>
      <c r="F97" s="14"/>
      <c r="G97" s="14"/>
      <c r="H97" s="14"/>
      <c r="I97" s="14"/>
      <c r="J97" s="13"/>
      <c r="K97" s="74"/>
      <c r="L97" s="73"/>
      <c r="M97" s="73"/>
      <c r="N97" s="67"/>
    </row>
    <row r="98" spans="1:14" s="50" customFormat="1" ht="32.25" customHeight="1" x14ac:dyDescent="0.25">
      <c r="A98" s="57">
        <v>95</v>
      </c>
      <c r="B98" s="44" t="s">
        <v>3</v>
      </c>
      <c r="C98" s="59" t="s">
        <v>179</v>
      </c>
      <c r="D98" s="44" t="s">
        <v>6</v>
      </c>
      <c r="E98" s="64">
        <v>100000</v>
      </c>
      <c r="F98" s="9">
        <v>0.35640000000000005</v>
      </c>
      <c r="G98" s="60">
        <v>0.65</v>
      </c>
      <c r="H98" s="61">
        <v>0.39</v>
      </c>
      <c r="I98" s="62">
        <v>0.4</v>
      </c>
      <c r="J98" s="63">
        <f>F98+G98+H98+I98</f>
        <v>1.7964000000000002</v>
      </c>
      <c r="K98" s="33"/>
      <c r="L98" s="64"/>
      <c r="M98" s="64"/>
      <c r="N98" s="67"/>
    </row>
    <row r="99" spans="1:14" s="15" customFormat="1" x14ac:dyDescent="0.25">
      <c r="A99" s="57">
        <v>96</v>
      </c>
      <c r="B99" s="5" t="s">
        <v>122</v>
      </c>
      <c r="C99" s="5" t="s">
        <v>121</v>
      </c>
      <c r="D99" s="5" t="s">
        <v>6</v>
      </c>
      <c r="E99" s="73">
        <v>30</v>
      </c>
      <c r="F99" s="9">
        <v>6.3720000000000008</v>
      </c>
      <c r="G99" s="14"/>
      <c r="H99" s="17"/>
      <c r="I99" s="14"/>
      <c r="J99" s="27">
        <v>6.3720000000000008</v>
      </c>
      <c r="K99" s="73"/>
      <c r="L99" s="73"/>
      <c r="M99" s="73"/>
      <c r="N99" s="67"/>
    </row>
    <row r="100" spans="1:14" s="15" customFormat="1" x14ac:dyDescent="0.25">
      <c r="A100" s="57">
        <v>97</v>
      </c>
      <c r="B100" s="14" t="s">
        <v>191</v>
      </c>
      <c r="C100" s="31" t="s">
        <v>192</v>
      </c>
      <c r="D100" s="22" t="s">
        <v>6</v>
      </c>
      <c r="E100" s="73">
        <v>6000</v>
      </c>
      <c r="F100" s="14"/>
      <c r="G100" s="14"/>
      <c r="H100" s="14"/>
      <c r="I100" s="14"/>
      <c r="J100" s="13"/>
      <c r="K100" s="74"/>
      <c r="L100" s="73"/>
      <c r="M100" s="73"/>
      <c r="N100" s="67"/>
    </row>
    <row r="101" spans="1:14" s="15" customFormat="1" x14ac:dyDescent="0.25">
      <c r="A101" s="57">
        <v>98</v>
      </c>
      <c r="B101" s="14" t="s">
        <v>310</v>
      </c>
      <c r="C101" s="31" t="s">
        <v>192</v>
      </c>
      <c r="D101" s="22" t="s">
        <v>6</v>
      </c>
      <c r="E101" s="73">
        <v>100</v>
      </c>
      <c r="F101" s="14"/>
      <c r="G101" s="14"/>
      <c r="H101" s="14"/>
      <c r="I101" s="14"/>
      <c r="J101" s="13"/>
      <c r="K101" s="74"/>
      <c r="L101" s="73"/>
      <c r="M101" s="73"/>
      <c r="N101" s="67"/>
    </row>
    <row r="102" spans="1:14" s="15" customFormat="1" x14ac:dyDescent="0.25">
      <c r="A102" s="57">
        <v>99</v>
      </c>
      <c r="B102" s="14" t="s">
        <v>155</v>
      </c>
      <c r="C102" s="14" t="s">
        <v>303</v>
      </c>
      <c r="D102" s="22" t="s">
        <v>6</v>
      </c>
      <c r="E102" s="73">
        <v>30</v>
      </c>
      <c r="F102" s="14"/>
      <c r="G102" s="14"/>
      <c r="H102" s="14"/>
      <c r="I102" s="14"/>
      <c r="J102" s="13"/>
      <c r="K102" s="74"/>
      <c r="L102" s="73"/>
      <c r="M102" s="73"/>
      <c r="N102" s="67"/>
    </row>
    <row r="103" spans="1:14" s="15" customFormat="1" x14ac:dyDescent="0.25">
      <c r="A103" s="57">
        <v>100</v>
      </c>
      <c r="B103" s="14" t="s">
        <v>155</v>
      </c>
      <c r="C103" s="14" t="s">
        <v>304</v>
      </c>
      <c r="D103" s="22" t="s">
        <v>6</v>
      </c>
      <c r="E103" s="73">
        <v>30</v>
      </c>
      <c r="F103" s="14"/>
      <c r="G103" s="14"/>
      <c r="H103" s="14"/>
      <c r="I103" s="14"/>
      <c r="J103" s="13"/>
      <c r="K103" s="74"/>
      <c r="L103" s="73"/>
      <c r="M103" s="73"/>
      <c r="N103" s="67"/>
    </row>
    <row r="104" spans="1:14" s="15" customFormat="1" ht="16.5" x14ac:dyDescent="0.3">
      <c r="A104" s="57">
        <v>101</v>
      </c>
      <c r="B104" s="5" t="s">
        <v>86</v>
      </c>
      <c r="C104" s="5" t="s">
        <v>85</v>
      </c>
      <c r="D104" s="23" t="s">
        <v>6</v>
      </c>
      <c r="E104" s="73">
        <v>2500</v>
      </c>
      <c r="F104" s="9">
        <v>0.378</v>
      </c>
      <c r="G104" s="16">
        <v>0.6</v>
      </c>
      <c r="H104" s="17"/>
      <c r="I104" s="18">
        <v>0.5</v>
      </c>
      <c r="J104" s="26">
        <f>F104+G104+I104</f>
        <v>1.478</v>
      </c>
      <c r="K104" s="74"/>
      <c r="L104" s="73"/>
      <c r="M104" s="73"/>
      <c r="N104" s="67"/>
    </row>
    <row r="105" spans="1:14" s="15" customFormat="1" ht="15.75" x14ac:dyDescent="0.3">
      <c r="A105" s="57">
        <v>102</v>
      </c>
      <c r="B105" s="5" t="s">
        <v>88</v>
      </c>
      <c r="C105" s="5" t="s">
        <v>87</v>
      </c>
      <c r="D105" s="23" t="s">
        <v>6</v>
      </c>
      <c r="E105" s="73">
        <v>30</v>
      </c>
      <c r="F105" s="9">
        <v>2.8080000000000003</v>
      </c>
      <c r="G105" s="14"/>
      <c r="H105" s="19">
        <v>5.6099999999999994</v>
      </c>
      <c r="I105" s="14"/>
      <c r="J105" s="26">
        <f>F105+H105</f>
        <v>8.4179999999999993</v>
      </c>
      <c r="K105" s="74"/>
      <c r="L105" s="73"/>
      <c r="M105" s="73"/>
      <c r="N105" s="67"/>
    </row>
    <row r="106" spans="1:14" s="15" customFormat="1" x14ac:dyDescent="0.25">
      <c r="A106" s="57">
        <v>103</v>
      </c>
      <c r="B106" s="14" t="s">
        <v>178</v>
      </c>
      <c r="C106" s="31" t="s">
        <v>312</v>
      </c>
      <c r="D106" s="22" t="s">
        <v>6</v>
      </c>
      <c r="E106" s="73">
        <v>2500</v>
      </c>
      <c r="F106" s="14"/>
      <c r="G106" s="14"/>
      <c r="H106" s="14"/>
      <c r="I106" s="14"/>
      <c r="J106" s="13"/>
      <c r="K106" s="73"/>
      <c r="L106" s="73"/>
      <c r="M106" s="73"/>
      <c r="N106" s="67"/>
    </row>
    <row r="107" spans="1:14" s="15" customFormat="1" ht="15.75" x14ac:dyDescent="0.3">
      <c r="A107" s="57">
        <v>104</v>
      </c>
      <c r="B107" s="5" t="s">
        <v>89</v>
      </c>
      <c r="C107" s="31" t="s">
        <v>73</v>
      </c>
      <c r="D107" s="23" t="s">
        <v>6</v>
      </c>
      <c r="E107" s="73">
        <v>10000</v>
      </c>
      <c r="F107" s="9">
        <v>0.12959999999999999</v>
      </c>
      <c r="G107" s="14">
        <v>0.12</v>
      </c>
      <c r="H107" s="17"/>
      <c r="I107" s="18">
        <v>9.4399999999999998E-2</v>
      </c>
      <c r="J107" s="26">
        <f>F107+G107+I107</f>
        <v>0.34399999999999997</v>
      </c>
      <c r="K107" s="74"/>
      <c r="L107" s="73"/>
      <c r="M107" s="73"/>
      <c r="N107" s="67"/>
    </row>
    <row r="108" spans="1:14" s="15" customFormat="1" ht="16.5" x14ac:dyDescent="0.3">
      <c r="A108" s="57">
        <v>105</v>
      </c>
      <c r="B108" s="5" t="s">
        <v>90</v>
      </c>
      <c r="C108" s="5" t="s">
        <v>91</v>
      </c>
      <c r="D108" s="23" t="s">
        <v>6</v>
      </c>
      <c r="E108" s="73">
        <v>10000</v>
      </c>
      <c r="F108" s="9">
        <v>0.69120000000000004</v>
      </c>
      <c r="G108" s="16">
        <v>0.85</v>
      </c>
      <c r="H108" s="17"/>
      <c r="I108" s="18">
        <v>0.84960000000000002</v>
      </c>
      <c r="J108" s="26">
        <f>F108+G108+I108</f>
        <v>2.3908</v>
      </c>
      <c r="K108" s="74"/>
      <c r="L108" s="73"/>
      <c r="M108" s="73"/>
      <c r="N108" s="67"/>
    </row>
    <row r="109" spans="1:14" s="15" customFormat="1" x14ac:dyDescent="0.25">
      <c r="A109" s="57">
        <v>106</v>
      </c>
      <c r="B109" s="14" t="s">
        <v>90</v>
      </c>
      <c r="C109" s="14" t="s">
        <v>156</v>
      </c>
      <c r="D109" s="22" t="s">
        <v>6</v>
      </c>
      <c r="E109" s="73">
        <v>500</v>
      </c>
      <c r="F109" s="14"/>
      <c r="G109" s="14"/>
      <c r="H109" s="14"/>
      <c r="I109" s="14"/>
      <c r="J109" s="13"/>
      <c r="K109" s="73"/>
      <c r="L109" s="73"/>
      <c r="M109" s="73"/>
      <c r="N109" s="67"/>
    </row>
    <row r="110" spans="1:14" s="15" customFormat="1" ht="16.5" x14ac:dyDescent="0.3">
      <c r="A110" s="57">
        <v>107</v>
      </c>
      <c r="B110" s="6" t="s">
        <v>93</v>
      </c>
      <c r="C110" s="5" t="s">
        <v>92</v>
      </c>
      <c r="D110" s="5" t="s">
        <v>6</v>
      </c>
      <c r="E110" s="73">
        <v>1000</v>
      </c>
      <c r="F110" s="9">
        <v>0.49680000000000007</v>
      </c>
      <c r="G110" s="16">
        <v>0.75</v>
      </c>
      <c r="H110" s="17"/>
      <c r="I110" s="18">
        <v>0.52</v>
      </c>
      <c r="J110" s="26">
        <f>F110+G110+I110</f>
        <v>1.7668000000000001</v>
      </c>
      <c r="K110" s="73"/>
      <c r="L110" s="73"/>
      <c r="M110" s="73"/>
      <c r="N110" s="67"/>
    </row>
    <row r="111" spans="1:14" s="15" customFormat="1" x14ac:dyDescent="0.25">
      <c r="A111" s="57">
        <v>108</v>
      </c>
      <c r="B111" s="5" t="s">
        <v>95</v>
      </c>
      <c r="C111" s="5" t="s">
        <v>94</v>
      </c>
      <c r="D111" s="5" t="s">
        <v>6</v>
      </c>
      <c r="E111" s="73">
        <v>500</v>
      </c>
      <c r="F111" s="9">
        <v>0.43200000000000005</v>
      </c>
      <c r="G111" s="14">
        <v>0.9</v>
      </c>
      <c r="H111" s="17"/>
      <c r="I111" s="14"/>
      <c r="J111" s="26">
        <f t="shared" ref="J111:J120" si="1">F111+G111</f>
        <v>1.3320000000000001</v>
      </c>
      <c r="K111" s="73"/>
      <c r="L111" s="73"/>
      <c r="M111" s="73"/>
      <c r="N111" s="67"/>
    </row>
    <row r="112" spans="1:14" s="15" customFormat="1" x14ac:dyDescent="0.25">
      <c r="A112" s="57">
        <v>109</v>
      </c>
      <c r="B112" s="5" t="s">
        <v>95</v>
      </c>
      <c r="C112" s="5" t="s">
        <v>96</v>
      </c>
      <c r="D112" s="5" t="s">
        <v>6</v>
      </c>
      <c r="E112" s="73">
        <v>300</v>
      </c>
      <c r="F112" s="9">
        <v>0.43200000000000005</v>
      </c>
      <c r="G112" s="14">
        <v>0.9</v>
      </c>
      <c r="H112" s="17"/>
      <c r="I112" s="14"/>
      <c r="J112" s="26">
        <f t="shared" si="1"/>
        <v>1.3320000000000001</v>
      </c>
      <c r="K112" s="73"/>
      <c r="L112" s="73"/>
      <c r="M112" s="73"/>
      <c r="N112" s="67"/>
    </row>
    <row r="113" spans="1:14" s="15" customFormat="1" x14ac:dyDescent="0.25">
      <c r="A113" s="57">
        <v>110</v>
      </c>
      <c r="B113" s="5" t="s">
        <v>95</v>
      </c>
      <c r="C113" s="5" t="s">
        <v>97</v>
      </c>
      <c r="D113" s="5" t="s">
        <v>6</v>
      </c>
      <c r="E113" s="73">
        <v>200</v>
      </c>
      <c r="F113" s="9">
        <v>0.43200000000000005</v>
      </c>
      <c r="G113" s="14">
        <v>0.9</v>
      </c>
      <c r="H113" s="17"/>
      <c r="I113" s="14"/>
      <c r="J113" s="26">
        <f t="shared" si="1"/>
        <v>1.3320000000000001</v>
      </c>
      <c r="K113" s="73"/>
      <c r="L113" s="73"/>
      <c r="M113" s="73"/>
      <c r="N113" s="67"/>
    </row>
    <row r="114" spans="1:14" s="15" customFormat="1" x14ac:dyDescent="0.25">
      <c r="A114" s="57">
        <v>111</v>
      </c>
      <c r="B114" s="5" t="s">
        <v>95</v>
      </c>
      <c r="C114" s="43" t="s">
        <v>300</v>
      </c>
      <c r="D114" s="5" t="s">
        <v>6</v>
      </c>
      <c r="E114" s="73">
        <v>1000</v>
      </c>
      <c r="F114" s="9">
        <v>0.43200000000000005</v>
      </c>
      <c r="G114" s="14">
        <v>0.9</v>
      </c>
      <c r="H114" s="17"/>
      <c r="I114" s="14"/>
      <c r="J114" s="26">
        <f t="shared" si="1"/>
        <v>1.3320000000000001</v>
      </c>
      <c r="K114" s="73"/>
      <c r="L114" s="73"/>
      <c r="M114" s="73"/>
      <c r="N114" s="67"/>
    </row>
    <row r="115" spans="1:14" s="15" customFormat="1" x14ac:dyDescent="0.25">
      <c r="A115" s="57">
        <v>112</v>
      </c>
      <c r="B115" s="5" t="s">
        <v>95</v>
      </c>
      <c r="C115" s="43" t="s">
        <v>98</v>
      </c>
      <c r="D115" s="5" t="s">
        <v>6</v>
      </c>
      <c r="E115" s="73">
        <v>200</v>
      </c>
      <c r="F115" s="9">
        <v>0.43200000000000005</v>
      </c>
      <c r="G115" s="14">
        <v>0.9</v>
      </c>
      <c r="H115" s="17"/>
      <c r="I115" s="14"/>
      <c r="J115" s="26">
        <f t="shared" si="1"/>
        <v>1.3320000000000001</v>
      </c>
      <c r="K115" s="73"/>
      <c r="L115" s="73"/>
      <c r="M115" s="73"/>
      <c r="N115" s="67"/>
    </row>
    <row r="116" spans="1:14" s="15" customFormat="1" x14ac:dyDescent="0.25">
      <c r="A116" s="57">
        <v>113</v>
      </c>
      <c r="B116" s="5" t="s">
        <v>95</v>
      </c>
      <c r="C116" s="43" t="s">
        <v>315</v>
      </c>
      <c r="D116" s="5" t="s">
        <v>6</v>
      </c>
      <c r="E116" s="73">
        <v>200</v>
      </c>
      <c r="F116" s="9">
        <v>0.43200000000000005</v>
      </c>
      <c r="G116" s="14">
        <v>0.9</v>
      </c>
      <c r="H116" s="17"/>
      <c r="I116" s="14"/>
      <c r="J116" s="26">
        <f t="shared" si="1"/>
        <v>1.3320000000000001</v>
      </c>
      <c r="K116" s="73"/>
      <c r="L116" s="73"/>
      <c r="M116" s="73"/>
      <c r="N116" s="67"/>
    </row>
    <row r="117" spans="1:14" s="15" customFormat="1" x14ac:dyDescent="0.25">
      <c r="A117" s="57">
        <v>114</v>
      </c>
      <c r="B117" s="6" t="s">
        <v>95</v>
      </c>
      <c r="C117" s="43" t="s">
        <v>99</v>
      </c>
      <c r="D117" s="5" t="s">
        <v>6</v>
      </c>
      <c r="E117" s="73">
        <v>200</v>
      </c>
      <c r="F117" s="9">
        <v>0.43200000000000005</v>
      </c>
      <c r="G117" s="14">
        <v>0.9</v>
      </c>
      <c r="H117" s="17"/>
      <c r="I117" s="14"/>
      <c r="J117" s="26">
        <f t="shared" si="1"/>
        <v>1.3320000000000001</v>
      </c>
      <c r="K117" s="73"/>
      <c r="L117" s="73"/>
      <c r="M117" s="73"/>
      <c r="N117" s="67"/>
    </row>
    <row r="118" spans="1:14" s="15" customFormat="1" x14ac:dyDescent="0.25">
      <c r="A118" s="57">
        <v>115</v>
      </c>
      <c r="B118" s="6" t="s">
        <v>95</v>
      </c>
      <c r="C118" s="43" t="s">
        <v>316</v>
      </c>
      <c r="D118" s="5" t="s">
        <v>6</v>
      </c>
      <c r="E118" s="73">
        <v>200</v>
      </c>
      <c r="F118" s="9">
        <v>0.43200000000000005</v>
      </c>
      <c r="G118" s="14">
        <v>0.9</v>
      </c>
      <c r="H118" s="17"/>
      <c r="I118" s="14"/>
      <c r="J118" s="26">
        <f t="shared" si="1"/>
        <v>1.3320000000000001</v>
      </c>
      <c r="K118" s="73"/>
      <c r="L118" s="73"/>
      <c r="M118" s="73"/>
      <c r="N118" s="67"/>
    </row>
    <row r="119" spans="1:14" s="15" customFormat="1" x14ac:dyDescent="0.25">
      <c r="A119" s="57">
        <v>116</v>
      </c>
      <c r="B119" s="6" t="s">
        <v>95</v>
      </c>
      <c r="C119" s="5" t="s">
        <v>100</v>
      </c>
      <c r="D119" s="5" t="s">
        <v>6</v>
      </c>
      <c r="E119" s="73">
        <v>200</v>
      </c>
      <c r="F119" s="9">
        <v>0.43200000000000005</v>
      </c>
      <c r="G119" s="14">
        <v>0.9</v>
      </c>
      <c r="H119" s="17"/>
      <c r="I119" s="14"/>
      <c r="J119" s="26">
        <f t="shared" si="1"/>
        <v>1.3320000000000001</v>
      </c>
      <c r="K119" s="73"/>
      <c r="L119" s="73"/>
      <c r="M119" s="73"/>
      <c r="N119" s="67"/>
    </row>
    <row r="120" spans="1:14" s="15" customFormat="1" x14ac:dyDescent="0.25">
      <c r="A120" s="57">
        <v>117</v>
      </c>
      <c r="B120" s="5" t="s">
        <v>95</v>
      </c>
      <c r="C120" s="5" t="s">
        <v>101</v>
      </c>
      <c r="D120" s="5" t="s">
        <v>6</v>
      </c>
      <c r="E120" s="73">
        <v>300</v>
      </c>
      <c r="F120" s="9">
        <v>0.43200000000000005</v>
      </c>
      <c r="G120" s="14">
        <v>0.9</v>
      </c>
      <c r="H120" s="17"/>
      <c r="I120" s="14"/>
      <c r="J120" s="26">
        <f t="shared" si="1"/>
        <v>1.3320000000000001</v>
      </c>
      <c r="K120" s="73"/>
      <c r="L120" s="73"/>
      <c r="M120" s="73"/>
      <c r="N120" s="67"/>
    </row>
    <row r="121" spans="1:14" s="15" customFormat="1" x14ac:dyDescent="0.25">
      <c r="A121" s="57">
        <v>118</v>
      </c>
      <c r="B121" s="5" t="s">
        <v>95</v>
      </c>
      <c r="C121" s="14" t="s">
        <v>157</v>
      </c>
      <c r="D121" s="14" t="s">
        <v>6</v>
      </c>
      <c r="E121" s="73">
        <v>300</v>
      </c>
      <c r="F121" s="14"/>
      <c r="G121" s="14"/>
      <c r="H121" s="14"/>
      <c r="I121" s="14"/>
      <c r="J121" s="13"/>
      <c r="K121" s="73"/>
      <c r="L121" s="73"/>
      <c r="M121" s="73"/>
      <c r="N121" s="67"/>
    </row>
    <row r="122" spans="1:14" s="15" customFormat="1" x14ac:dyDescent="0.25">
      <c r="A122" s="57">
        <v>119</v>
      </c>
      <c r="B122" s="14" t="s">
        <v>225</v>
      </c>
      <c r="C122" s="14" t="s">
        <v>224</v>
      </c>
      <c r="D122" s="14" t="s">
        <v>6</v>
      </c>
      <c r="E122" s="73">
        <v>50</v>
      </c>
      <c r="F122" s="14"/>
      <c r="G122" s="14"/>
      <c r="H122" s="14"/>
      <c r="I122" s="14"/>
      <c r="J122" s="13"/>
      <c r="K122" s="73"/>
      <c r="L122" s="73"/>
      <c r="M122" s="73"/>
      <c r="N122" s="67"/>
    </row>
    <row r="123" spans="1:14" s="15" customFormat="1" x14ac:dyDescent="0.25">
      <c r="A123" s="57">
        <v>120</v>
      </c>
      <c r="B123" s="14" t="s">
        <v>226</v>
      </c>
      <c r="C123" s="14" t="s">
        <v>228</v>
      </c>
      <c r="D123" s="14" t="s">
        <v>6</v>
      </c>
      <c r="E123" s="73">
        <v>30</v>
      </c>
      <c r="F123" s="14"/>
      <c r="G123" s="14"/>
      <c r="H123" s="14"/>
      <c r="I123" s="14"/>
      <c r="J123" s="13"/>
      <c r="K123" s="73"/>
      <c r="L123" s="73"/>
      <c r="M123" s="73"/>
      <c r="N123" s="67"/>
    </row>
    <row r="124" spans="1:14" s="15" customFormat="1" x14ac:dyDescent="0.25">
      <c r="A124" s="57">
        <v>121</v>
      </c>
      <c r="B124" s="22" t="s">
        <v>210</v>
      </c>
      <c r="C124" s="31" t="s">
        <v>196</v>
      </c>
      <c r="D124" s="22" t="s">
        <v>6</v>
      </c>
      <c r="E124" s="77">
        <v>100</v>
      </c>
      <c r="F124" s="22"/>
      <c r="G124" s="22"/>
      <c r="H124" s="22"/>
      <c r="I124" s="22"/>
      <c r="J124" s="30"/>
      <c r="K124" s="73"/>
      <c r="L124" s="73"/>
      <c r="M124" s="73"/>
      <c r="N124" s="67"/>
    </row>
    <row r="125" spans="1:14" s="15" customFormat="1" x14ac:dyDescent="0.25">
      <c r="A125" s="57">
        <v>122</v>
      </c>
      <c r="B125" s="14" t="s">
        <v>209</v>
      </c>
      <c r="C125" s="31" t="s">
        <v>196</v>
      </c>
      <c r="D125" s="22" t="s">
        <v>6</v>
      </c>
      <c r="E125" s="73">
        <v>100</v>
      </c>
      <c r="F125" s="14"/>
      <c r="G125" s="14"/>
      <c r="H125" s="14"/>
      <c r="I125" s="14"/>
      <c r="J125" s="13"/>
      <c r="K125" s="73"/>
      <c r="L125" s="73"/>
      <c r="M125" s="73"/>
      <c r="N125" s="67"/>
    </row>
    <row r="126" spans="1:14" s="15" customFormat="1" x14ac:dyDescent="0.25">
      <c r="A126" s="57">
        <v>123</v>
      </c>
      <c r="B126" s="14" t="s">
        <v>208</v>
      </c>
      <c r="C126" s="31" t="s">
        <v>196</v>
      </c>
      <c r="D126" s="14" t="s">
        <v>6</v>
      </c>
      <c r="E126" s="73">
        <v>200</v>
      </c>
      <c r="F126" s="14"/>
      <c r="G126" s="14"/>
      <c r="H126" s="14"/>
      <c r="I126" s="14"/>
      <c r="J126" s="13"/>
      <c r="K126" s="73"/>
      <c r="L126" s="73"/>
      <c r="M126" s="73"/>
      <c r="N126" s="67"/>
    </row>
    <row r="127" spans="1:14" s="15" customFormat="1" x14ac:dyDescent="0.25">
      <c r="A127" s="57">
        <v>124</v>
      </c>
      <c r="B127" s="14" t="s">
        <v>198</v>
      </c>
      <c r="C127" s="31" t="s">
        <v>196</v>
      </c>
      <c r="D127" s="14" t="s">
        <v>6</v>
      </c>
      <c r="E127" s="73">
        <v>200</v>
      </c>
      <c r="F127" s="14"/>
      <c r="G127" s="14"/>
      <c r="H127" s="14"/>
      <c r="I127" s="14"/>
      <c r="J127" s="13"/>
      <c r="K127" s="74"/>
      <c r="L127" s="73"/>
      <c r="M127" s="73"/>
      <c r="N127" s="67"/>
    </row>
    <row r="128" spans="1:14" s="15" customFormat="1" x14ac:dyDescent="0.25">
      <c r="A128" s="57">
        <v>125</v>
      </c>
      <c r="B128" s="14" t="s">
        <v>201</v>
      </c>
      <c r="C128" s="31" t="s">
        <v>196</v>
      </c>
      <c r="D128" s="14" t="s">
        <v>6</v>
      </c>
      <c r="E128" s="73">
        <v>100</v>
      </c>
      <c r="F128" s="14"/>
      <c r="G128" s="14"/>
      <c r="H128" s="14"/>
      <c r="I128" s="14"/>
      <c r="J128" s="13"/>
      <c r="K128" s="74"/>
      <c r="L128" s="73"/>
      <c r="M128" s="73"/>
      <c r="N128" s="67"/>
    </row>
    <row r="129" spans="1:14" s="15" customFormat="1" x14ac:dyDescent="0.25">
      <c r="A129" s="57">
        <v>126</v>
      </c>
      <c r="B129" s="14" t="s">
        <v>197</v>
      </c>
      <c r="C129" s="31" t="s">
        <v>196</v>
      </c>
      <c r="D129" s="14" t="s">
        <v>6</v>
      </c>
      <c r="E129" s="73">
        <v>300</v>
      </c>
      <c r="F129" s="14"/>
      <c r="G129" s="14"/>
      <c r="H129" s="14"/>
      <c r="I129" s="14"/>
      <c r="J129" s="13"/>
      <c r="K129" s="74"/>
      <c r="L129" s="73"/>
      <c r="M129" s="73"/>
      <c r="N129" s="67"/>
    </row>
    <row r="130" spans="1:14" s="15" customFormat="1" x14ac:dyDescent="0.25">
      <c r="A130" s="57">
        <v>127</v>
      </c>
      <c r="B130" s="14" t="s">
        <v>202</v>
      </c>
      <c r="C130" s="31" t="s">
        <v>203</v>
      </c>
      <c r="D130" s="14" t="s">
        <v>6</v>
      </c>
      <c r="E130" s="73">
        <v>50</v>
      </c>
      <c r="F130" s="14"/>
      <c r="G130" s="14"/>
      <c r="H130" s="14"/>
      <c r="I130" s="14"/>
      <c r="J130" s="13"/>
      <c r="K130" s="74"/>
      <c r="L130" s="73"/>
      <c r="M130" s="73"/>
      <c r="N130" s="67"/>
    </row>
    <row r="131" spans="1:14" s="15" customFormat="1" x14ac:dyDescent="0.25">
      <c r="A131" s="57">
        <v>128</v>
      </c>
      <c r="B131" s="14" t="s">
        <v>195</v>
      </c>
      <c r="C131" s="31" t="s">
        <v>196</v>
      </c>
      <c r="D131" s="14" t="s">
        <v>6</v>
      </c>
      <c r="E131" s="73">
        <v>200</v>
      </c>
      <c r="F131" s="14"/>
      <c r="G131" s="14"/>
      <c r="H131" s="14"/>
      <c r="I131" s="14"/>
      <c r="J131" s="13"/>
      <c r="K131" s="74"/>
      <c r="L131" s="73"/>
      <c r="M131" s="73"/>
      <c r="N131" s="67"/>
    </row>
    <row r="132" spans="1:14" s="15" customFormat="1" x14ac:dyDescent="0.25">
      <c r="A132" s="57">
        <v>129</v>
      </c>
      <c r="B132" s="14" t="s">
        <v>204</v>
      </c>
      <c r="C132" s="31" t="s">
        <v>203</v>
      </c>
      <c r="D132" s="14" t="s">
        <v>6</v>
      </c>
      <c r="E132" s="73">
        <v>100</v>
      </c>
      <c r="F132" s="14"/>
      <c r="G132" s="14"/>
      <c r="H132" s="14"/>
      <c r="I132" s="14"/>
      <c r="J132" s="13"/>
      <c r="K132" s="74"/>
      <c r="L132" s="73"/>
      <c r="M132" s="73"/>
      <c r="N132" s="67"/>
    </row>
    <row r="133" spans="1:14" s="15" customFormat="1" x14ac:dyDescent="0.25">
      <c r="A133" s="57">
        <v>130</v>
      </c>
      <c r="B133" s="14" t="s">
        <v>205</v>
      </c>
      <c r="C133" s="31" t="s">
        <v>203</v>
      </c>
      <c r="D133" s="14" t="s">
        <v>6</v>
      </c>
      <c r="E133" s="73">
        <v>50</v>
      </c>
      <c r="F133" s="14"/>
      <c r="G133" s="14"/>
      <c r="H133" s="14"/>
      <c r="I133" s="14"/>
      <c r="J133" s="13"/>
      <c r="K133" s="74"/>
      <c r="L133" s="73"/>
      <c r="M133" s="73"/>
      <c r="N133" s="67"/>
    </row>
    <row r="134" spans="1:14" s="15" customFormat="1" x14ac:dyDescent="0.25">
      <c r="A134" s="57">
        <v>131</v>
      </c>
      <c r="B134" s="14" t="s">
        <v>206</v>
      </c>
      <c r="C134" s="31" t="s">
        <v>203</v>
      </c>
      <c r="D134" s="14" t="s">
        <v>6</v>
      </c>
      <c r="E134" s="73">
        <v>50</v>
      </c>
      <c r="F134" s="14"/>
      <c r="G134" s="14"/>
      <c r="H134" s="14"/>
      <c r="I134" s="14"/>
      <c r="J134" s="13"/>
      <c r="K134" s="74"/>
      <c r="L134" s="73"/>
      <c r="M134" s="73"/>
      <c r="N134" s="67"/>
    </row>
    <row r="135" spans="1:14" s="15" customFormat="1" x14ac:dyDescent="0.25">
      <c r="A135" s="57">
        <v>132</v>
      </c>
      <c r="B135" s="14" t="s">
        <v>207</v>
      </c>
      <c r="C135" s="31" t="s">
        <v>203</v>
      </c>
      <c r="D135" s="14" t="s">
        <v>6</v>
      </c>
      <c r="E135" s="73">
        <v>100</v>
      </c>
      <c r="F135" s="14"/>
      <c r="G135" s="14"/>
      <c r="H135" s="14"/>
      <c r="I135" s="14"/>
      <c r="J135" s="13"/>
      <c r="K135" s="73"/>
      <c r="L135" s="73"/>
      <c r="M135" s="73"/>
      <c r="N135" s="67"/>
    </row>
    <row r="136" spans="1:14" s="15" customFormat="1" x14ac:dyDescent="0.25">
      <c r="A136" s="57">
        <v>133</v>
      </c>
      <c r="B136" s="6" t="s">
        <v>158</v>
      </c>
      <c r="C136" s="13" t="s">
        <v>261</v>
      </c>
      <c r="D136" s="14" t="s">
        <v>6</v>
      </c>
      <c r="E136" s="73">
        <v>400</v>
      </c>
      <c r="F136" s="14"/>
      <c r="G136" s="14"/>
      <c r="H136" s="14"/>
      <c r="I136" s="14"/>
      <c r="J136" s="13"/>
      <c r="K136" s="73"/>
      <c r="L136" s="73"/>
      <c r="M136" s="73"/>
      <c r="N136" s="67"/>
    </row>
    <row r="137" spans="1:14" s="15" customFormat="1" x14ac:dyDescent="0.25">
      <c r="A137" s="57">
        <v>134</v>
      </c>
      <c r="B137" s="5" t="s">
        <v>104</v>
      </c>
      <c r="C137" s="5" t="s">
        <v>262</v>
      </c>
      <c r="D137" s="5" t="s">
        <v>6</v>
      </c>
      <c r="E137" s="73">
        <v>700</v>
      </c>
      <c r="F137" s="9">
        <v>2.052</v>
      </c>
      <c r="G137" s="14">
        <v>3</v>
      </c>
      <c r="H137" s="17"/>
      <c r="I137" s="14"/>
      <c r="J137" s="26">
        <f>F137+G137</f>
        <v>5.0519999999999996</v>
      </c>
      <c r="K137" s="73"/>
      <c r="L137" s="73"/>
      <c r="M137" s="73"/>
      <c r="N137" s="67"/>
    </row>
    <row r="138" spans="1:14" s="15" customFormat="1" x14ac:dyDescent="0.25">
      <c r="A138" s="57">
        <v>135</v>
      </c>
      <c r="B138" s="6" t="s">
        <v>104</v>
      </c>
      <c r="C138" s="5" t="s">
        <v>263</v>
      </c>
      <c r="D138" s="5" t="s">
        <v>6</v>
      </c>
      <c r="E138" s="73">
        <v>700</v>
      </c>
      <c r="F138" s="9">
        <v>2.052</v>
      </c>
      <c r="G138" s="14">
        <v>3</v>
      </c>
      <c r="H138" s="17"/>
      <c r="I138" s="14"/>
      <c r="J138" s="26">
        <f>F138+G138</f>
        <v>5.0519999999999996</v>
      </c>
      <c r="K138" s="73"/>
      <c r="L138" s="73"/>
      <c r="M138" s="73"/>
      <c r="N138" s="67"/>
    </row>
    <row r="139" spans="1:14" s="15" customFormat="1" x14ac:dyDescent="0.25">
      <c r="A139" s="57">
        <v>136</v>
      </c>
      <c r="B139" s="6" t="s">
        <v>103</v>
      </c>
      <c r="C139" s="5" t="s">
        <v>264</v>
      </c>
      <c r="D139" s="5" t="s">
        <v>6</v>
      </c>
      <c r="E139" s="73">
        <v>200</v>
      </c>
      <c r="F139" s="9">
        <v>2.052</v>
      </c>
      <c r="G139" s="14">
        <v>3</v>
      </c>
      <c r="H139" s="17"/>
      <c r="I139" s="14"/>
      <c r="J139" s="26">
        <f>F139+G139</f>
        <v>5.0519999999999996</v>
      </c>
      <c r="K139" s="73"/>
      <c r="L139" s="73"/>
      <c r="M139" s="73"/>
      <c r="N139" s="67"/>
    </row>
    <row r="140" spans="1:14" s="15" customFormat="1" x14ac:dyDescent="0.25">
      <c r="A140" s="57">
        <v>137</v>
      </c>
      <c r="B140" s="5" t="s">
        <v>103</v>
      </c>
      <c r="C140" s="5" t="s">
        <v>265</v>
      </c>
      <c r="D140" s="5" t="s">
        <v>6</v>
      </c>
      <c r="E140" s="73">
        <v>500</v>
      </c>
      <c r="F140" s="9">
        <v>2.052</v>
      </c>
      <c r="G140" s="14">
        <v>3</v>
      </c>
      <c r="H140" s="17"/>
      <c r="I140" s="14"/>
      <c r="J140" s="26">
        <f>F140+G140</f>
        <v>5.0519999999999996</v>
      </c>
      <c r="K140" s="73"/>
      <c r="L140" s="73"/>
      <c r="M140" s="73"/>
      <c r="N140" s="67"/>
    </row>
    <row r="141" spans="1:14" s="15" customFormat="1" x14ac:dyDescent="0.25">
      <c r="A141" s="57">
        <v>138</v>
      </c>
      <c r="B141" s="5" t="s">
        <v>102</v>
      </c>
      <c r="C141" s="5" t="s">
        <v>266</v>
      </c>
      <c r="D141" s="5" t="s">
        <v>6</v>
      </c>
      <c r="E141" s="73">
        <v>600</v>
      </c>
      <c r="F141" s="9">
        <v>2.052</v>
      </c>
      <c r="G141" s="14">
        <v>3</v>
      </c>
      <c r="H141" s="17"/>
      <c r="I141" s="14"/>
      <c r="J141" s="26">
        <f>F141+G141</f>
        <v>5.0519999999999996</v>
      </c>
      <c r="K141" s="73"/>
      <c r="L141" s="73"/>
      <c r="M141" s="73"/>
      <c r="N141" s="67"/>
    </row>
    <row r="142" spans="1:14" s="15" customFormat="1" x14ac:dyDescent="0.25">
      <c r="A142" s="57">
        <v>139</v>
      </c>
      <c r="B142" s="5" t="s">
        <v>102</v>
      </c>
      <c r="C142" s="14" t="s">
        <v>267</v>
      </c>
      <c r="D142" s="14" t="s">
        <v>6</v>
      </c>
      <c r="E142" s="73">
        <v>300</v>
      </c>
      <c r="F142" s="14"/>
      <c r="G142" s="14"/>
      <c r="H142" s="14"/>
      <c r="I142" s="14"/>
      <c r="J142" s="13"/>
      <c r="K142" s="73"/>
      <c r="L142" s="73"/>
      <c r="M142" s="73"/>
      <c r="N142" s="67"/>
    </row>
    <row r="143" spans="1:14" s="15" customFormat="1" x14ac:dyDescent="0.25">
      <c r="A143" s="57">
        <v>140</v>
      </c>
      <c r="B143" s="5" t="s">
        <v>158</v>
      </c>
      <c r="C143" s="14" t="s">
        <v>268</v>
      </c>
      <c r="D143" s="14" t="s">
        <v>6</v>
      </c>
      <c r="E143" s="73">
        <v>800</v>
      </c>
      <c r="F143" s="14"/>
      <c r="G143" s="14"/>
      <c r="H143" s="14"/>
      <c r="I143" s="14"/>
      <c r="J143" s="13"/>
      <c r="K143" s="73"/>
      <c r="L143" s="73"/>
      <c r="M143" s="73"/>
      <c r="N143" s="67"/>
    </row>
    <row r="144" spans="1:14" s="15" customFormat="1" x14ac:dyDescent="0.25">
      <c r="A144" s="57">
        <v>141</v>
      </c>
      <c r="B144" s="5" t="s">
        <v>158</v>
      </c>
      <c r="C144" s="14" t="s">
        <v>269</v>
      </c>
      <c r="D144" s="14" t="s">
        <v>6</v>
      </c>
      <c r="E144" s="73">
        <v>600</v>
      </c>
      <c r="F144" s="14"/>
      <c r="G144" s="14"/>
      <c r="H144" s="14"/>
      <c r="I144" s="14"/>
      <c r="J144" s="13"/>
      <c r="K144" s="73"/>
      <c r="L144" s="73"/>
      <c r="M144" s="73"/>
      <c r="N144" s="67"/>
    </row>
    <row r="145" spans="1:14" s="15" customFormat="1" x14ac:dyDescent="0.25">
      <c r="A145" s="57">
        <v>142</v>
      </c>
      <c r="B145" s="5" t="s">
        <v>105</v>
      </c>
      <c r="C145" s="5" t="s">
        <v>270</v>
      </c>
      <c r="D145" s="5" t="s">
        <v>6</v>
      </c>
      <c r="E145" s="73">
        <v>200</v>
      </c>
      <c r="F145" s="9">
        <v>1.6200000000000003</v>
      </c>
      <c r="G145" s="14"/>
      <c r="H145" s="17"/>
      <c r="I145" s="14"/>
      <c r="J145" s="27">
        <v>1.6200000000000003</v>
      </c>
      <c r="K145" s="73"/>
      <c r="L145" s="73"/>
      <c r="M145" s="73"/>
      <c r="N145" s="67"/>
    </row>
    <row r="146" spans="1:14" s="15" customFormat="1" x14ac:dyDescent="0.25">
      <c r="A146" s="57">
        <v>143</v>
      </c>
      <c r="B146" s="5" t="s">
        <v>105</v>
      </c>
      <c r="C146" s="5" t="s">
        <v>271</v>
      </c>
      <c r="D146" s="5" t="s">
        <v>6</v>
      </c>
      <c r="E146" s="73">
        <v>1000</v>
      </c>
      <c r="F146" s="9">
        <v>1.6200000000000003</v>
      </c>
      <c r="G146" s="14"/>
      <c r="H146" s="17"/>
      <c r="I146" s="14"/>
      <c r="J146" s="27">
        <v>1.6200000000000003</v>
      </c>
      <c r="K146" s="73"/>
      <c r="L146" s="73"/>
      <c r="M146" s="73"/>
      <c r="N146" s="67"/>
    </row>
    <row r="147" spans="1:14" s="15" customFormat="1" x14ac:dyDescent="0.25">
      <c r="A147" s="57">
        <v>144</v>
      </c>
      <c r="B147" s="5" t="s">
        <v>106</v>
      </c>
      <c r="C147" s="5" t="s">
        <v>272</v>
      </c>
      <c r="D147" s="5" t="s">
        <v>6</v>
      </c>
      <c r="E147" s="73">
        <v>500</v>
      </c>
      <c r="F147" s="9">
        <v>1.6200000000000003</v>
      </c>
      <c r="G147" s="14"/>
      <c r="H147" s="17"/>
      <c r="I147" s="14"/>
      <c r="J147" s="27">
        <v>1.6200000000000003</v>
      </c>
      <c r="K147" s="73"/>
      <c r="L147" s="73"/>
      <c r="M147" s="73"/>
      <c r="N147" s="67"/>
    </row>
    <row r="148" spans="1:14" s="15" customFormat="1" x14ac:dyDescent="0.25">
      <c r="A148" s="57">
        <v>145</v>
      </c>
      <c r="B148" s="5" t="s">
        <v>106</v>
      </c>
      <c r="C148" s="5" t="s">
        <v>273</v>
      </c>
      <c r="D148" s="5" t="s">
        <v>6</v>
      </c>
      <c r="E148" s="73">
        <v>600</v>
      </c>
      <c r="F148" s="9">
        <v>1.6200000000000003</v>
      </c>
      <c r="G148" s="14"/>
      <c r="H148" s="17"/>
      <c r="I148" s="14"/>
      <c r="J148" s="27">
        <v>1.6200000000000003</v>
      </c>
      <c r="K148" s="73"/>
      <c r="L148" s="73"/>
      <c r="M148" s="73"/>
      <c r="N148" s="67"/>
    </row>
    <row r="149" spans="1:14" s="15" customFormat="1" x14ac:dyDescent="0.25">
      <c r="A149" s="57">
        <v>146</v>
      </c>
      <c r="B149" s="5" t="s">
        <v>107</v>
      </c>
      <c r="C149" s="5" t="s">
        <v>274</v>
      </c>
      <c r="D149" s="5" t="s">
        <v>6</v>
      </c>
      <c r="E149" s="73">
        <v>1000</v>
      </c>
      <c r="F149" s="9">
        <v>1.6200000000000003</v>
      </c>
      <c r="G149" s="14"/>
      <c r="H149" s="17"/>
      <c r="I149" s="14"/>
      <c r="J149" s="27">
        <v>1.6200000000000003</v>
      </c>
      <c r="K149" s="74"/>
      <c r="L149" s="73"/>
      <c r="M149" s="73"/>
      <c r="N149" s="67"/>
    </row>
    <row r="150" spans="1:14" s="15" customFormat="1" x14ac:dyDescent="0.25">
      <c r="A150" s="57">
        <v>147</v>
      </c>
      <c r="B150" s="5" t="s">
        <v>107</v>
      </c>
      <c r="C150" s="5" t="s">
        <v>275</v>
      </c>
      <c r="D150" s="5" t="s">
        <v>6</v>
      </c>
      <c r="E150" s="73">
        <v>500</v>
      </c>
      <c r="F150" s="9">
        <v>1.6200000000000003</v>
      </c>
      <c r="G150" s="14"/>
      <c r="H150" s="17"/>
      <c r="I150" s="14"/>
      <c r="J150" s="27">
        <v>1.6200000000000003</v>
      </c>
      <c r="K150" s="74"/>
      <c r="L150" s="73"/>
      <c r="M150" s="73"/>
      <c r="N150" s="67"/>
    </row>
    <row r="151" spans="1:14" s="15" customFormat="1" x14ac:dyDescent="0.25">
      <c r="A151" s="57">
        <v>148</v>
      </c>
      <c r="B151" s="5" t="s">
        <v>107</v>
      </c>
      <c r="C151" s="5" t="s">
        <v>276</v>
      </c>
      <c r="D151" s="5" t="s">
        <v>6</v>
      </c>
      <c r="E151" s="73">
        <v>400</v>
      </c>
      <c r="F151" s="9">
        <v>1.6200000000000003</v>
      </c>
      <c r="G151" s="14"/>
      <c r="H151" s="17"/>
      <c r="I151" s="14"/>
      <c r="J151" s="27">
        <v>1.6200000000000003</v>
      </c>
      <c r="K151" s="74"/>
      <c r="L151" s="73"/>
      <c r="M151" s="73"/>
      <c r="N151" s="67"/>
    </row>
    <row r="152" spans="1:14" s="15" customFormat="1" x14ac:dyDescent="0.25">
      <c r="A152" s="57">
        <v>149</v>
      </c>
      <c r="B152" s="5" t="s">
        <v>107</v>
      </c>
      <c r="C152" s="5" t="s">
        <v>278</v>
      </c>
      <c r="D152" s="5" t="s">
        <v>6</v>
      </c>
      <c r="E152" s="73">
        <v>600</v>
      </c>
      <c r="F152" s="9">
        <v>1.6200000000000003</v>
      </c>
      <c r="G152" s="14"/>
      <c r="H152" s="17"/>
      <c r="I152" s="14"/>
      <c r="J152" s="27">
        <v>1.6200000000000003</v>
      </c>
      <c r="K152" s="74"/>
      <c r="L152" s="73"/>
      <c r="M152" s="73"/>
      <c r="N152" s="67"/>
    </row>
    <row r="153" spans="1:14" s="15" customFormat="1" x14ac:dyDescent="0.25">
      <c r="A153" s="57">
        <v>150</v>
      </c>
      <c r="B153" s="5" t="s">
        <v>107</v>
      </c>
      <c r="C153" s="14" t="s">
        <v>277</v>
      </c>
      <c r="D153" s="14" t="s">
        <v>6</v>
      </c>
      <c r="E153" s="73">
        <v>300</v>
      </c>
      <c r="F153" s="14"/>
      <c r="G153" s="14"/>
      <c r="H153" s="14"/>
      <c r="I153" s="14"/>
      <c r="J153" s="13"/>
      <c r="K153" s="73"/>
      <c r="L153" s="73"/>
      <c r="M153" s="73"/>
      <c r="N153" s="67"/>
    </row>
    <row r="154" spans="1:14" s="15" customFormat="1" x14ac:dyDescent="0.25">
      <c r="A154" s="57">
        <v>151</v>
      </c>
      <c r="B154" s="6" t="s">
        <v>107</v>
      </c>
      <c r="C154" s="14" t="s">
        <v>265</v>
      </c>
      <c r="D154" s="14" t="s">
        <v>6</v>
      </c>
      <c r="E154" s="73">
        <v>500</v>
      </c>
      <c r="F154" s="14"/>
      <c r="G154" s="14"/>
      <c r="H154" s="14"/>
      <c r="I154" s="14"/>
      <c r="J154" s="13"/>
      <c r="K154" s="73"/>
      <c r="L154" s="73"/>
      <c r="M154" s="73"/>
      <c r="N154" s="67"/>
    </row>
    <row r="155" spans="1:14" s="15" customFormat="1" x14ac:dyDescent="0.25">
      <c r="A155" s="57">
        <v>152</v>
      </c>
      <c r="B155" s="6" t="s">
        <v>107</v>
      </c>
      <c r="C155" s="14" t="s">
        <v>279</v>
      </c>
      <c r="D155" s="14" t="s">
        <v>6</v>
      </c>
      <c r="E155" s="73">
        <v>200</v>
      </c>
      <c r="F155" s="14"/>
      <c r="G155" s="14"/>
      <c r="H155" s="14"/>
      <c r="I155" s="14"/>
      <c r="J155" s="13"/>
      <c r="K155" s="73"/>
      <c r="L155" s="73"/>
      <c r="M155" s="73"/>
      <c r="N155" s="67"/>
    </row>
    <row r="156" spans="1:14" s="15" customFormat="1" x14ac:dyDescent="0.25">
      <c r="A156" s="57">
        <v>153</v>
      </c>
      <c r="B156" s="6" t="s">
        <v>107</v>
      </c>
      <c r="C156" s="14" t="s">
        <v>280</v>
      </c>
      <c r="D156" s="14" t="s">
        <v>6</v>
      </c>
      <c r="E156" s="73">
        <v>300</v>
      </c>
      <c r="F156" s="14"/>
      <c r="G156" s="14"/>
      <c r="H156" s="14"/>
      <c r="I156" s="14"/>
      <c r="J156" s="13"/>
      <c r="K156" s="73"/>
      <c r="L156" s="73"/>
      <c r="M156" s="73"/>
      <c r="N156" s="67"/>
    </row>
    <row r="157" spans="1:14" s="15" customFormat="1" x14ac:dyDescent="0.25">
      <c r="A157" s="57">
        <v>154</v>
      </c>
      <c r="B157" s="6" t="s">
        <v>107</v>
      </c>
      <c r="C157" s="14" t="s">
        <v>281</v>
      </c>
      <c r="D157" s="14" t="s">
        <v>6</v>
      </c>
      <c r="E157" s="73">
        <v>300</v>
      </c>
      <c r="F157" s="14"/>
      <c r="G157" s="14"/>
      <c r="H157" s="14"/>
      <c r="I157" s="14"/>
      <c r="J157" s="13"/>
      <c r="K157" s="73"/>
      <c r="L157" s="73"/>
      <c r="M157" s="73"/>
      <c r="N157" s="67"/>
    </row>
    <row r="158" spans="1:14" s="15" customFormat="1" x14ac:dyDescent="0.25">
      <c r="A158" s="57">
        <v>155</v>
      </c>
      <c r="B158" s="6" t="s">
        <v>108</v>
      </c>
      <c r="C158" s="10" t="s">
        <v>284</v>
      </c>
      <c r="D158" s="5" t="s">
        <v>6</v>
      </c>
      <c r="E158" s="73">
        <v>200</v>
      </c>
      <c r="F158" s="9">
        <v>0.43200000000000005</v>
      </c>
      <c r="G158" s="14">
        <v>0.9</v>
      </c>
      <c r="H158" s="17"/>
      <c r="I158" s="14"/>
      <c r="J158" s="26">
        <f>F158+G158</f>
        <v>1.3320000000000001</v>
      </c>
      <c r="K158" s="73"/>
      <c r="L158" s="73"/>
      <c r="M158" s="73"/>
      <c r="N158" s="67"/>
    </row>
    <row r="159" spans="1:14" s="15" customFormat="1" x14ac:dyDescent="0.25">
      <c r="A159" s="57">
        <v>156</v>
      </c>
      <c r="B159" s="6" t="s">
        <v>108</v>
      </c>
      <c r="C159" s="11" t="s">
        <v>283</v>
      </c>
      <c r="D159" s="5" t="s">
        <v>6</v>
      </c>
      <c r="E159" s="73">
        <v>300</v>
      </c>
      <c r="F159" s="9">
        <v>0.43200000000000005</v>
      </c>
      <c r="G159" s="14">
        <v>0.9</v>
      </c>
      <c r="H159" s="17"/>
      <c r="I159" s="14"/>
      <c r="J159" s="26">
        <f>F159+G159</f>
        <v>1.3320000000000001</v>
      </c>
      <c r="K159" s="74"/>
      <c r="L159" s="73"/>
      <c r="M159" s="73"/>
      <c r="N159" s="67"/>
    </row>
    <row r="160" spans="1:14" s="15" customFormat="1" x14ac:dyDescent="0.25">
      <c r="A160" s="57">
        <v>157</v>
      </c>
      <c r="B160" s="6" t="s">
        <v>108</v>
      </c>
      <c r="C160" s="11" t="s">
        <v>282</v>
      </c>
      <c r="D160" s="5" t="s">
        <v>6</v>
      </c>
      <c r="E160" s="73">
        <v>200</v>
      </c>
      <c r="F160" s="9"/>
      <c r="G160" s="14"/>
      <c r="H160" s="17"/>
      <c r="I160" s="14"/>
      <c r="J160" s="26"/>
      <c r="K160" s="74"/>
      <c r="L160" s="73"/>
      <c r="M160" s="73"/>
      <c r="N160" s="67"/>
    </row>
    <row r="161" spans="1:14" s="15" customFormat="1" ht="16.5" x14ac:dyDescent="0.3">
      <c r="A161" s="57">
        <v>158</v>
      </c>
      <c r="B161" s="6" t="s">
        <v>109</v>
      </c>
      <c r="C161" s="5" t="s">
        <v>110</v>
      </c>
      <c r="D161" s="5" t="s">
        <v>6</v>
      </c>
      <c r="E161" s="73">
        <v>300</v>
      </c>
      <c r="F161" s="9">
        <v>21.6</v>
      </c>
      <c r="G161" s="16">
        <v>40</v>
      </c>
      <c r="H161" s="19">
        <v>18</v>
      </c>
      <c r="I161" s="18">
        <v>22</v>
      </c>
      <c r="J161" s="26">
        <f>F161+G161+H161+I161</f>
        <v>101.6</v>
      </c>
      <c r="K161" s="73"/>
      <c r="L161" s="73"/>
      <c r="M161" s="73"/>
      <c r="N161" s="67"/>
    </row>
    <row r="162" spans="1:14" s="15" customFormat="1" x14ac:dyDescent="0.25">
      <c r="A162" s="57">
        <v>159</v>
      </c>
      <c r="B162" s="13" t="s">
        <v>109</v>
      </c>
      <c r="C162" s="14" t="s">
        <v>159</v>
      </c>
      <c r="D162" s="14" t="s">
        <v>6</v>
      </c>
      <c r="E162" s="73">
        <v>10</v>
      </c>
      <c r="F162" s="14"/>
      <c r="G162" s="14"/>
      <c r="H162" s="14"/>
      <c r="I162" s="14"/>
      <c r="J162" s="13"/>
      <c r="K162" s="73"/>
      <c r="L162" s="73"/>
      <c r="M162" s="73"/>
      <c r="N162" s="67"/>
    </row>
    <row r="163" spans="1:14" s="15" customFormat="1" ht="15.75" x14ac:dyDescent="0.25">
      <c r="A163" s="57">
        <v>160</v>
      </c>
      <c r="B163" s="5" t="s">
        <v>112</v>
      </c>
      <c r="C163" s="5" t="s">
        <v>111</v>
      </c>
      <c r="D163" s="5" t="s">
        <v>6</v>
      </c>
      <c r="E163" s="73">
        <v>20</v>
      </c>
      <c r="F163" s="9">
        <v>0.73440000000000016</v>
      </c>
      <c r="G163" s="16">
        <v>0.75</v>
      </c>
      <c r="H163" s="17"/>
      <c r="I163" s="14"/>
      <c r="J163" s="26">
        <f>F163+G163</f>
        <v>1.4844000000000002</v>
      </c>
      <c r="K163" s="73"/>
      <c r="L163" s="73"/>
      <c r="M163" s="73"/>
      <c r="N163" s="67"/>
    </row>
    <row r="164" spans="1:14" s="15" customFormat="1" x14ac:dyDescent="0.25">
      <c r="A164" s="57">
        <v>161</v>
      </c>
      <c r="B164" s="5" t="s">
        <v>112</v>
      </c>
      <c r="C164" s="14" t="s">
        <v>168</v>
      </c>
      <c r="D164" s="14" t="s">
        <v>6</v>
      </c>
      <c r="E164" s="73">
        <v>20</v>
      </c>
      <c r="F164" s="14"/>
      <c r="G164" s="14"/>
      <c r="H164" s="14"/>
      <c r="I164" s="14"/>
      <c r="J164" s="13"/>
      <c r="K164" s="73"/>
      <c r="L164" s="73"/>
      <c r="M164" s="73"/>
      <c r="N164" s="67"/>
    </row>
    <row r="165" spans="1:14" s="15" customFormat="1" x14ac:dyDescent="0.25">
      <c r="A165" s="57">
        <v>162</v>
      </c>
      <c r="B165" s="6" t="s">
        <v>112</v>
      </c>
      <c r="C165" s="13" t="s">
        <v>169</v>
      </c>
      <c r="D165" s="14" t="s">
        <v>6</v>
      </c>
      <c r="E165" s="73">
        <v>20</v>
      </c>
      <c r="F165" s="14"/>
      <c r="G165" s="14"/>
      <c r="H165" s="14"/>
      <c r="I165" s="14"/>
      <c r="J165" s="13"/>
      <c r="K165" s="73"/>
      <c r="L165" s="73"/>
      <c r="M165" s="73"/>
      <c r="N165" s="67"/>
    </row>
    <row r="166" spans="1:14" s="15" customFormat="1" x14ac:dyDescent="0.25">
      <c r="A166" s="57">
        <v>163</v>
      </c>
      <c r="B166" s="6" t="s">
        <v>112</v>
      </c>
      <c r="C166" s="13" t="s">
        <v>313</v>
      </c>
      <c r="D166" s="14" t="s">
        <v>6</v>
      </c>
      <c r="E166" s="73">
        <v>10</v>
      </c>
      <c r="F166" s="14"/>
      <c r="G166" s="14"/>
      <c r="H166" s="14"/>
      <c r="I166" s="14"/>
      <c r="J166" s="13"/>
      <c r="K166" s="73"/>
      <c r="L166" s="73"/>
      <c r="M166" s="73"/>
      <c r="N166" s="67"/>
    </row>
    <row r="167" spans="1:14" s="15" customFormat="1" ht="15.75" x14ac:dyDescent="0.25">
      <c r="A167" s="57">
        <v>164</v>
      </c>
      <c r="B167" s="6" t="s">
        <v>4</v>
      </c>
      <c r="C167" s="5" t="s">
        <v>123</v>
      </c>
      <c r="D167" s="5" t="s">
        <v>6</v>
      </c>
      <c r="E167" s="73">
        <v>500</v>
      </c>
      <c r="F167" s="9">
        <v>0.11880000000000002</v>
      </c>
      <c r="G167" s="16">
        <v>0.15</v>
      </c>
      <c r="H167" s="17"/>
      <c r="I167" s="14"/>
      <c r="J167" s="26">
        <f>F167+G167</f>
        <v>0.26880000000000004</v>
      </c>
      <c r="K167" s="73"/>
      <c r="L167" s="73"/>
      <c r="M167" s="73"/>
      <c r="N167" s="67"/>
    </row>
    <row r="168" spans="1:14" s="15" customFormat="1" ht="15.75" x14ac:dyDescent="0.3">
      <c r="A168" s="57">
        <v>165</v>
      </c>
      <c r="B168" s="6" t="s">
        <v>114</v>
      </c>
      <c r="C168" s="5" t="s">
        <v>113</v>
      </c>
      <c r="D168" s="5" t="s">
        <v>6</v>
      </c>
      <c r="E168" s="73">
        <v>1000</v>
      </c>
      <c r="F168" s="9">
        <v>1.5768</v>
      </c>
      <c r="G168" s="14"/>
      <c r="H168" s="17"/>
      <c r="I168" s="18">
        <v>3.54</v>
      </c>
      <c r="J168" s="26">
        <f>F168+I168</f>
        <v>5.1167999999999996</v>
      </c>
      <c r="K168" s="73"/>
      <c r="L168" s="73"/>
      <c r="M168" s="73"/>
      <c r="N168" s="67"/>
    </row>
    <row r="169" spans="1:14" s="15" customFormat="1" ht="15.75" x14ac:dyDescent="0.3">
      <c r="A169" s="57">
        <v>166</v>
      </c>
      <c r="B169" s="6" t="s">
        <v>114</v>
      </c>
      <c r="C169" s="5" t="s">
        <v>117</v>
      </c>
      <c r="D169" s="5" t="s">
        <v>6</v>
      </c>
      <c r="E169" s="73">
        <v>3000</v>
      </c>
      <c r="F169" s="9">
        <v>4.968</v>
      </c>
      <c r="G169" s="14"/>
      <c r="H169" s="17"/>
      <c r="I169" s="18">
        <v>3.835</v>
      </c>
      <c r="J169" s="26">
        <f>F169+I169</f>
        <v>8.8030000000000008</v>
      </c>
      <c r="K169" s="73"/>
      <c r="L169" s="73"/>
      <c r="M169" s="73"/>
      <c r="N169" s="67"/>
    </row>
    <row r="170" spans="1:14" s="15" customFormat="1" ht="15.75" x14ac:dyDescent="0.3">
      <c r="A170" s="57">
        <v>167</v>
      </c>
      <c r="B170" s="5" t="s">
        <v>116</v>
      </c>
      <c r="C170" s="5" t="s">
        <v>115</v>
      </c>
      <c r="D170" s="5" t="s">
        <v>6</v>
      </c>
      <c r="E170" s="73">
        <v>2000</v>
      </c>
      <c r="F170" s="9">
        <v>1.0151999999999999</v>
      </c>
      <c r="G170" s="14"/>
      <c r="H170" s="17"/>
      <c r="I170" s="18">
        <v>1.829</v>
      </c>
      <c r="J170" s="26">
        <f>F170+I170</f>
        <v>2.8441999999999998</v>
      </c>
      <c r="K170" s="74"/>
      <c r="L170" s="73"/>
      <c r="M170" s="73"/>
      <c r="N170" s="67"/>
    </row>
    <row r="171" spans="1:14" s="15" customFormat="1" ht="16.5" x14ac:dyDescent="0.3">
      <c r="A171" s="57">
        <v>168</v>
      </c>
      <c r="B171" s="5" t="s">
        <v>118</v>
      </c>
      <c r="C171" s="5" t="s">
        <v>119</v>
      </c>
      <c r="D171" s="5" t="s">
        <v>9</v>
      </c>
      <c r="E171" s="73">
        <v>6000</v>
      </c>
      <c r="F171" s="9">
        <v>0.58320000000000005</v>
      </c>
      <c r="G171" s="16">
        <v>0.75</v>
      </c>
      <c r="H171" s="19">
        <v>0.46</v>
      </c>
      <c r="I171" s="18">
        <v>0.82599999999999996</v>
      </c>
      <c r="J171" s="26">
        <f>F171+G171+H171+I171</f>
        <v>2.6192000000000002</v>
      </c>
      <c r="K171" s="73"/>
      <c r="L171" s="73"/>
      <c r="M171" s="73"/>
      <c r="N171" s="67"/>
    </row>
    <row r="172" spans="1:14" s="15" customFormat="1" x14ac:dyDescent="0.25">
      <c r="A172" s="57">
        <v>169</v>
      </c>
      <c r="B172" s="5" t="s">
        <v>118</v>
      </c>
      <c r="C172" s="5" t="s">
        <v>160</v>
      </c>
      <c r="D172" s="14" t="s">
        <v>9</v>
      </c>
      <c r="E172" s="73">
        <v>5000</v>
      </c>
      <c r="F172" s="14"/>
      <c r="G172" s="14"/>
      <c r="H172" s="14"/>
      <c r="I172" s="14"/>
      <c r="J172" s="13"/>
      <c r="K172" s="73"/>
      <c r="L172" s="73"/>
      <c r="M172" s="73"/>
      <c r="N172" s="67"/>
    </row>
    <row r="173" spans="1:14" s="15" customFormat="1" x14ac:dyDescent="0.25">
      <c r="A173" s="57">
        <v>170</v>
      </c>
      <c r="B173" s="5" t="s">
        <v>162</v>
      </c>
      <c r="C173" s="14" t="s">
        <v>164</v>
      </c>
      <c r="D173" s="14" t="s">
        <v>6</v>
      </c>
      <c r="E173" s="73">
        <v>200</v>
      </c>
      <c r="F173" s="14"/>
      <c r="G173" s="14"/>
      <c r="H173" s="14"/>
      <c r="I173" s="14"/>
      <c r="J173" s="13"/>
      <c r="K173" s="73"/>
      <c r="L173" s="73"/>
      <c r="M173" s="73"/>
      <c r="N173" s="67"/>
    </row>
    <row r="174" spans="1:14" s="15" customFormat="1" x14ac:dyDescent="0.25">
      <c r="A174" s="57">
        <v>171</v>
      </c>
      <c r="B174" s="5" t="s">
        <v>163</v>
      </c>
      <c r="C174" s="14" t="s">
        <v>165</v>
      </c>
      <c r="D174" s="14" t="s">
        <v>6</v>
      </c>
      <c r="E174" s="73">
        <v>200</v>
      </c>
      <c r="F174" s="14"/>
      <c r="G174" s="14"/>
      <c r="H174" s="14"/>
      <c r="I174" s="14"/>
      <c r="J174" s="13"/>
      <c r="K174" s="73"/>
      <c r="L174" s="73"/>
      <c r="M174" s="73"/>
      <c r="N174" s="67"/>
    </row>
    <row r="175" spans="1:14" s="15" customFormat="1" ht="15.75" x14ac:dyDescent="0.25">
      <c r="A175" s="57">
        <v>172</v>
      </c>
      <c r="B175" s="5" t="s">
        <v>5</v>
      </c>
      <c r="C175" s="5" t="s">
        <v>120</v>
      </c>
      <c r="D175" s="5" t="s">
        <v>6</v>
      </c>
      <c r="E175" s="73">
        <v>200</v>
      </c>
      <c r="F175" s="9">
        <v>0.54</v>
      </c>
      <c r="G175" s="16">
        <v>1.5</v>
      </c>
      <c r="H175" s="17"/>
      <c r="I175" s="14"/>
      <c r="J175" s="26">
        <f>F175+G175</f>
        <v>2.04</v>
      </c>
      <c r="K175" s="73"/>
      <c r="L175" s="73"/>
      <c r="M175" s="73"/>
      <c r="N175" s="67"/>
    </row>
    <row r="176" spans="1:14" s="15" customFormat="1" x14ac:dyDescent="0.25">
      <c r="A176" s="57">
        <v>173</v>
      </c>
      <c r="B176" s="5" t="s">
        <v>161</v>
      </c>
      <c r="C176" s="14" t="s">
        <v>166</v>
      </c>
      <c r="D176" s="14" t="s">
        <v>6</v>
      </c>
      <c r="E176" s="73">
        <v>200</v>
      </c>
      <c r="F176" s="14"/>
      <c r="G176" s="14"/>
      <c r="H176" s="14"/>
      <c r="I176" s="14"/>
      <c r="J176" s="13"/>
      <c r="K176" s="73"/>
      <c r="L176" s="73"/>
      <c r="M176" s="73"/>
      <c r="N176" s="67"/>
    </row>
    <row r="177" spans="1:14" s="15" customFormat="1" x14ac:dyDescent="0.25">
      <c r="A177" s="57">
        <v>174</v>
      </c>
      <c r="B177" s="14" t="s">
        <v>167</v>
      </c>
      <c r="C177" s="14" t="s">
        <v>292</v>
      </c>
      <c r="D177" s="14" t="s">
        <v>6</v>
      </c>
      <c r="E177" s="73">
        <v>100</v>
      </c>
      <c r="F177" s="14"/>
      <c r="G177" s="14"/>
      <c r="H177" s="14"/>
      <c r="I177" s="14"/>
      <c r="J177" s="13"/>
      <c r="K177" s="74"/>
      <c r="L177" s="73"/>
      <c r="M177" s="73"/>
      <c r="N177" s="67"/>
    </row>
    <row r="178" spans="1:14" x14ac:dyDescent="0.25">
      <c r="A178" s="57">
        <v>175</v>
      </c>
      <c r="B178" s="32" t="s">
        <v>173</v>
      </c>
      <c r="C178" s="31" t="s">
        <v>175</v>
      </c>
      <c r="D178" s="14" t="s">
        <v>6</v>
      </c>
      <c r="E178" s="73">
        <v>100</v>
      </c>
      <c r="K178" s="74"/>
      <c r="L178" s="74"/>
      <c r="M178" s="74"/>
      <c r="N178" s="67"/>
    </row>
    <row r="179" spans="1:14" x14ac:dyDescent="0.25">
      <c r="A179" s="57">
        <v>176</v>
      </c>
      <c r="B179" s="32" t="s">
        <v>174</v>
      </c>
      <c r="C179" s="31" t="s">
        <v>175</v>
      </c>
      <c r="D179" s="14" t="s">
        <v>6</v>
      </c>
      <c r="E179" s="73">
        <v>10</v>
      </c>
      <c r="K179" s="74"/>
      <c r="L179" s="74"/>
      <c r="M179" s="74"/>
      <c r="N179" s="67"/>
    </row>
    <row r="180" spans="1:14" x14ac:dyDescent="0.25">
      <c r="A180" s="57">
        <v>177</v>
      </c>
      <c r="B180" s="34" t="s">
        <v>176</v>
      </c>
      <c r="C180" s="35" t="s">
        <v>177</v>
      </c>
      <c r="D180" s="22" t="s">
        <v>6</v>
      </c>
      <c r="E180" s="36">
        <v>1000</v>
      </c>
      <c r="K180" s="74"/>
      <c r="L180" s="74"/>
      <c r="M180" s="74"/>
      <c r="N180" s="67"/>
    </row>
    <row r="181" spans="1:14" x14ac:dyDescent="0.25">
      <c r="A181" s="57">
        <v>178</v>
      </c>
      <c r="B181" s="37" t="s">
        <v>189</v>
      </c>
      <c r="C181" s="38" t="s">
        <v>188</v>
      </c>
      <c r="D181" s="14" t="s">
        <v>6</v>
      </c>
      <c r="E181" s="74">
        <v>2000</v>
      </c>
      <c r="F181" s="7"/>
      <c r="G181" s="7"/>
      <c r="H181" s="7"/>
      <c r="I181" s="7"/>
      <c r="J181" s="78"/>
      <c r="K181" s="73"/>
      <c r="L181" s="74"/>
      <c r="M181" s="74"/>
      <c r="N181" s="67"/>
    </row>
    <row r="182" spans="1:14" x14ac:dyDescent="0.25">
      <c r="A182" s="57">
        <v>179</v>
      </c>
      <c r="B182" s="32" t="s">
        <v>211</v>
      </c>
      <c r="C182" s="31" t="s">
        <v>212</v>
      </c>
      <c r="D182" s="14" t="s">
        <v>6</v>
      </c>
      <c r="E182" s="74">
        <v>120</v>
      </c>
      <c r="K182" s="74"/>
      <c r="L182" s="74"/>
      <c r="M182" s="74"/>
      <c r="N182" s="67"/>
    </row>
    <row r="183" spans="1:14" ht="20.25" customHeight="1" x14ac:dyDescent="0.25">
      <c r="A183" s="57">
        <v>180</v>
      </c>
      <c r="B183" s="39" t="s">
        <v>219</v>
      </c>
      <c r="C183" s="32" t="s">
        <v>220</v>
      </c>
      <c r="D183" s="14" t="s">
        <v>6</v>
      </c>
      <c r="E183" s="74">
        <v>1500</v>
      </c>
      <c r="K183" s="74"/>
      <c r="L183" s="74"/>
      <c r="M183" s="74"/>
      <c r="N183" s="67"/>
    </row>
    <row r="184" spans="1:14" x14ac:dyDescent="0.25">
      <c r="A184" s="57">
        <v>181</v>
      </c>
      <c r="B184" s="32" t="s">
        <v>221</v>
      </c>
      <c r="C184" s="31" t="s">
        <v>216</v>
      </c>
      <c r="D184" s="14" t="s">
        <v>6</v>
      </c>
      <c r="E184" s="76">
        <v>20</v>
      </c>
      <c r="K184" s="74"/>
      <c r="L184" s="74"/>
      <c r="M184" s="74"/>
      <c r="N184" s="67"/>
    </row>
    <row r="185" spans="1:14" x14ac:dyDescent="0.25">
      <c r="A185" s="57">
        <v>182</v>
      </c>
      <c r="B185" s="14" t="s">
        <v>227</v>
      </c>
      <c r="C185" s="31" t="s">
        <v>223</v>
      </c>
      <c r="D185" s="14" t="s">
        <v>6</v>
      </c>
      <c r="E185" s="75">
        <v>20</v>
      </c>
      <c r="K185" s="76"/>
      <c r="L185" s="74"/>
      <c r="M185" s="74"/>
      <c r="N185" s="67"/>
    </row>
    <row r="186" spans="1:14" x14ac:dyDescent="0.25">
      <c r="A186" s="57">
        <v>183</v>
      </c>
      <c r="B186" s="14" t="s">
        <v>229</v>
      </c>
      <c r="C186" s="31" t="s">
        <v>231</v>
      </c>
      <c r="D186" s="14" t="s">
        <v>6</v>
      </c>
      <c r="E186" s="76">
        <v>30</v>
      </c>
      <c r="F186" s="7"/>
      <c r="G186" s="7"/>
      <c r="H186" s="7"/>
      <c r="I186" s="7"/>
      <c r="J186" s="78"/>
      <c r="K186" s="76"/>
      <c r="L186" s="74"/>
      <c r="M186" s="74"/>
      <c r="N186" s="67"/>
    </row>
    <row r="187" spans="1:14" x14ac:dyDescent="0.25">
      <c r="A187" s="57">
        <v>184</v>
      </c>
      <c r="B187" s="32" t="s">
        <v>230</v>
      </c>
      <c r="C187" s="31" t="s">
        <v>232</v>
      </c>
      <c r="D187" s="14" t="s">
        <v>6</v>
      </c>
      <c r="E187" s="76">
        <v>20</v>
      </c>
      <c r="F187" s="7"/>
      <c r="G187" s="7"/>
      <c r="H187" s="7"/>
      <c r="I187" s="7"/>
      <c r="J187" s="78"/>
      <c r="K187" s="76"/>
      <c r="L187" s="74"/>
      <c r="M187" s="74"/>
      <c r="N187" s="67"/>
    </row>
    <row r="188" spans="1:14" x14ac:dyDescent="0.25">
      <c r="A188" s="57">
        <v>185</v>
      </c>
      <c r="B188" s="32" t="s">
        <v>239</v>
      </c>
      <c r="C188" s="31" t="s">
        <v>240</v>
      </c>
      <c r="D188" s="14" t="s">
        <v>6</v>
      </c>
      <c r="E188" s="76">
        <v>30</v>
      </c>
      <c r="K188" s="74"/>
      <c r="L188" s="74"/>
      <c r="M188" s="74"/>
      <c r="N188" s="67"/>
    </row>
    <row r="189" spans="1:14" ht="30" x14ac:dyDescent="0.25">
      <c r="A189" s="57">
        <v>186</v>
      </c>
      <c r="B189" s="32" t="s">
        <v>248</v>
      </c>
      <c r="C189" s="32" t="s">
        <v>249</v>
      </c>
      <c r="D189" s="14" t="s">
        <v>6</v>
      </c>
      <c r="E189" s="74">
        <v>50</v>
      </c>
      <c r="F189" s="7"/>
      <c r="G189" s="7"/>
      <c r="H189" s="7"/>
      <c r="I189" s="7"/>
      <c r="J189" s="78"/>
      <c r="K189" s="74"/>
      <c r="L189" s="74"/>
      <c r="M189" s="74"/>
      <c r="N189" s="67"/>
    </row>
    <row r="190" spans="1:14" x14ac:dyDescent="0.25">
      <c r="A190" s="57">
        <v>187</v>
      </c>
      <c r="B190" s="32" t="s">
        <v>250</v>
      </c>
      <c r="C190" s="32" t="s">
        <v>251</v>
      </c>
      <c r="D190" s="14" t="s">
        <v>6</v>
      </c>
      <c r="E190" s="74">
        <v>20</v>
      </c>
      <c r="F190" s="7"/>
      <c r="G190" s="7"/>
      <c r="H190" s="7"/>
      <c r="I190" s="7"/>
      <c r="J190" s="78"/>
      <c r="K190" s="74"/>
      <c r="L190" s="74"/>
      <c r="M190" s="74"/>
      <c r="N190" s="67"/>
    </row>
    <row r="191" spans="1:14" ht="16.5" customHeight="1" x14ac:dyDescent="0.25">
      <c r="A191" s="57">
        <v>188</v>
      </c>
      <c r="B191" s="41" t="s">
        <v>252</v>
      </c>
      <c r="C191" s="38" t="s">
        <v>253</v>
      </c>
      <c r="D191" s="14" t="s">
        <v>6</v>
      </c>
      <c r="E191" s="74">
        <v>3000</v>
      </c>
      <c r="F191" s="7"/>
      <c r="G191" s="7"/>
      <c r="H191" s="7"/>
      <c r="I191" s="7"/>
      <c r="J191" s="78"/>
      <c r="K191" s="73"/>
      <c r="L191" s="74"/>
      <c r="M191" s="74"/>
      <c r="N191" s="67"/>
    </row>
    <row r="192" spans="1:14" s="15" customFormat="1" x14ac:dyDescent="0.25">
      <c r="A192" s="57">
        <v>189</v>
      </c>
      <c r="B192" s="41" t="s">
        <v>254</v>
      </c>
      <c r="C192" s="38" t="s">
        <v>256</v>
      </c>
      <c r="D192" s="14" t="s">
        <v>6</v>
      </c>
      <c r="E192" s="77">
        <v>300</v>
      </c>
      <c r="K192" s="73"/>
      <c r="L192" s="73"/>
      <c r="M192" s="73"/>
      <c r="N192" s="67"/>
    </row>
    <row r="193" spans="1:20" s="15" customFormat="1" ht="19.5" customHeight="1" x14ac:dyDescent="0.25">
      <c r="A193" s="57">
        <v>190</v>
      </c>
      <c r="B193" s="41" t="s">
        <v>257</v>
      </c>
      <c r="C193" s="38" t="s">
        <v>258</v>
      </c>
      <c r="D193" s="14" t="s">
        <v>6</v>
      </c>
      <c r="E193" s="73">
        <v>500</v>
      </c>
      <c r="F193" s="14"/>
      <c r="G193" s="14"/>
      <c r="H193" s="14"/>
      <c r="I193" s="14"/>
      <c r="J193" s="13"/>
      <c r="K193" s="73"/>
      <c r="L193" s="73"/>
      <c r="M193" s="73"/>
      <c r="N193" s="67"/>
    </row>
    <row r="194" spans="1:20" s="15" customFormat="1" ht="23.25" customHeight="1" x14ac:dyDescent="0.25">
      <c r="A194" s="57">
        <v>191</v>
      </c>
      <c r="B194" s="41" t="s">
        <v>259</v>
      </c>
      <c r="C194" s="38" t="s">
        <v>255</v>
      </c>
      <c r="D194" s="14" t="s">
        <v>6</v>
      </c>
      <c r="E194" s="73">
        <v>600</v>
      </c>
      <c r="F194" s="14"/>
      <c r="G194" s="14"/>
      <c r="H194" s="14"/>
      <c r="I194" s="14"/>
      <c r="J194" s="13"/>
      <c r="K194" s="73"/>
      <c r="L194" s="73"/>
      <c r="M194" s="73"/>
      <c r="N194" s="67"/>
    </row>
    <row r="195" spans="1:20" s="15" customFormat="1" ht="23.25" customHeight="1" x14ac:dyDescent="0.25">
      <c r="A195" s="57">
        <v>192</v>
      </c>
      <c r="B195" s="41" t="s">
        <v>260</v>
      </c>
      <c r="C195" s="38" t="s">
        <v>255</v>
      </c>
      <c r="D195" s="14" t="s">
        <v>6</v>
      </c>
      <c r="E195" s="73">
        <v>800</v>
      </c>
      <c r="F195" s="14"/>
      <c r="G195" s="14"/>
      <c r="H195" s="14"/>
      <c r="I195" s="14"/>
      <c r="J195" s="13"/>
      <c r="K195" s="73"/>
      <c r="L195" s="73"/>
      <c r="M195" s="73"/>
      <c r="N195" s="67"/>
    </row>
    <row r="196" spans="1:20" ht="33" customHeight="1" x14ac:dyDescent="0.25">
      <c r="A196" s="57">
        <v>193</v>
      </c>
      <c r="B196" s="32" t="s">
        <v>285</v>
      </c>
      <c r="C196" s="31" t="s">
        <v>286</v>
      </c>
      <c r="D196" s="14" t="s">
        <v>6</v>
      </c>
      <c r="E196" s="76">
        <v>10</v>
      </c>
      <c r="F196" s="7"/>
      <c r="G196" s="7"/>
      <c r="H196" s="7"/>
      <c r="I196" s="7"/>
      <c r="J196" s="78"/>
      <c r="K196" s="74"/>
      <c r="L196" s="74"/>
      <c r="M196" s="74"/>
      <c r="N196" s="67"/>
    </row>
    <row r="197" spans="1:20" ht="19.5" customHeight="1" x14ac:dyDescent="0.25">
      <c r="A197" s="57">
        <v>194</v>
      </c>
      <c r="B197" s="32" t="s">
        <v>289</v>
      </c>
      <c r="C197" s="31" t="s">
        <v>288</v>
      </c>
      <c r="D197" s="14" t="s">
        <v>6</v>
      </c>
      <c r="E197" s="74">
        <v>50</v>
      </c>
      <c r="F197" s="7"/>
      <c r="G197" s="7"/>
      <c r="H197" s="7"/>
      <c r="I197" s="7"/>
      <c r="J197" s="78"/>
      <c r="K197" s="74"/>
      <c r="L197" s="74"/>
      <c r="M197" s="74"/>
      <c r="N197" s="67"/>
    </row>
    <row r="198" spans="1:20" ht="24" customHeight="1" x14ac:dyDescent="0.25">
      <c r="A198" s="57">
        <v>195</v>
      </c>
      <c r="B198" s="32" t="s">
        <v>294</v>
      </c>
      <c r="C198" s="32" t="s">
        <v>295</v>
      </c>
      <c r="D198" s="14" t="s">
        <v>6</v>
      </c>
      <c r="E198" s="74">
        <v>400</v>
      </c>
      <c r="F198" s="7"/>
      <c r="G198" s="7"/>
      <c r="H198" s="7"/>
      <c r="I198" s="7"/>
      <c r="J198" s="78"/>
      <c r="K198" s="74"/>
      <c r="L198" s="74"/>
      <c r="M198" s="74"/>
      <c r="N198" s="67"/>
    </row>
    <row r="199" spans="1:20" ht="25.5" customHeight="1" x14ac:dyDescent="0.25">
      <c r="A199" s="57">
        <v>196</v>
      </c>
      <c r="B199" s="32" t="s">
        <v>320</v>
      </c>
      <c r="C199" s="32" t="s">
        <v>296</v>
      </c>
      <c r="D199" s="14" t="s">
        <v>6</v>
      </c>
      <c r="E199" s="74">
        <v>300</v>
      </c>
      <c r="F199" s="7"/>
      <c r="G199" s="7"/>
      <c r="H199" s="7"/>
      <c r="I199" s="7"/>
      <c r="J199" s="78"/>
      <c r="K199" s="74"/>
      <c r="L199" s="74"/>
      <c r="M199" s="74"/>
      <c r="N199" s="67"/>
    </row>
    <row r="200" spans="1:20" s="3" customFormat="1" ht="25.5" customHeight="1" x14ac:dyDescent="0.25">
      <c r="A200" s="57">
        <v>197</v>
      </c>
      <c r="B200" s="32" t="s">
        <v>317</v>
      </c>
      <c r="C200" s="32" t="s">
        <v>319</v>
      </c>
      <c r="D200" s="14" t="s">
        <v>6</v>
      </c>
      <c r="E200" s="74">
        <v>400</v>
      </c>
      <c r="F200" s="7"/>
      <c r="G200" s="7"/>
      <c r="H200" s="7"/>
      <c r="I200" s="7"/>
      <c r="J200" s="78"/>
      <c r="K200" s="74"/>
      <c r="L200" s="74"/>
      <c r="M200" s="74"/>
      <c r="N200" s="67"/>
    </row>
    <row r="201" spans="1:20" ht="20.25" customHeight="1" x14ac:dyDescent="0.25">
      <c r="A201" s="57">
        <v>198</v>
      </c>
      <c r="B201" s="32" t="s">
        <v>297</v>
      </c>
      <c r="C201" s="32" t="s">
        <v>318</v>
      </c>
      <c r="D201" s="14" t="s">
        <v>6</v>
      </c>
      <c r="E201" s="74">
        <v>300</v>
      </c>
      <c r="F201" s="7"/>
      <c r="G201" s="7"/>
      <c r="H201" s="7"/>
      <c r="I201" s="7"/>
      <c r="J201" s="78"/>
      <c r="K201" s="74"/>
      <c r="L201" s="74"/>
      <c r="M201" s="74"/>
      <c r="N201" s="67"/>
    </row>
    <row r="202" spans="1:20" ht="25.5" customHeight="1" x14ac:dyDescent="0.25">
      <c r="A202" s="57">
        <v>199</v>
      </c>
      <c r="B202" s="32" t="s">
        <v>298</v>
      </c>
      <c r="C202" s="32" t="s">
        <v>299</v>
      </c>
      <c r="D202" s="14" t="s">
        <v>6</v>
      </c>
      <c r="E202" s="76">
        <v>1200</v>
      </c>
      <c r="K202" s="74"/>
      <c r="L202" s="74"/>
      <c r="M202" s="74"/>
      <c r="N202" s="67"/>
    </row>
    <row r="203" spans="1:20" ht="38.25" customHeight="1" x14ac:dyDescent="0.25">
      <c r="A203" s="57">
        <v>200</v>
      </c>
      <c r="B203" s="42" t="s">
        <v>301</v>
      </c>
      <c r="C203" s="32" t="s">
        <v>302</v>
      </c>
      <c r="D203" s="14" t="s">
        <v>6</v>
      </c>
      <c r="E203" s="33">
        <v>500</v>
      </c>
      <c r="F203" s="7"/>
      <c r="G203" s="7"/>
      <c r="H203" s="7"/>
      <c r="I203" s="7"/>
      <c r="J203" s="78"/>
      <c r="K203" s="74"/>
      <c r="L203" s="74"/>
      <c r="M203" s="74"/>
      <c r="N203" s="67"/>
    </row>
    <row r="204" spans="1:20" ht="36" customHeight="1" x14ac:dyDescent="0.25">
      <c r="A204" s="57">
        <v>201</v>
      </c>
      <c r="B204" s="40" t="s">
        <v>306</v>
      </c>
      <c r="C204" s="32" t="s">
        <v>307</v>
      </c>
      <c r="D204" s="14" t="s">
        <v>6</v>
      </c>
      <c r="E204" s="36">
        <v>20</v>
      </c>
      <c r="K204" s="74"/>
      <c r="L204" s="74"/>
      <c r="M204" s="74"/>
      <c r="N204" s="67"/>
    </row>
    <row r="205" spans="1:20" ht="34.5" customHeight="1" x14ac:dyDescent="0.25">
      <c r="A205" s="57">
        <v>202</v>
      </c>
      <c r="B205" s="40" t="s">
        <v>308</v>
      </c>
      <c r="C205" s="32" t="s">
        <v>307</v>
      </c>
      <c r="D205" s="14" t="s">
        <v>6</v>
      </c>
      <c r="E205" s="33">
        <v>30</v>
      </c>
      <c r="F205" s="7"/>
      <c r="G205" s="7"/>
      <c r="H205" s="7"/>
      <c r="I205" s="7"/>
      <c r="J205" s="78"/>
      <c r="K205" s="74"/>
      <c r="L205" s="74"/>
      <c r="M205" s="74"/>
      <c r="N205" s="67"/>
    </row>
    <row r="206" spans="1:20" ht="31.5" customHeight="1" x14ac:dyDescent="0.25">
      <c r="A206" s="57">
        <v>203</v>
      </c>
      <c r="B206" s="40" t="s">
        <v>309</v>
      </c>
      <c r="C206" s="32" t="s">
        <v>307</v>
      </c>
      <c r="D206" s="14" t="s">
        <v>6</v>
      </c>
      <c r="E206" s="33">
        <v>40</v>
      </c>
      <c r="F206" s="7"/>
      <c r="G206" s="7"/>
      <c r="H206" s="7"/>
      <c r="I206" s="7"/>
      <c r="J206" s="78"/>
      <c r="K206" s="74"/>
      <c r="L206" s="74"/>
      <c r="M206" s="74"/>
      <c r="N206" s="67"/>
      <c r="Q206" s="65"/>
      <c r="T206" s="65"/>
    </row>
    <row r="207" spans="1:20" ht="21" customHeight="1" x14ac:dyDescent="0.25">
      <c r="A207" s="57">
        <v>204</v>
      </c>
      <c r="B207" s="40" t="s">
        <v>314</v>
      </c>
      <c r="C207" s="7" t="s">
        <v>323</v>
      </c>
      <c r="D207" s="14" t="s">
        <v>6</v>
      </c>
      <c r="E207" s="74">
        <v>3</v>
      </c>
      <c r="F207" s="7"/>
      <c r="G207" s="7"/>
      <c r="H207" s="7"/>
      <c r="I207" s="7"/>
      <c r="J207" s="78"/>
      <c r="K207" s="74"/>
      <c r="L207" s="74"/>
      <c r="M207" s="74"/>
      <c r="N207" s="67"/>
    </row>
    <row r="208" spans="1:20" x14ac:dyDescent="0.25">
      <c r="A208" s="85"/>
      <c r="B208" s="89" t="s">
        <v>328</v>
      </c>
      <c r="C208" s="78"/>
      <c r="D208" s="87"/>
      <c r="E208" s="88"/>
      <c r="F208" s="84"/>
      <c r="G208" s="7"/>
      <c r="H208" s="7"/>
      <c r="I208" s="7"/>
      <c r="J208" s="78"/>
      <c r="K208" s="88"/>
      <c r="L208" s="88"/>
      <c r="M208" s="86"/>
      <c r="N208" s="67"/>
    </row>
    <row r="209" spans="1:14" x14ac:dyDescent="0.25">
      <c r="A209" s="85"/>
      <c r="B209" s="89" t="s">
        <v>329</v>
      </c>
      <c r="C209" s="78"/>
      <c r="D209" s="87"/>
      <c r="E209" s="88"/>
      <c r="F209" s="84"/>
      <c r="G209" s="7"/>
      <c r="H209" s="7"/>
      <c r="I209" s="7"/>
      <c r="J209" s="78"/>
      <c r="K209" s="88"/>
      <c r="L209" s="88"/>
      <c r="M209" s="86"/>
      <c r="N209" s="67"/>
    </row>
    <row r="210" spans="1:14" x14ac:dyDescent="0.25">
      <c r="A210" s="85"/>
      <c r="B210" s="89" t="s">
        <v>330</v>
      </c>
      <c r="C210" s="78"/>
      <c r="D210" s="87"/>
      <c r="E210" s="88"/>
      <c r="F210" s="84"/>
      <c r="G210" s="7"/>
      <c r="H210" s="7"/>
      <c r="I210" s="7"/>
      <c r="J210" s="78"/>
      <c r="K210" s="88"/>
      <c r="L210" s="88"/>
      <c r="M210" s="86"/>
      <c r="N210" s="67"/>
    </row>
    <row r="211" spans="1:14" x14ac:dyDescent="0.25">
      <c r="A211" s="79"/>
      <c r="C211" s="65"/>
      <c r="K211" s="70"/>
      <c r="L211" s="70"/>
      <c r="M211" s="70"/>
      <c r="N211" s="67"/>
    </row>
    <row r="212" spans="1:14" x14ac:dyDescent="0.25">
      <c r="L212" s="70"/>
      <c r="M212" s="70"/>
      <c r="N212" s="67"/>
    </row>
    <row r="213" spans="1:14" x14ac:dyDescent="0.25">
      <c r="L213" s="70"/>
      <c r="M213" s="70"/>
      <c r="N213" s="67"/>
    </row>
    <row r="214" spans="1:14" x14ac:dyDescent="0.25">
      <c r="L214" s="70"/>
      <c r="M214" s="70"/>
      <c r="N214" s="67"/>
    </row>
    <row r="215" spans="1:14" x14ac:dyDescent="0.25">
      <c r="L215" s="70"/>
      <c r="M215" s="70"/>
      <c r="N215" s="67"/>
    </row>
    <row r="216" spans="1:14" x14ac:dyDescent="0.25">
      <c r="L216" s="70"/>
      <c r="M216" s="70"/>
      <c r="N216" s="67"/>
    </row>
    <row r="217" spans="1:14" x14ac:dyDescent="0.25">
      <c r="L217" s="70"/>
      <c r="M217" s="70"/>
      <c r="N217" s="67"/>
    </row>
    <row r="218" spans="1:14" x14ac:dyDescent="0.25">
      <c r="L218" s="70"/>
      <c r="M218" s="70"/>
      <c r="N218" s="67"/>
    </row>
    <row r="219" spans="1:14" x14ac:dyDescent="0.25">
      <c r="L219" s="70"/>
      <c r="M219" s="70"/>
      <c r="N219" s="67"/>
    </row>
    <row r="220" spans="1:14" x14ac:dyDescent="0.25">
      <c r="L220" s="70"/>
      <c r="M220" s="70"/>
      <c r="N220" s="67"/>
    </row>
    <row r="221" spans="1:14" x14ac:dyDescent="0.25">
      <c r="L221" s="70"/>
      <c r="M221" s="70"/>
      <c r="N221" s="67"/>
    </row>
    <row r="222" spans="1:14" x14ac:dyDescent="0.25">
      <c r="L222" s="70"/>
      <c r="M222" s="70"/>
      <c r="N222" s="67"/>
    </row>
    <row r="223" spans="1:14" x14ac:dyDescent="0.25">
      <c r="L223" s="70"/>
      <c r="M223" s="70"/>
      <c r="N223" s="67"/>
    </row>
    <row r="224" spans="1:14" x14ac:dyDescent="0.25">
      <c r="L224" s="70"/>
      <c r="M224" s="70"/>
      <c r="N224" s="67"/>
    </row>
    <row r="225" spans="12:14" x14ac:dyDescent="0.25">
      <c r="L225" s="70"/>
      <c r="M225" s="70"/>
      <c r="N225" s="67"/>
    </row>
    <row r="226" spans="12:14" x14ac:dyDescent="0.25">
      <c r="L226" s="70"/>
      <c r="M226" s="70"/>
      <c r="N226" s="67"/>
    </row>
    <row r="227" spans="12:14" x14ac:dyDescent="0.25">
      <c r="L227" s="70"/>
      <c r="M227" s="70"/>
      <c r="N227" s="67"/>
    </row>
    <row r="228" spans="12:14" x14ac:dyDescent="0.25">
      <c r="L228" s="70"/>
      <c r="M228" s="70"/>
      <c r="N228" s="67"/>
    </row>
    <row r="229" spans="12:14" x14ac:dyDescent="0.25">
      <c r="L229" s="70"/>
      <c r="M229" s="70"/>
      <c r="N229" s="67"/>
    </row>
    <row r="230" spans="12:14" x14ac:dyDescent="0.25">
      <c r="L230" s="70"/>
      <c r="M230" s="70"/>
      <c r="N230" s="67"/>
    </row>
    <row r="231" spans="12:14" x14ac:dyDescent="0.25">
      <c r="L231" s="70"/>
      <c r="M231" s="70"/>
      <c r="N231" s="67"/>
    </row>
    <row r="232" spans="12:14" x14ac:dyDescent="0.25">
      <c r="L232" s="70"/>
      <c r="M232" s="70"/>
      <c r="N232" s="67"/>
    </row>
    <row r="233" spans="12:14" x14ac:dyDescent="0.25">
      <c r="L233" s="70"/>
      <c r="M233" s="70"/>
      <c r="N233" s="67"/>
    </row>
    <row r="234" spans="12:14" x14ac:dyDescent="0.25">
      <c r="L234" s="70"/>
      <c r="M234" s="70"/>
      <c r="N234" s="67"/>
    </row>
    <row r="235" spans="12:14" x14ac:dyDescent="0.25">
      <c r="L235" s="70"/>
      <c r="M235" s="70"/>
      <c r="N235" s="67"/>
    </row>
    <row r="236" spans="12:14" x14ac:dyDescent="0.25">
      <c r="L236" s="70"/>
      <c r="M236" s="70"/>
      <c r="N236" s="67"/>
    </row>
    <row r="237" spans="12:14" x14ac:dyDescent="0.25">
      <c r="L237" s="70"/>
      <c r="M237" s="70"/>
      <c r="N237" s="67"/>
    </row>
    <row r="238" spans="12:14" x14ac:dyDescent="0.25">
      <c r="L238" s="70"/>
      <c r="M238" s="70"/>
      <c r="N238" s="67"/>
    </row>
    <row r="239" spans="12:14" x14ac:dyDescent="0.25">
      <c r="L239" s="70"/>
      <c r="M239" s="70"/>
      <c r="N239" s="67"/>
    </row>
    <row r="240" spans="12:14" x14ac:dyDescent="0.25">
      <c r="L240" s="70"/>
      <c r="M240" s="70"/>
      <c r="N240" s="67"/>
    </row>
    <row r="241" spans="12:14" x14ac:dyDescent="0.25">
      <c r="L241" s="70"/>
      <c r="M241" s="70"/>
      <c r="N241" s="67"/>
    </row>
    <row r="242" spans="12:14" x14ac:dyDescent="0.25">
      <c r="L242" s="70"/>
      <c r="M242" s="70"/>
      <c r="N242" s="67"/>
    </row>
    <row r="243" spans="12:14" x14ac:dyDescent="0.25">
      <c r="L243" s="70"/>
      <c r="M243" s="70"/>
      <c r="N243" s="67"/>
    </row>
    <row r="244" spans="12:14" x14ac:dyDescent="0.25">
      <c r="N244" s="67"/>
    </row>
    <row r="245" spans="12:14" x14ac:dyDescent="0.25">
      <c r="N245" s="67"/>
    </row>
    <row r="246" spans="12:14" x14ac:dyDescent="0.25">
      <c r="N246" s="67"/>
    </row>
    <row r="247" spans="12:14" x14ac:dyDescent="0.25">
      <c r="N247" s="67"/>
    </row>
    <row r="248" spans="12:14" x14ac:dyDescent="0.25">
      <c r="N248" s="67"/>
    </row>
    <row r="249" spans="12:14" x14ac:dyDescent="0.25">
      <c r="N249" s="67"/>
    </row>
    <row r="250" spans="12:14" x14ac:dyDescent="0.25">
      <c r="N250" s="67"/>
    </row>
  </sheetData>
  <sortState ref="B4:M240">
    <sortCondition ref="B4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H.O System Admin</dc:creator>
  <cp:lastModifiedBy>Windows User</cp:lastModifiedBy>
  <cp:lastPrinted>2019-10-30T05:42:09Z</cp:lastPrinted>
  <dcterms:created xsi:type="dcterms:W3CDTF">2018-08-30T07:19:05Z</dcterms:created>
  <dcterms:modified xsi:type="dcterms:W3CDTF">2019-12-12T10:32:00Z</dcterms:modified>
</cp:coreProperties>
</file>