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მოცუ" sheetId="2" r:id="rId1"/>
  </sheets>
  <calcPr calcId="162913"/>
</workbook>
</file>

<file path=xl/calcChain.xml><?xml version="1.0" encoding="utf-8"?>
<calcChain xmlns="http://schemas.openxmlformats.org/spreadsheetml/2006/main">
  <c r="F67" i="2" l="1"/>
  <c r="F66" i="2"/>
  <c r="F63" i="2"/>
  <c r="F62" i="2"/>
  <c r="F64" i="2" s="1"/>
  <c r="F58" i="2"/>
  <c r="D58" i="2"/>
  <c r="D66" i="2" s="1"/>
  <c r="F56" i="2"/>
  <c r="F55" i="2"/>
  <c r="F54" i="2"/>
  <c r="F51" i="2"/>
  <c r="F50" i="2"/>
  <c r="F52" i="2" s="1"/>
  <c r="F46" i="2"/>
  <c r="F44" i="2"/>
  <c r="F43" i="2"/>
  <c r="F42" i="2"/>
  <c r="F38" i="2"/>
  <c r="F37" i="2"/>
  <c r="F32" i="2"/>
  <c r="F28" i="2"/>
  <c r="F27" i="2"/>
  <c r="F23" i="2"/>
  <c r="F21" i="2"/>
  <c r="F20" i="2"/>
  <c r="F19" i="2"/>
  <c r="F16" i="2"/>
  <c r="F15" i="2"/>
  <c r="F17" i="2" s="1"/>
  <c r="F11" i="2"/>
  <c r="F6" i="2"/>
  <c r="F9" i="2" s="1"/>
  <c r="F29" i="2" l="1"/>
  <c r="F8" i="2"/>
  <c r="F7" i="2"/>
  <c r="F39" i="2"/>
</calcChain>
</file>

<file path=xl/sharedStrings.xml><?xml version="1.0" encoding="utf-8"?>
<sst xmlns="http://schemas.openxmlformats.org/spreadsheetml/2006/main" count="183" uniqueCount="66">
  <si>
    <t>N</t>
  </si>
  <si>
    <t>გაფას. N</t>
  </si>
  <si>
    <t>სამუშაოს დასახელება</t>
  </si>
  <si>
    <t>განზ.</t>
  </si>
  <si>
    <t>ნორმატიული რესურსი</t>
  </si>
  <si>
    <t>ხელფასი</t>
  </si>
  <si>
    <t>მასალა</t>
  </si>
  <si>
    <t>სამშ. მექანიზ.</t>
  </si>
  <si>
    <t>სულ</t>
  </si>
  <si>
    <t>ერთ.</t>
  </si>
  <si>
    <t>სულ.</t>
  </si>
  <si>
    <t>შრომის დანახარჯი</t>
  </si>
  <si>
    <t>კაც/სთ</t>
  </si>
  <si>
    <t>1.23-8</t>
  </si>
  <si>
    <t xml:space="preserve"> </t>
  </si>
  <si>
    <t>სხვა მანქანები</t>
  </si>
  <si>
    <t>ლარი</t>
  </si>
  <si>
    <t>SromiTi resursi</t>
  </si>
  <si>
    <t>manq/sT</t>
  </si>
  <si>
    <t>მ/სთ</t>
  </si>
  <si>
    <t>ტ</t>
  </si>
  <si>
    <t xml:space="preserve"> მ3</t>
  </si>
  <si>
    <t>მანქ/სთ</t>
  </si>
  <si>
    <t>1.22.16</t>
  </si>
  <si>
    <t>kg</t>
  </si>
  <si>
    <t>27.62.5</t>
  </si>
  <si>
    <t>1.7/5</t>
  </si>
  <si>
    <t>gabionis kalaTa ujrediT 8*10sm. moTuTiebuli mavTuli sisqiT2.7mm. (1.5*1*1)</t>
  </si>
  <si>
    <t>ც</t>
  </si>
  <si>
    <t>1.7/1</t>
  </si>
  <si>
    <t>gabionis kalaTa ujrediT 8*10sm. moTuTiebuli mavTuli sisqiT2.7mm. 1*1*1)</t>
  </si>
  <si>
    <t xml:space="preserve">ქვის შეგროვება ხელით და დატვირთვა ავტოთვითმცლელებზე </t>
  </si>
  <si>
    <t>1.1/35</t>
  </si>
  <si>
    <t>mavTuli Sesakravi  d=3mm</t>
  </si>
  <si>
    <t>ქვის ღირებულება</t>
  </si>
  <si>
    <t>ჯამი</t>
  </si>
  <si>
    <t>ზედნადები ხარჯი</t>
  </si>
  <si>
    <t>გეგმიური დაგროვება</t>
  </si>
  <si>
    <t>გაუთვალისწინებელი ხარჯი</t>
  </si>
  <si>
    <t>დ ღ გ</t>
  </si>
  <si>
    <t xml:space="preserve">                              სოფელ ორბელისა და  ლაჯანის    ნაპირსამაგრი სამუშაოების  სამუშაოების  ხარჯთაღრიცხვა</t>
  </si>
  <si>
    <t>თავი 1   გუგუმიერის  უბანი</t>
  </si>
  <si>
    <t xml:space="preserve"> კბ/მ</t>
  </si>
  <si>
    <t>14-125</t>
  </si>
  <si>
    <t>ექსკავატორი V-0.25 კუბ.მ</t>
  </si>
  <si>
    <t xml:space="preserve">მოეწყოს მავთულბადის გაბიონის კბილი:20გრძმ/ზე ორ სართულად: 1) 20*1.5*1=30მ3 2)20*1*1=20მ3                                                                 </t>
  </si>
  <si>
    <t>mavTuli Sesakravi d=3mm</t>
  </si>
  <si>
    <r>
      <t>მ</t>
    </r>
    <r>
      <rPr>
        <vertAlign val="superscript"/>
        <sz val="10"/>
        <rFont val="AcadNusx"/>
      </rPr>
      <t>3</t>
    </r>
  </si>
  <si>
    <t>თ15</t>
  </si>
  <si>
    <t xml:space="preserve">ჟ.მეგრელის ეზოს გასწვრივ გაბიონის კედლების   მოსაწყობად III-ჯგუფის გრუნტის დამუშავება ექსკავატორით V=0.25 კუბ.მ. (ადგილზე დაყრით)     80*2*1                                                                                              </t>
  </si>
  <si>
    <t xml:space="preserve"> ჟ.მეგრელის ეზოს გასწვრივ მოეწყოს მავთულბადის გაბიონი  :80 გრძმ/ზე ორ სართულად:  1) 80*1.5*1=120მ3 2) 80*1*1=80მ3                                                                 </t>
  </si>
  <si>
    <t xml:space="preserve">         თავი 2   ორბელის ხიდი </t>
  </si>
  <si>
    <t xml:space="preserve">ორბელის ხიდთან მოეწყოს მავთულბადის გაბიონი   :20 გრძმ/ზე სამ სართულად: 1) 20*2*1=40მ3 2) 20*1.5*1=30მ3  3)20*1*1=20                                                             </t>
  </si>
  <si>
    <t>1.7/6</t>
  </si>
  <si>
    <t>gabionis kalaTa ujrediT 8*10sm. moTuTiebuli mavTuli sisqiT2.7mm. (2*1*1)</t>
  </si>
  <si>
    <t>c</t>
  </si>
  <si>
    <t>თავი 3 (სოფელი ლაჯანა)</t>
  </si>
  <si>
    <t xml:space="preserve">  გაბიონის კედლების   მოსაწყობად III-ჯგუფის გრუნტის დამუშავება ექსკავატორით V=0.25 კუბ.მ. (ადგილზე დაყრით)     45*2*1                                                                                             </t>
  </si>
  <si>
    <t xml:space="preserve"> პ. 0-დან  პ- 155-მდე მოეწყოს მავთულბადის გაბიონი   :155 გრძმ/ზე ორ სართულად:  1) 35*1.5*1=52.5მ3 2) 155*1*1=155მ3                                                                                         </t>
  </si>
  <si>
    <t xml:space="preserve">პ. 300-დან  პ- 540-მდე  გაბიონის კედლების   მოსაწყობად III-ჯგუფის გრუნტის დამუშავება ექსკავატორით V=0.25 კუბ.მ. (ადგილზე დაყრით)     240*2*1                                                                                           </t>
  </si>
  <si>
    <t xml:space="preserve"> პ. 300-დან  პ- 540-მდე მოეწყოს მავთულბადის გაბიონი   :240გრძმ/ზე ორ სართულად:  1) 240*1.5*1=360 მ3 2) 240*1*1=240მ3                                                                                         </t>
  </si>
  <si>
    <t>mavTuli Sesakravi d-3mm</t>
  </si>
  <si>
    <t>შეივსოს გაბიონის უკანა კედელი  adgilzearsebuli gruntiT გრუნტით  565*2*3=3390</t>
  </si>
  <si>
    <t>eqskavatori</t>
  </si>
  <si>
    <t xml:space="preserve">  პირველი გაბიონიდან  40მ-ში გაბიონის კბილის მოსაწყობად III-ჯგუფის გრუნტის დამუშავება ექსკავატორით V=0.25 კუბ.მ. (ადგილზე დაყრით)                                                                              20*2*1=40</t>
  </si>
  <si>
    <t xml:space="preserve">qvis transportireba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</si>
</sst>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00"/>
    <numFmt numFmtId="166" formatCode="0.0"/>
    <numFmt numFmtId="167" formatCode="0.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cadNusx"/>
      <family val="1"/>
    </font>
    <font>
      <b/>
      <sz val="10"/>
      <name val="AcadNusx"/>
    </font>
    <font>
      <sz val="10"/>
      <name val="AcadNusx"/>
    </font>
    <font>
      <b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vertAlign val="superscript"/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49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topLeftCell="A58" workbookViewId="0">
      <selection activeCell="E76" sqref="E76"/>
    </sheetView>
  </sheetViews>
  <sheetFormatPr defaultRowHeight="15" x14ac:dyDescent="0.25"/>
  <cols>
    <col min="1" max="1" width="2.85546875" style="1" customWidth="1"/>
    <col min="2" max="2" width="6.85546875" style="1" customWidth="1"/>
    <col min="3" max="3" width="32.28515625" style="1" customWidth="1"/>
    <col min="4" max="4" width="7.85546875" style="1" customWidth="1"/>
    <col min="5" max="5" width="8.28515625" style="1" customWidth="1"/>
    <col min="6" max="6" width="9.5703125" style="1" customWidth="1"/>
    <col min="7" max="12" width="9" style="1" customWidth="1"/>
    <col min="13" max="13" width="9.42578125" style="1" customWidth="1"/>
    <col min="14" max="16384" width="9.140625" style="1"/>
  </cols>
  <sheetData>
    <row r="1" spans="1:13" ht="27" customHeight="1" x14ac:dyDescent="0.25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7.75" customHeight="1" x14ac:dyDescent="0.25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/>
      <c r="G2" s="46" t="s">
        <v>5</v>
      </c>
      <c r="H2" s="46"/>
      <c r="I2" s="46" t="s">
        <v>6</v>
      </c>
      <c r="J2" s="46"/>
      <c r="K2" s="46" t="s">
        <v>7</v>
      </c>
      <c r="L2" s="46"/>
      <c r="M2" s="46" t="s">
        <v>8</v>
      </c>
    </row>
    <row r="3" spans="1:13" ht="29.25" customHeight="1" x14ac:dyDescent="0.25">
      <c r="A3" s="46"/>
      <c r="B3" s="46"/>
      <c r="C3" s="46"/>
      <c r="D3" s="46"/>
      <c r="E3" s="6" t="s">
        <v>9</v>
      </c>
      <c r="F3" s="6" t="s">
        <v>8</v>
      </c>
      <c r="G3" s="6" t="s">
        <v>9</v>
      </c>
      <c r="H3" s="6" t="s">
        <v>8</v>
      </c>
      <c r="I3" s="6" t="s">
        <v>9</v>
      </c>
      <c r="J3" s="6" t="s">
        <v>8</v>
      </c>
      <c r="K3" s="6" t="s">
        <v>9</v>
      </c>
      <c r="L3" s="6" t="s">
        <v>10</v>
      </c>
      <c r="M3" s="46"/>
    </row>
    <row r="4" spans="1:13" ht="30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</row>
    <row r="5" spans="1:13" x14ac:dyDescent="0.25">
      <c r="A5" s="7"/>
      <c r="B5" s="7"/>
      <c r="C5" s="42" t="s">
        <v>41</v>
      </c>
      <c r="D5" s="42"/>
      <c r="E5" s="42"/>
      <c r="F5" s="42"/>
      <c r="G5" s="42"/>
      <c r="H5" s="42"/>
      <c r="I5" s="42"/>
      <c r="J5" s="42"/>
      <c r="K5" s="7"/>
      <c r="L5" s="7"/>
      <c r="M5" s="7"/>
    </row>
    <row r="6" spans="1:13" ht="89.25" x14ac:dyDescent="0.25">
      <c r="A6" s="8"/>
      <c r="B6" s="9" t="s">
        <v>13</v>
      </c>
      <c r="C6" s="10" t="s">
        <v>64</v>
      </c>
      <c r="D6" s="11" t="s">
        <v>42</v>
      </c>
      <c r="E6" s="12"/>
      <c r="F6" s="13">
        <f>20*2*1</f>
        <v>40</v>
      </c>
      <c r="G6" s="12"/>
      <c r="H6" s="12"/>
      <c r="I6" s="12"/>
      <c r="J6" s="12"/>
      <c r="K6" s="12"/>
      <c r="L6" s="12"/>
      <c r="M6" s="14"/>
    </row>
    <row r="7" spans="1:13" x14ac:dyDescent="0.25">
      <c r="A7" s="15">
        <v>3</v>
      </c>
      <c r="B7" s="9"/>
      <c r="C7" s="16" t="s">
        <v>11</v>
      </c>
      <c r="D7" s="11" t="s">
        <v>12</v>
      </c>
      <c r="E7" s="17">
        <v>6.08E-2</v>
      </c>
      <c r="F7" s="12">
        <f>E7*F6</f>
        <v>2.4319999999999999</v>
      </c>
      <c r="G7" s="12"/>
      <c r="H7" s="18"/>
      <c r="I7" s="18"/>
      <c r="J7" s="18"/>
      <c r="K7" s="18"/>
      <c r="L7" s="18"/>
      <c r="M7" s="18"/>
    </row>
    <row r="8" spans="1:13" x14ac:dyDescent="0.25">
      <c r="A8" s="8"/>
      <c r="B8" s="9" t="s">
        <v>43</v>
      </c>
      <c r="C8" s="16" t="s">
        <v>44</v>
      </c>
      <c r="D8" s="11" t="s">
        <v>19</v>
      </c>
      <c r="E8" s="19">
        <v>0.14299999999999999</v>
      </c>
      <c r="F8" s="12">
        <f>E8*F6</f>
        <v>5.72</v>
      </c>
      <c r="G8" s="12"/>
      <c r="H8" s="18"/>
      <c r="I8" s="18"/>
      <c r="J8" s="18"/>
      <c r="K8" s="18"/>
      <c r="L8" s="18"/>
      <c r="M8" s="18"/>
    </row>
    <row r="9" spans="1:13" x14ac:dyDescent="0.25">
      <c r="A9" s="8"/>
      <c r="B9" s="9"/>
      <c r="C9" s="20" t="s">
        <v>15</v>
      </c>
      <c r="D9" s="11" t="s">
        <v>16</v>
      </c>
      <c r="E9" s="17">
        <v>6.8900000000000003E-3</v>
      </c>
      <c r="F9" s="12">
        <f>E9*F6</f>
        <v>0.27560000000000001</v>
      </c>
      <c r="G9" s="12"/>
      <c r="H9" s="18"/>
      <c r="I9" s="18"/>
      <c r="J9" s="18"/>
      <c r="K9" s="18"/>
      <c r="L9" s="18"/>
      <c r="M9" s="18"/>
    </row>
    <row r="10" spans="1:13" ht="54" x14ac:dyDescent="0.25">
      <c r="A10" s="8"/>
      <c r="B10" s="21" t="s">
        <v>25</v>
      </c>
      <c r="C10" s="2" t="s">
        <v>45</v>
      </c>
      <c r="D10" s="21" t="s">
        <v>21</v>
      </c>
      <c r="E10" s="21"/>
      <c r="F10" s="22">
        <v>50</v>
      </c>
      <c r="G10" s="23"/>
      <c r="H10" s="21"/>
      <c r="I10" s="21"/>
      <c r="J10" s="23"/>
      <c r="K10" s="21"/>
      <c r="L10" s="21"/>
      <c r="M10" s="24"/>
    </row>
    <row r="11" spans="1:13" x14ac:dyDescent="0.25">
      <c r="A11" s="8"/>
      <c r="B11" s="25"/>
      <c r="C11" s="26" t="s">
        <v>17</v>
      </c>
      <c r="D11" s="26" t="s">
        <v>12</v>
      </c>
      <c r="E11" s="27">
        <v>1.87</v>
      </c>
      <c r="F11" s="26">
        <f>E11*F10</f>
        <v>93.5</v>
      </c>
      <c r="G11" s="12"/>
      <c r="H11" s="18"/>
      <c r="I11" s="18"/>
      <c r="J11" s="18"/>
      <c r="K11" s="18"/>
      <c r="L11" s="18"/>
      <c r="M11" s="18"/>
    </row>
    <row r="12" spans="1:13" ht="40.5" x14ac:dyDescent="0.25">
      <c r="A12" s="28">
        <v>5</v>
      </c>
      <c r="B12" s="25" t="s">
        <v>26</v>
      </c>
      <c r="C12" s="29" t="s">
        <v>27</v>
      </c>
      <c r="D12" s="26" t="s">
        <v>28</v>
      </c>
      <c r="E12" s="27"/>
      <c r="F12" s="26">
        <v>20</v>
      </c>
      <c r="G12" s="12"/>
      <c r="H12" s="18"/>
      <c r="I12" s="18"/>
      <c r="J12" s="18"/>
      <c r="K12" s="18"/>
      <c r="L12" s="18"/>
      <c r="M12" s="18"/>
    </row>
    <row r="13" spans="1:13" ht="40.5" x14ac:dyDescent="0.25">
      <c r="A13" s="8"/>
      <c r="B13" s="25" t="s">
        <v>29</v>
      </c>
      <c r="C13" s="29" t="s">
        <v>30</v>
      </c>
      <c r="D13" s="26" t="s">
        <v>28</v>
      </c>
      <c r="E13" s="27"/>
      <c r="F13" s="26">
        <v>20</v>
      </c>
      <c r="G13" s="12"/>
      <c r="H13" s="18"/>
      <c r="I13" s="18"/>
      <c r="J13" s="18"/>
      <c r="K13" s="18"/>
      <c r="L13" s="18"/>
      <c r="M13" s="18"/>
    </row>
    <row r="14" spans="1:13" x14ac:dyDescent="0.25">
      <c r="A14" s="8"/>
      <c r="B14" s="30" t="s">
        <v>32</v>
      </c>
      <c r="C14" s="29" t="s">
        <v>46</v>
      </c>
      <c r="D14" s="29" t="s">
        <v>24</v>
      </c>
      <c r="E14" s="21"/>
      <c r="F14" s="29">
        <v>4</v>
      </c>
      <c r="G14" s="12"/>
      <c r="H14" s="18"/>
      <c r="I14" s="18"/>
      <c r="J14" s="18"/>
      <c r="K14" s="18"/>
      <c r="L14" s="18"/>
      <c r="M14" s="18"/>
    </row>
    <row r="15" spans="1:13" ht="40.5" x14ac:dyDescent="0.25">
      <c r="A15" s="8"/>
      <c r="B15" s="30"/>
      <c r="C15" s="29" t="s">
        <v>31</v>
      </c>
      <c r="D15" s="29" t="s">
        <v>47</v>
      </c>
      <c r="E15" s="21"/>
      <c r="F15" s="29">
        <f>F10</f>
        <v>50</v>
      </c>
      <c r="G15" s="12"/>
      <c r="H15" s="18"/>
      <c r="I15" s="18"/>
      <c r="J15" s="18"/>
      <c r="K15" s="18"/>
      <c r="L15" s="18"/>
      <c r="M15" s="18"/>
    </row>
    <row r="16" spans="1:13" ht="15.75" x14ac:dyDescent="0.25">
      <c r="A16" s="8"/>
      <c r="B16" s="30"/>
      <c r="C16" s="29" t="s">
        <v>34</v>
      </c>
      <c r="D16" s="29" t="s">
        <v>47</v>
      </c>
      <c r="E16" s="21">
        <v>1</v>
      </c>
      <c r="F16" s="29">
        <f>E16*F10</f>
        <v>50</v>
      </c>
      <c r="G16" s="31"/>
      <c r="H16" s="18"/>
      <c r="I16" s="18"/>
      <c r="J16" s="18"/>
      <c r="K16" s="18"/>
      <c r="L16" s="18"/>
      <c r="M16" s="18"/>
    </row>
    <row r="17" spans="1:13" x14ac:dyDescent="0.25">
      <c r="A17" s="8"/>
      <c r="B17" s="25" t="s">
        <v>48</v>
      </c>
      <c r="C17" s="26" t="s">
        <v>65</v>
      </c>
      <c r="D17" s="11" t="s">
        <v>20</v>
      </c>
      <c r="E17" s="11">
        <v>2.2000000000000002</v>
      </c>
      <c r="F17" s="11">
        <f>E17*F15</f>
        <v>110.00000000000001</v>
      </c>
      <c r="G17" s="12"/>
      <c r="H17" s="18"/>
      <c r="I17" s="18"/>
      <c r="J17" s="18"/>
      <c r="K17" s="18"/>
      <c r="L17" s="18"/>
      <c r="M17" s="18"/>
    </row>
    <row r="18" spans="1:13" ht="76.5" x14ac:dyDescent="0.25">
      <c r="A18" s="15"/>
      <c r="B18" s="9" t="s">
        <v>13</v>
      </c>
      <c r="C18" s="10" t="s">
        <v>49</v>
      </c>
      <c r="D18" s="11" t="s">
        <v>42</v>
      </c>
      <c r="E18" s="12"/>
      <c r="F18" s="13">
        <v>160</v>
      </c>
      <c r="G18" s="12"/>
      <c r="H18" s="12"/>
      <c r="I18" s="12"/>
      <c r="J18" s="12"/>
      <c r="K18" s="12"/>
      <c r="L18" s="12"/>
      <c r="M18" s="14"/>
    </row>
    <row r="19" spans="1:13" x14ac:dyDescent="0.25">
      <c r="A19" s="15">
        <v>6</v>
      </c>
      <c r="B19" s="9"/>
      <c r="C19" s="16" t="s">
        <v>11</v>
      </c>
      <c r="D19" s="11" t="s">
        <v>12</v>
      </c>
      <c r="E19" s="17">
        <v>6.08E-2</v>
      </c>
      <c r="F19" s="12">
        <f>E19*F18</f>
        <v>9.7279999999999998</v>
      </c>
      <c r="G19" s="12"/>
      <c r="H19" s="18"/>
      <c r="I19" s="18"/>
      <c r="J19" s="18"/>
      <c r="K19" s="18"/>
      <c r="L19" s="18"/>
      <c r="M19" s="18"/>
    </row>
    <row r="20" spans="1:13" x14ac:dyDescent="0.25">
      <c r="A20" s="15"/>
      <c r="B20" s="9" t="s">
        <v>43</v>
      </c>
      <c r="C20" s="16" t="s">
        <v>44</v>
      </c>
      <c r="D20" s="11" t="s">
        <v>19</v>
      </c>
      <c r="E20" s="19">
        <v>0.14299999999999999</v>
      </c>
      <c r="F20" s="12">
        <f>E20*F18</f>
        <v>22.88</v>
      </c>
      <c r="G20" s="12"/>
      <c r="H20" s="18"/>
      <c r="I20" s="18"/>
      <c r="J20" s="18"/>
      <c r="K20" s="18"/>
      <c r="L20" s="18"/>
      <c r="M20" s="18"/>
    </row>
    <row r="21" spans="1:13" x14ac:dyDescent="0.25">
      <c r="A21" s="15"/>
      <c r="B21" s="9"/>
      <c r="C21" s="20" t="s">
        <v>15</v>
      </c>
      <c r="D21" s="11" t="s">
        <v>16</v>
      </c>
      <c r="E21" s="32">
        <v>6.8900000000000003E-3</v>
      </c>
      <c r="F21" s="12">
        <f>E21*F18</f>
        <v>1.1024</v>
      </c>
      <c r="G21" s="12"/>
      <c r="H21" s="18"/>
      <c r="I21" s="18"/>
      <c r="J21" s="18"/>
      <c r="K21" s="18"/>
      <c r="L21" s="18"/>
      <c r="M21" s="18"/>
    </row>
    <row r="22" spans="1:13" ht="67.5" x14ac:dyDescent="0.25">
      <c r="A22" s="15"/>
      <c r="B22" s="21" t="s">
        <v>25</v>
      </c>
      <c r="C22" s="2" t="s">
        <v>50</v>
      </c>
      <c r="D22" s="21" t="s">
        <v>21</v>
      </c>
      <c r="E22" s="21"/>
      <c r="F22" s="22">
        <v>200</v>
      </c>
      <c r="G22" s="23"/>
      <c r="H22" s="21"/>
      <c r="I22" s="21"/>
      <c r="J22" s="23"/>
      <c r="K22" s="21"/>
      <c r="L22" s="21"/>
      <c r="M22" s="24"/>
    </row>
    <row r="23" spans="1:13" x14ac:dyDescent="0.25">
      <c r="A23" s="15"/>
      <c r="B23" s="25"/>
      <c r="C23" s="26" t="s">
        <v>17</v>
      </c>
      <c r="D23" s="26" t="s">
        <v>12</v>
      </c>
      <c r="E23" s="27">
        <v>1.87</v>
      </c>
      <c r="F23" s="26">
        <f>E23*F22</f>
        <v>374</v>
      </c>
      <c r="G23" s="12"/>
      <c r="H23" s="18"/>
      <c r="I23" s="18"/>
      <c r="J23" s="18"/>
      <c r="K23" s="18"/>
      <c r="L23" s="18"/>
      <c r="M23" s="18"/>
    </row>
    <row r="24" spans="1:13" ht="40.5" x14ac:dyDescent="0.25">
      <c r="A24" s="15">
        <v>7</v>
      </c>
      <c r="B24" s="25" t="s">
        <v>26</v>
      </c>
      <c r="C24" s="29" t="s">
        <v>27</v>
      </c>
      <c r="D24" s="26" t="s">
        <v>28</v>
      </c>
      <c r="E24" s="27"/>
      <c r="F24" s="26">
        <v>80</v>
      </c>
      <c r="G24" s="12"/>
      <c r="H24" s="18"/>
      <c r="I24" s="18"/>
      <c r="J24" s="18"/>
      <c r="K24" s="18"/>
      <c r="L24" s="18"/>
      <c r="M24" s="18"/>
    </row>
    <row r="25" spans="1:13" ht="40.5" x14ac:dyDescent="0.25">
      <c r="A25" s="15"/>
      <c r="B25" s="25" t="s">
        <v>29</v>
      </c>
      <c r="C25" s="29" t="s">
        <v>30</v>
      </c>
      <c r="D25" s="26" t="s">
        <v>28</v>
      </c>
      <c r="E25" s="27"/>
      <c r="F25" s="26">
        <v>80</v>
      </c>
      <c r="G25" s="12"/>
      <c r="H25" s="18"/>
      <c r="I25" s="18"/>
      <c r="J25" s="18"/>
      <c r="K25" s="18"/>
      <c r="L25" s="18"/>
      <c r="M25" s="18"/>
    </row>
    <row r="26" spans="1:13" x14ac:dyDescent="0.25">
      <c r="A26" s="15"/>
      <c r="B26" s="30" t="s">
        <v>32</v>
      </c>
      <c r="C26" s="29" t="s">
        <v>33</v>
      </c>
      <c r="D26" s="29" t="s">
        <v>24</v>
      </c>
      <c r="E26" s="21"/>
      <c r="F26" s="29">
        <v>13</v>
      </c>
      <c r="G26" s="12"/>
      <c r="H26" s="18"/>
      <c r="I26" s="18"/>
      <c r="J26" s="18"/>
      <c r="K26" s="18"/>
      <c r="L26" s="18"/>
      <c r="M26" s="18"/>
    </row>
    <row r="27" spans="1:13" ht="45" customHeight="1" x14ac:dyDescent="0.25">
      <c r="A27" s="15"/>
      <c r="B27" s="30"/>
      <c r="C27" s="29" t="s">
        <v>31</v>
      </c>
      <c r="D27" s="29" t="s">
        <v>47</v>
      </c>
      <c r="E27" s="21"/>
      <c r="F27" s="29">
        <f>F22</f>
        <v>200</v>
      </c>
      <c r="G27" s="12"/>
      <c r="H27" s="18"/>
      <c r="I27" s="18"/>
      <c r="J27" s="18"/>
      <c r="K27" s="18"/>
      <c r="L27" s="18"/>
      <c r="M27" s="18"/>
    </row>
    <row r="28" spans="1:13" ht="15.75" x14ac:dyDescent="0.25">
      <c r="A28" s="15"/>
      <c r="B28" s="30"/>
      <c r="C28" s="29" t="s">
        <v>34</v>
      </c>
      <c r="D28" s="29" t="s">
        <v>47</v>
      </c>
      <c r="E28" s="21">
        <v>1</v>
      </c>
      <c r="F28" s="29">
        <f>E28*F22</f>
        <v>200</v>
      </c>
      <c r="G28" s="31"/>
      <c r="H28" s="18"/>
      <c r="I28" s="18"/>
      <c r="J28" s="18"/>
      <c r="K28" s="18"/>
      <c r="L28" s="18"/>
      <c r="M28" s="18"/>
    </row>
    <row r="29" spans="1:13" x14ac:dyDescent="0.25">
      <c r="A29" s="8"/>
      <c r="B29" s="25" t="s">
        <v>48</v>
      </c>
      <c r="C29" s="26" t="s">
        <v>65</v>
      </c>
      <c r="D29" s="11" t="s">
        <v>20</v>
      </c>
      <c r="E29" s="11">
        <v>2.2000000000000002</v>
      </c>
      <c r="F29" s="11">
        <f>E29*F27</f>
        <v>440.00000000000006</v>
      </c>
      <c r="G29" s="12"/>
      <c r="H29" s="18"/>
      <c r="I29" s="18"/>
      <c r="J29" s="18"/>
      <c r="K29" s="18"/>
      <c r="L29" s="18"/>
      <c r="M29" s="18"/>
    </row>
    <row r="30" spans="1:13" x14ac:dyDescent="0.25">
      <c r="A30" s="8"/>
      <c r="B30" s="7"/>
      <c r="C30" s="42" t="s">
        <v>51</v>
      </c>
      <c r="D30" s="42"/>
      <c r="E30" s="42"/>
      <c r="F30" s="42"/>
      <c r="G30" s="33"/>
      <c r="H30" s="8"/>
      <c r="I30" s="8"/>
      <c r="J30" s="7"/>
      <c r="K30" s="7"/>
      <c r="L30" s="7"/>
      <c r="M30" s="7"/>
    </row>
    <row r="31" spans="1:13" ht="67.5" x14ac:dyDescent="0.25">
      <c r="A31" s="11"/>
      <c r="B31" s="21" t="s">
        <v>25</v>
      </c>
      <c r="C31" s="2" t="s">
        <v>52</v>
      </c>
      <c r="D31" s="21" t="s">
        <v>21</v>
      </c>
      <c r="E31" s="21"/>
      <c r="F31" s="22">
        <v>90</v>
      </c>
      <c r="G31" s="23"/>
      <c r="H31" s="21"/>
      <c r="I31" s="21"/>
      <c r="J31" s="23"/>
      <c r="K31" s="21"/>
      <c r="L31" s="21"/>
      <c r="M31" s="24"/>
    </row>
    <row r="32" spans="1:13" x14ac:dyDescent="0.25">
      <c r="A32" s="11"/>
      <c r="B32" s="25"/>
      <c r="C32" s="26" t="s">
        <v>17</v>
      </c>
      <c r="D32" s="26" t="s">
        <v>12</v>
      </c>
      <c r="E32" s="27">
        <v>1.87</v>
      </c>
      <c r="F32" s="26">
        <f>E32*F31</f>
        <v>168.3</v>
      </c>
      <c r="G32" s="12"/>
      <c r="H32" s="18"/>
      <c r="I32" s="18"/>
      <c r="J32" s="18"/>
      <c r="K32" s="18"/>
      <c r="L32" s="18"/>
      <c r="M32" s="18"/>
    </row>
    <row r="33" spans="1:13" ht="26.25" customHeight="1" x14ac:dyDescent="0.25">
      <c r="A33" s="11">
        <v>9</v>
      </c>
      <c r="B33" s="30" t="s">
        <v>53</v>
      </c>
      <c r="C33" s="29" t="s">
        <v>54</v>
      </c>
      <c r="D33" s="29" t="s">
        <v>55</v>
      </c>
      <c r="E33" s="21"/>
      <c r="F33" s="29">
        <v>20</v>
      </c>
      <c r="G33" s="12"/>
      <c r="H33" s="18"/>
      <c r="I33" s="18"/>
      <c r="J33" s="18"/>
      <c r="K33" s="18"/>
      <c r="L33" s="18"/>
      <c r="M33" s="18"/>
    </row>
    <row r="34" spans="1:13" ht="40.5" x14ac:dyDescent="0.25">
      <c r="A34" s="11"/>
      <c r="B34" s="25" t="s">
        <v>26</v>
      </c>
      <c r="C34" s="29" t="s">
        <v>27</v>
      </c>
      <c r="D34" s="26" t="s">
        <v>28</v>
      </c>
      <c r="E34" s="27"/>
      <c r="F34" s="26">
        <v>20</v>
      </c>
      <c r="G34" s="12"/>
      <c r="H34" s="18"/>
      <c r="I34" s="18"/>
      <c r="J34" s="18"/>
      <c r="K34" s="18"/>
      <c r="L34" s="18"/>
      <c r="M34" s="18"/>
    </row>
    <row r="35" spans="1:13" ht="40.5" x14ac:dyDescent="0.25">
      <c r="A35" s="11"/>
      <c r="B35" s="25" t="s">
        <v>29</v>
      </c>
      <c r="C35" s="29" t="s">
        <v>30</v>
      </c>
      <c r="D35" s="26" t="s">
        <v>28</v>
      </c>
      <c r="E35" s="27"/>
      <c r="F35" s="26">
        <v>20</v>
      </c>
      <c r="G35" s="12"/>
      <c r="H35" s="18"/>
      <c r="I35" s="18"/>
      <c r="J35" s="18"/>
      <c r="K35" s="18"/>
      <c r="L35" s="18"/>
      <c r="M35" s="18"/>
    </row>
    <row r="36" spans="1:13" x14ac:dyDescent="0.25">
      <c r="A36" s="11"/>
      <c r="B36" s="30" t="s">
        <v>32</v>
      </c>
      <c r="C36" s="29" t="s">
        <v>46</v>
      </c>
      <c r="D36" s="29" t="s">
        <v>24</v>
      </c>
      <c r="E36" s="21"/>
      <c r="F36" s="29">
        <v>5</v>
      </c>
      <c r="G36" s="12"/>
      <c r="H36" s="18"/>
      <c r="I36" s="18"/>
      <c r="J36" s="18"/>
      <c r="K36" s="18"/>
      <c r="L36" s="18"/>
      <c r="M36" s="18"/>
    </row>
    <row r="37" spans="1:13" ht="40.5" x14ac:dyDescent="0.25">
      <c r="A37" s="11"/>
      <c r="B37" s="30"/>
      <c r="C37" s="29" t="s">
        <v>31</v>
      </c>
      <c r="D37" s="29" t="s">
        <v>47</v>
      </c>
      <c r="E37" s="21"/>
      <c r="F37" s="29">
        <f>F31</f>
        <v>90</v>
      </c>
      <c r="G37" s="12"/>
      <c r="H37" s="18"/>
      <c r="I37" s="18"/>
      <c r="J37" s="18"/>
      <c r="K37" s="18"/>
      <c r="L37" s="18"/>
      <c r="M37" s="18"/>
    </row>
    <row r="38" spans="1:13" ht="15.75" x14ac:dyDescent="0.25">
      <c r="A38" s="11"/>
      <c r="B38" s="30"/>
      <c r="C38" s="29" t="s">
        <v>34</v>
      </c>
      <c r="D38" s="29" t="s">
        <v>47</v>
      </c>
      <c r="E38" s="21">
        <v>1</v>
      </c>
      <c r="F38" s="29">
        <f>E38*F31</f>
        <v>90</v>
      </c>
      <c r="G38" s="31"/>
      <c r="H38" s="18"/>
      <c r="I38" s="18"/>
      <c r="J38" s="18"/>
      <c r="K38" s="18"/>
      <c r="L38" s="18"/>
      <c r="M38" s="18"/>
    </row>
    <row r="39" spans="1:13" x14ac:dyDescent="0.25">
      <c r="A39" s="34"/>
      <c r="B39" s="25" t="s">
        <v>48</v>
      </c>
      <c r="C39" s="26" t="s">
        <v>65</v>
      </c>
      <c r="D39" s="11" t="s">
        <v>20</v>
      </c>
      <c r="E39" s="11">
        <v>2.2000000000000002</v>
      </c>
      <c r="F39" s="11">
        <f>E39*F37</f>
        <v>198.00000000000003</v>
      </c>
      <c r="G39" s="12"/>
      <c r="H39" s="18"/>
      <c r="I39" s="18"/>
      <c r="J39" s="18"/>
      <c r="K39" s="18"/>
      <c r="L39" s="18"/>
      <c r="M39" s="18"/>
    </row>
    <row r="40" spans="1:13" x14ac:dyDescent="0.25">
      <c r="A40" s="11"/>
      <c r="B40" s="9"/>
      <c r="C40" s="43" t="s">
        <v>56</v>
      </c>
      <c r="D40" s="43"/>
      <c r="E40" s="43"/>
      <c r="F40" s="43"/>
      <c r="G40" s="12"/>
      <c r="H40" s="12"/>
      <c r="I40" s="12"/>
      <c r="J40" s="12"/>
      <c r="K40" s="12"/>
      <c r="L40" s="12"/>
      <c r="M40" s="12"/>
    </row>
    <row r="41" spans="1:13" ht="63.75" x14ac:dyDescent="0.25">
      <c r="A41" s="11"/>
      <c r="B41" s="9" t="s">
        <v>13</v>
      </c>
      <c r="C41" s="10" t="s">
        <v>57</v>
      </c>
      <c r="D41" s="11" t="s">
        <v>42</v>
      </c>
      <c r="E41" s="12"/>
      <c r="F41" s="35">
        <v>90</v>
      </c>
      <c r="G41" s="12"/>
      <c r="H41" s="12"/>
      <c r="I41" s="12"/>
      <c r="J41" s="12"/>
      <c r="K41" s="12"/>
      <c r="L41" s="12"/>
      <c r="M41" s="14"/>
    </row>
    <row r="42" spans="1:13" x14ac:dyDescent="0.25">
      <c r="A42" s="11">
        <v>10</v>
      </c>
      <c r="B42" s="9"/>
      <c r="C42" s="16" t="s">
        <v>11</v>
      </c>
      <c r="D42" s="11" t="s">
        <v>12</v>
      </c>
      <c r="E42" s="17">
        <v>6.08E-2</v>
      </c>
      <c r="F42" s="12">
        <f>E42*F41</f>
        <v>5.4720000000000004</v>
      </c>
      <c r="G42" s="12"/>
      <c r="H42" s="18"/>
      <c r="I42" s="18"/>
      <c r="J42" s="18"/>
      <c r="K42" s="18"/>
      <c r="L42" s="18"/>
      <c r="M42" s="18"/>
    </row>
    <row r="43" spans="1:13" x14ac:dyDescent="0.25">
      <c r="A43" s="11"/>
      <c r="B43" s="9" t="s">
        <v>43</v>
      </c>
      <c r="C43" s="16" t="s">
        <v>44</v>
      </c>
      <c r="D43" s="11" t="s">
        <v>19</v>
      </c>
      <c r="E43" s="19">
        <v>0.14299999999999999</v>
      </c>
      <c r="F43" s="12">
        <f>E43*F41</f>
        <v>12.87</v>
      </c>
      <c r="G43" s="12"/>
      <c r="H43" s="18"/>
      <c r="I43" s="18"/>
      <c r="J43" s="18"/>
      <c r="K43" s="18"/>
      <c r="L43" s="18"/>
      <c r="M43" s="18"/>
    </row>
    <row r="44" spans="1:13" x14ac:dyDescent="0.25">
      <c r="A44" s="11"/>
      <c r="B44" s="9"/>
      <c r="C44" s="20" t="s">
        <v>15</v>
      </c>
      <c r="D44" s="11" t="s">
        <v>16</v>
      </c>
      <c r="E44" s="32">
        <v>6.8900000000000003E-3</v>
      </c>
      <c r="F44" s="12">
        <f>E44*F41</f>
        <v>0.62009999999999998</v>
      </c>
      <c r="G44" s="12"/>
      <c r="H44" s="18"/>
      <c r="I44" s="18"/>
      <c r="J44" s="18"/>
      <c r="K44" s="18"/>
      <c r="L44" s="18"/>
      <c r="M44" s="18"/>
    </row>
    <row r="45" spans="1:13" ht="81" x14ac:dyDescent="0.25">
      <c r="A45" s="11"/>
      <c r="B45" s="21" t="s">
        <v>25</v>
      </c>
      <c r="C45" s="2" t="s">
        <v>58</v>
      </c>
      <c r="D45" s="21" t="s">
        <v>21</v>
      </c>
      <c r="E45" s="21"/>
      <c r="F45" s="36">
        <v>207.5</v>
      </c>
      <c r="G45" s="23"/>
      <c r="H45" s="21"/>
      <c r="I45" s="21"/>
      <c r="J45" s="23"/>
      <c r="K45" s="21"/>
      <c r="L45" s="21"/>
      <c r="M45" s="24"/>
    </row>
    <row r="46" spans="1:13" x14ac:dyDescent="0.25">
      <c r="A46" s="11"/>
      <c r="B46" s="25"/>
      <c r="C46" s="26" t="s">
        <v>17</v>
      </c>
      <c r="D46" s="26" t="s">
        <v>12</v>
      </c>
      <c r="E46" s="27">
        <v>1.87</v>
      </c>
      <c r="F46" s="26">
        <f>E46*F45</f>
        <v>388.02500000000003</v>
      </c>
      <c r="G46" s="12"/>
      <c r="H46" s="18"/>
      <c r="I46" s="18"/>
      <c r="J46" s="18"/>
      <c r="K46" s="18"/>
      <c r="L46" s="18"/>
      <c r="M46" s="18"/>
    </row>
    <row r="47" spans="1:13" ht="40.5" x14ac:dyDescent="0.25">
      <c r="A47" s="11"/>
      <c r="B47" s="25" t="s">
        <v>26</v>
      </c>
      <c r="C47" s="29" t="s">
        <v>27</v>
      </c>
      <c r="D47" s="26" t="s">
        <v>28</v>
      </c>
      <c r="E47" s="27"/>
      <c r="F47" s="26">
        <v>35</v>
      </c>
      <c r="G47" s="12"/>
      <c r="H47" s="18"/>
      <c r="I47" s="18"/>
      <c r="J47" s="18"/>
      <c r="K47" s="18"/>
      <c r="L47" s="18"/>
      <c r="M47" s="18"/>
    </row>
    <row r="48" spans="1:13" ht="40.5" x14ac:dyDescent="0.25">
      <c r="A48" s="11">
        <v>11</v>
      </c>
      <c r="B48" s="25" t="s">
        <v>29</v>
      </c>
      <c r="C48" s="29" t="s">
        <v>30</v>
      </c>
      <c r="D48" s="26" t="s">
        <v>28</v>
      </c>
      <c r="E48" s="27"/>
      <c r="F48" s="26">
        <v>155</v>
      </c>
      <c r="G48" s="12"/>
      <c r="H48" s="18"/>
      <c r="I48" s="18"/>
      <c r="J48" s="18"/>
      <c r="K48" s="18"/>
      <c r="L48" s="18"/>
      <c r="M48" s="18"/>
    </row>
    <row r="49" spans="1:13" x14ac:dyDescent="0.25">
      <c r="A49" s="11"/>
      <c r="B49" s="30" t="s">
        <v>32</v>
      </c>
      <c r="C49" s="29" t="s">
        <v>46</v>
      </c>
      <c r="D49" s="29" t="s">
        <v>24</v>
      </c>
      <c r="E49" s="21"/>
      <c r="F49" s="29">
        <v>9</v>
      </c>
      <c r="G49" s="12"/>
      <c r="H49" s="18"/>
      <c r="I49" s="18"/>
      <c r="J49" s="18"/>
      <c r="K49" s="18"/>
      <c r="L49" s="18"/>
      <c r="M49" s="18"/>
    </row>
    <row r="50" spans="1:13" ht="40.5" x14ac:dyDescent="0.25">
      <c r="A50" s="11"/>
      <c r="B50" s="30"/>
      <c r="C50" s="29" t="s">
        <v>31</v>
      </c>
      <c r="D50" s="29" t="s">
        <v>47</v>
      </c>
      <c r="E50" s="21"/>
      <c r="F50" s="29">
        <f>F45</f>
        <v>207.5</v>
      </c>
      <c r="G50" s="12"/>
      <c r="H50" s="18"/>
      <c r="I50" s="18"/>
      <c r="J50" s="18"/>
      <c r="K50" s="18"/>
      <c r="L50" s="18"/>
      <c r="M50" s="18"/>
    </row>
    <row r="51" spans="1:13" ht="15.75" x14ac:dyDescent="0.25">
      <c r="A51" s="11"/>
      <c r="B51" s="30"/>
      <c r="C51" s="29" t="s">
        <v>34</v>
      </c>
      <c r="D51" s="29" t="s">
        <v>47</v>
      </c>
      <c r="E51" s="21">
        <v>1</v>
      </c>
      <c r="F51" s="29">
        <f>E51*F45</f>
        <v>207.5</v>
      </c>
      <c r="G51" s="31"/>
      <c r="H51" s="18"/>
      <c r="I51" s="18"/>
      <c r="J51" s="18"/>
      <c r="K51" s="18"/>
      <c r="L51" s="18"/>
      <c r="M51" s="18"/>
    </row>
    <row r="52" spans="1:13" x14ac:dyDescent="0.25">
      <c r="A52" s="11"/>
      <c r="B52" s="25" t="s">
        <v>48</v>
      </c>
      <c r="C52" s="26" t="s">
        <v>65</v>
      </c>
      <c r="D52" s="11" t="s">
        <v>20</v>
      </c>
      <c r="E52" s="11">
        <v>2.2000000000000002</v>
      </c>
      <c r="F52" s="37">
        <f>E52*F50</f>
        <v>456.50000000000006</v>
      </c>
      <c r="G52" s="12"/>
      <c r="H52" s="18"/>
      <c r="I52" s="18"/>
      <c r="J52" s="18"/>
      <c r="K52" s="18"/>
      <c r="L52" s="18"/>
      <c r="M52" s="18"/>
    </row>
    <row r="53" spans="1:13" ht="72" customHeight="1" x14ac:dyDescent="0.25">
      <c r="A53" s="44">
        <v>12</v>
      </c>
      <c r="B53" s="9" t="s">
        <v>13</v>
      </c>
      <c r="C53" s="10" t="s">
        <v>59</v>
      </c>
      <c r="D53" s="11" t="s">
        <v>42</v>
      </c>
      <c r="E53" s="12"/>
      <c r="F53" s="13">
        <v>480</v>
      </c>
      <c r="G53" s="12"/>
      <c r="H53" s="12"/>
      <c r="I53" s="12"/>
      <c r="J53" s="12"/>
      <c r="K53" s="12"/>
      <c r="L53" s="12"/>
      <c r="M53" s="14"/>
    </row>
    <row r="54" spans="1:13" x14ac:dyDescent="0.25">
      <c r="A54" s="44"/>
      <c r="B54" s="9"/>
      <c r="C54" s="16" t="s">
        <v>11</v>
      </c>
      <c r="D54" s="11" t="s">
        <v>12</v>
      </c>
      <c r="E54" s="17">
        <v>6.08E-2</v>
      </c>
      <c r="F54" s="12">
        <f>E54*F53</f>
        <v>29.184000000000001</v>
      </c>
      <c r="G54" s="12"/>
      <c r="H54" s="18"/>
      <c r="I54" s="18"/>
      <c r="J54" s="18"/>
      <c r="K54" s="18"/>
      <c r="L54" s="18"/>
      <c r="M54" s="18"/>
    </row>
    <row r="55" spans="1:13" x14ac:dyDescent="0.25">
      <c r="A55" s="44"/>
      <c r="B55" s="9" t="s">
        <v>43</v>
      </c>
      <c r="C55" s="16" t="s">
        <v>44</v>
      </c>
      <c r="D55" s="11" t="s">
        <v>22</v>
      </c>
      <c r="E55" s="19">
        <v>0.14299999999999999</v>
      </c>
      <c r="F55" s="12">
        <f>E55*F53</f>
        <v>68.64</v>
      </c>
      <c r="G55" s="12"/>
      <c r="H55" s="18"/>
      <c r="I55" s="18"/>
      <c r="J55" s="18"/>
      <c r="K55" s="18"/>
      <c r="L55" s="18"/>
      <c r="M55" s="18"/>
    </row>
    <row r="56" spans="1:13" ht="30" customHeight="1" x14ac:dyDescent="0.25">
      <c r="A56" s="44"/>
      <c r="B56" s="9"/>
      <c r="C56" s="20" t="s">
        <v>15</v>
      </c>
      <c r="D56" s="11" t="s">
        <v>16</v>
      </c>
      <c r="E56" s="32">
        <v>6.8900000000000003E-3</v>
      </c>
      <c r="F56" s="12">
        <f>E56*F53</f>
        <v>3.3071999999999999</v>
      </c>
      <c r="G56" s="12"/>
      <c r="H56" s="18"/>
      <c r="I56" s="18"/>
      <c r="J56" s="18"/>
      <c r="K56" s="18"/>
      <c r="L56" s="18"/>
      <c r="M56" s="18"/>
    </row>
    <row r="57" spans="1:13" ht="67.5" x14ac:dyDescent="0.25">
      <c r="A57" s="11"/>
      <c r="B57" s="21" t="s">
        <v>25</v>
      </c>
      <c r="C57" s="2" t="s">
        <v>60</v>
      </c>
      <c r="D57" s="21" t="s">
        <v>21</v>
      </c>
      <c r="E57" s="21"/>
      <c r="F57" s="22">
        <v>600</v>
      </c>
      <c r="G57" s="23"/>
      <c r="H57" s="21"/>
      <c r="I57" s="21"/>
      <c r="J57" s="23"/>
      <c r="K57" s="21"/>
      <c r="L57" s="21"/>
      <c r="M57" s="24"/>
    </row>
    <row r="58" spans="1:13" x14ac:dyDescent="0.25">
      <c r="A58" s="11"/>
      <c r="B58" s="25"/>
      <c r="C58" s="26" t="s">
        <v>17</v>
      </c>
      <c r="D58" s="26" t="str">
        <f>D54</f>
        <v>კაც/სთ</v>
      </c>
      <c r="E58" s="27">
        <v>1.87</v>
      </c>
      <c r="F58" s="26">
        <f>E58*F57</f>
        <v>1122</v>
      </c>
      <c r="G58" s="12"/>
      <c r="H58" s="18"/>
      <c r="I58" s="18"/>
      <c r="J58" s="18"/>
      <c r="K58" s="18"/>
      <c r="L58" s="18"/>
      <c r="M58" s="18"/>
    </row>
    <row r="59" spans="1:13" ht="40.5" x14ac:dyDescent="0.25">
      <c r="A59" s="11"/>
      <c r="B59" s="25" t="s">
        <v>26</v>
      </c>
      <c r="C59" s="29" t="s">
        <v>27</v>
      </c>
      <c r="D59" s="26" t="s">
        <v>28</v>
      </c>
      <c r="E59" s="27"/>
      <c r="F59" s="26">
        <v>240</v>
      </c>
      <c r="G59" s="12"/>
      <c r="H59" s="18"/>
      <c r="I59" s="18"/>
      <c r="J59" s="18"/>
      <c r="K59" s="18"/>
      <c r="L59" s="18"/>
      <c r="M59" s="18"/>
    </row>
    <row r="60" spans="1:13" ht="40.5" x14ac:dyDescent="0.25">
      <c r="A60" s="11">
        <v>13</v>
      </c>
      <c r="B60" s="25">
        <v>37073</v>
      </c>
      <c r="C60" s="29" t="s">
        <v>30</v>
      </c>
      <c r="D60" s="26" t="s">
        <v>28</v>
      </c>
      <c r="E60" s="27"/>
      <c r="F60" s="26">
        <v>240</v>
      </c>
      <c r="G60" s="12"/>
      <c r="H60" s="18"/>
      <c r="I60" s="18"/>
      <c r="J60" s="18"/>
      <c r="K60" s="18"/>
      <c r="L60" s="18"/>
      <c r="M60" s="18"/>
    </row>
    <row r="61" spans="1:13" x14ac:dyDescent="0.25">
      <c r="A61" s="11"/>
      <c r="B61" s="30" t="s">
        <v>32</v>
      </c>
      <c r="C61" s="29" t="s">
        <v>61</v>
      </c>
      <c r="D61" s="29" t="s">
        <v>24</v>
      </c>
      <c r="E61" s="21"/>
      <c r="F61" s="29">
        <v>20</v>
      </c>
      <c r="G61" s="12"/>
      <c r="H61" s="18"/>
      <c r="I61" s="18"/>
      <c r="J61" s="18"/>
      <c r="K61" s="18"/>
      <c r="L61" s="18"/>
      <c r="M61" s="18"/>
    </row>
    <row r="62" spans="1:13" ht="42.75" customHeight="1" x14ac:dyDescent="0.25">
      <c r="A62" s="11"/>
      <c r="B62" s="30"/>
      <c r="C62" s="29" t="s">
        <v>31</v>
      </c>
      <c r="D62" s="29" t="s">
        <v>47</v>
      </c>
      <c r="E62" s="21"/>
      <c r="F62" s="29">
        <f>F57</f>
        <v>600</v>
      </c>
      <c r="G62" s="12"/>
      <c r="H62" s="18"/>
      <c r="I62" s="18"/>
      <c r="J62" s="18"/>
      <c r="K62" s="18"/>
      <c r="L62" s="18"/>
      <c r="M62" s="18"/>
    </row>
    <row r="63" spans="1:13" ht="15.75" x14ac:dyDescent="0.25">
      <c r="A63" s="11"/>
      <c r="B63" s="30"/>
      <c r="C63" s="29" t="s">
        <v>34</v>
      </c>
      <c r="D63" s="29" t="s">
        <v>47</v>
      </c>
      <c r="E63" s="21">
        <v>1</v>
      </c>
      <c r="F63" s="29">
        <f>E63*F57</f>
        <v>600</v>
      </c>
      <c r="G63" s="31"/>
      <c r="H63" s="18"/>
      <c r="I63" s="18"/>
      <c r="J63" s="18"/>
      <c r="K63" s="18"/>
      <c r="L63" s="18"/>
      <c r="M63" s="18"/>
    </row>
    <row r="64" spans="1:13" x14ac:dyDescent="0.25">
      <c r="A64" s="11"/>
      <c r="B64" s="25" t="s">
        <v>48</v>
      </c>
      <c r="C64" s="26" t="s">
        <v>65</v>
      </c>
      <c r="D64" s="11" t="s">
        <v>20</v>
      </c>
      <c r="E64" s="11">
        <v>2.2000000000000002</v>
      </c>
      <c r="F64" s="11">
        <f>E64*F62</f>
        <v>1320</v>
      </c>
      <c r="G64" s="12"/>
      <c r="H64" s="18"/>
      <c r="I64" s="18"/>
      <c r="J64" s="18"/>
      <c r="K64" s="18"/>
      <c r="L64" s="18"/>
      <c r="M64" s="18"/>
    </row>
    <row r="65" spans="1:13" ht="40.5" x14ac:dyDescent="0.25">
      <c r="A65" s="11">
        <v>14</v>
      </c>
      <c r="B65" s="11" t="s">
        <v>23</v>
      </c>
      <c r="C65" s="29" t="s">
        <v>62</v>
      </c>
      <c r="D65" s="21" t="s">
        <v>21</v>
      </c>
      <c r="E65" s="21"/>
      <c r="F65" s="37">
        <v>3390</v>
      </c>
      <c r="G65" s="12"/>
      <c r="H65" s="18"/>
      <c r="I65" s="18"/>
      <c r="J65" s="18"/>
      <c r="K65" s="18"/>
      <c r="L65" s="18"/>
      <c r="M65" s="18"/>
    </row>
    <row r="66" spans="1:13" x14ac:dyDescent="0.25">
      <c r="A66" s="11"/>
      <c r="B66" s="11"/>
      <c r="C66" s="21" t="s">
        <v>17</v>
      </c>
      <c r="D66" s="21" t="str">
        <f>D58</f>
        <v>კაც/სთ</v>
      </c>
      <c r="E66" s="21">
        <v>2.7E-2</v>
      </c>
      <c r="F66" s="11">
        <f>E66*F65</f>
        <v>91.53</v>
      </c>
      <c r="G66" s="12"/>
      <c r="H66" s="18"/>
      <c r="I66" s="18"/>
      <c r="J66" s="18"/>
      <c r="K66" s="18"/>
      <c r="L66" s="18"/>
      <c r="M66" s="18"/>
    </row>
    <row r="67" spans="1:13" x14ac:dyDescent="0.25">
      <c r="A67" s="11"/>
      <c r="B67" s="38">
        <v>14.125999999999999</v>
      </c>
      <c r="C67" s="21" t="s">
        <v>63</v>
      </c>
      <c r="D67" s="21" t="s">
        <v>18</v>
      </c>
      <c r="E67" s="21">
        <v>6.0499999999999998E-2</v>
      </c>
      <c r="F67" s="19">
        <f>E67*F65</f>
        <v>205.095</v>
      </c>
      <c r="G67" s="11"/>
      <c r="H67" s="18"/>
      <c r="I67" s="18"/>
      <c r="J67" s="18"/>
      <c r="K67" s="18"/>
      <c r="L67" s="18"/>
      <c r="M67" s="18"/>
    </row>
    <row r="68" spans="1:13" x14ac:dyDescent="0.25">
      <c r="A68" s="39"/>
      <c r="B68" s="11"/>
      <c r="C68" s="10" t="s">
        <v>35</v>
      </c>
      <c r="D68" s="15"/>
      <c r="E68" s="15"/>
      <c r="F68" s="15"/>
      <c r="G68" s="15"/>
      <c r="H68" s="14"/>
      <c r="I68" s="15"/>
      <c r="J68" s="14"/>
      <c r="K68" s="15"/>
      <c r="L68" s="14"/>
      <c r="M68" s="14"/>
    </row>
    <row r="69" spans="1:13" x14ac:dyDescent="0.25">
      <c r="A69" s="39"/>
      <c r="B69" s="11"/>
      <c r="C69" s="10" t="s">
        <v>36</v>
      </c>
      <c r="D69" s="40">
        <v>0</v>
      </c>
      <c r="E69" s="41"/>
      <c r="F69" s="41"/>
      <c r="G69" s="41"/>
      <c r="H69" s="41"/>
      <c r="I69" s="41"/>
      <c r="J69" s="41"/>
      <c r="K69" s="41"/>
      <c r="L69" s="41"/>
      <c r="M69" s="18"/>
    </row>
    <row r="70" spans="1:13" x14ac:dyDescent="0.25">
      <c r="A70" s="39"/>
      <c r="B70" s="11"/>
      <c r="C70" s="10" t="s">
        <v>35</v>
      </c>
      <c r="D70" s="15"/>
      <c r="E70" s="15"/>
      <c r="F70" s="15"/>
      <c r="G70" s="15"/>
      <c r="H70" s="15"/>
      <c r="I70" s="15"/>
      <c r="J70" s="15"/>
      <c r="K70" s="15"/>
      <c r="L70" s="15"/>
      <c r="M70" s="14"/>
    </row>
    <row r="71" spans="1:13" x14ac:dyDescent="0.25">
      <c r="A71" s="39"/>
      <c r="B71" s="11"/>
      <c r="C71" s="10" t="s">
        <v>37</v>
      </c>
      <c r="D71" s="40">
        <v>0</v>
      </c>
      <c r="E71" s="41"/>
      <c r="F71" s="41"/>
      <c r="G71" s="41"/>
      <c r="H71" s="41"/>
      <c r="I71" s="41"/>
      <c r="J71" s="41"/>
      <c r="K71" s="41"/>
      <c r="L71" s="41"/>
      <c r="M71" s="18"/>
    </row>
    <row r="72" spans="1:13" x14ac:dyDescent="0.25">
      <c r="A72" s="39"/>
      <c r="B72" s="11"/>
      <c r="C72" s="10" t="s">
        <v>35</v>
      </c>
      <c r="D72" s="15"/>
      <c r="E72" s="15"/>
      <c r="F72" s="15"/>
      <c r="G72" s="15"/>
      <c r="H72" s="15"/>
      <c r="I72" s="15"/>
      <c r="J72" s="15"/>
      <c r="K72" s="15"/>
      <c r="L72" s="15"/>
      <c r="M72" s="14"/>
    </row>
    <row r="73" spans="1:13" x14ac:dyDescent="0.25">
      <c r="A73" s="39"/>
      <c r="B73" s="11"/>
      <c r="C73" s="10" t="s">
        <v>38</v>
      </c>
      <c r="D73" s="40">
        <v>0.02</v>
      </c>
      <c r="E73" s="41"/>
      <c r="F73" s="41"/>
      <c r="G73" s="41"/>
      <c r="H73" s="41"/>
      <c r="I73" s="41"/>
      <c r="J73" s="41"/>
      <c r="K73" s="41"/>
      <c r="L73" s="41"/>
      <c r="M73" s="18"/>
    </row>
    <row r="74" spans="1:13" x14ac:dyDescent="0.25">
      <c r="A74" s="39"/>
      <c r="B74" s="11"/>
      <c r="C74" s="10" t="s">
        <v>35</v>
      </c>
      <c r="D74" s="15"/>
      <c r="E74" s="15"/>
      <c r="F74" s="15"/>
      <c r="G74" s="15"/>
      <c r="H74" s="15"/>
      <c r="I74" s="15"/>
      <c r="J74" s="15"/>
      <c r="K74" s="15"/>
      <c r="L74" s="15"/>
      <c r="M74" s="14"/>
    </row>
    <row r="75" spans="1:13" x14ac:dyDescent="0.25">
      <c r="A75" s="39"/>
      <c r="B75" s="11"/>
      <c r="C75" s="10" t="s">
        <v>39</v>
      </c>
      <c r="D75" s="40">
        <v>0.18</v>
      </c>
      <c r="E75" s="41"/>
      <c r="F75" s="41"/>
      <c r="G75" s="41"/>
      <c r="H75" s="41"/>
      <c r="I75" s="41"/>
      <c r="J75" s="41"/>
      <c r="K75" s="41"/>
      <c r="L75" s="41"/>
      <c r="M75" s="18"/>
    </row>
    <row r="76" spans="1:13" x14ac:dyDescent="0.25">
      <c r="A76" s="39"/>
      <c r="B76" s="11"/>
      <c r="C76" s="10" t="s">
        <v>35</v>
      </c>
      <c r="D76" s="15"/>
      <c r="E76" s="15"/>
      <c r="F76" s="15"/>
      <c r="G76" s="15"/>
      <c r="H76" s="15"/>
      <c r="I76" s="15"/>
      <c r="J76" s="15"/>
      <c r="K76" s="15"/>
      <c r="L76" s="15"/>
      <c r="M76" s="14"/>
    </row>
    <row r="77" spans="1:13" x14ac:dyDescent="0.25">
      <c r="A77" s="3"/>
      <c r="B77" s="4"/>
      <c r="C77" s="5" t="s">
        <v>14</v>
      </c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4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4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4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4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4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4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4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4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4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4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4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4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4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4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4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4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4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4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4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4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4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4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4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4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4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4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4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4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4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4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4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4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4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4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4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4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4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4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4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4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4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4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4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4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4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4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4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4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4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4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4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4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4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4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4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4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4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4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4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4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4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4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4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4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4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4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4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4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4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4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4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4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4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4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4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4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4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4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4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4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4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4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4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4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4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4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4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4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4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4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4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4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4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4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4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4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4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4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4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4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4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4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4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4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4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4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4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4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4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4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4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4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4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4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4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4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4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4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</row>
  </sheetData>
  <mergeCells count="14">
    <mergeCell ref="C30:F30"/>
    <mergeCell ref="C40:F40"/>
    <mergeCell ref="A53:A56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C5:J5"/>
  </mergeCells>
  <pageMargins left="0.37" right="0.17" top="0.43" bottom="0.5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მოცუ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2018-10-25T10:11:46Z</dcterms:modified>
</cp:coreProperties>
</file>