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py19\19.11.2019 გასაშვები\1. ახალაბასთუმნის წყალმომარაგება\"/>
    </mc:Choice>
  </mc:AlternateContent>
  <bookViews>
    <workbookView xWindow="0" yWindow="0" windowWidth="28800" windowHeight="12435"/>
  </bookViews>
  <sheets>
    <sheet name="კორექტ. ხარჯთაღ" sheetId="2" r:id="rId1"/>
  </sheets>
  <definedNames>
    <definedName name="_xlnm.Print_Area" localSheetId="0">'კორექტ. ხარჯთაღ'!$A$1:$M$125</definedName>
  </definedNames>
  <calcPr calcId="162913"/>
  <fileRecoveryPr autoRecover="0"/>
</workbook>
</file>

<file path=xl/calcChain.xml><?xml version="1.0" encoding="utf-8"?>
<calcChain xmlns="http://schemas.openxmlformats.org/spreadsheetml/2006/main">
  <c r="F107" i="2" l="1"/>
  <c r="F106" i="2"/>
  <c r="F104" i="2"/>
  <c r="F103" i="2"/>
  <c r="F16" i="2"/>
  <c r="F15" i="2"/>
  <c r="F93" i="2"/>
  <c r="F92" i="2"/>
  <c r="F91" i="2"/>
  <c r="F90" i="2"/>
  <c r="F89" i="2"/>
  <c r="F88" i="2"/>
  <c r="F87" i="2"/>
  <c r="F85" i="2"/>
  <c r="F84" i="2"/>
  <c r="F80" i="2"/>
  <c r="F79" i="2"/>
  <c r="F78" i="2"/>
  <c r="F76" i="2"/>
  <c r="F75" i="2"/>
  <c r="F73" i="2"/>
  <c r="F72" i="2"/>
  <c r="F70" i="2"/>
  <c r="F69" i="2"/>
  <c r="F68" i="2"/>
  <c r="F66" i="2"/>
  <c r="F65" i="2"/>
  <c r="F64" i="2"/>
  <c r="F63" i="2"/>
  <c r="F62" i="2"/>
  <c r="F60" i="2"/>
  <c r="F58" i="2"/>
  <c r="F57" i="2"/>
  <c r="F56" i="2"/>
  <c r="F55" i="2"/>
  <c r="F53" i="2"/>
  <c r="F52" i="2"/>
  <c r="F51" i="2"/>
  <c r="F49" i="2"/>
  <c r="F46" i="2"/>
  <c r="F44" i="2"/>
  <c r="F41" i="2"/>
  <c r="F42" i="2" s="1"/>
  <c r="F40" i="2"/>
  <c r="F39" i="2"/>
  <c r="F37" i="2"/>
  <c r="F36" i="2"/>
  <c r="F34" i="2"/>
  <c r="F32" i="2"/>
  <c r="F31" i="2"/>
  <c r="F30" i="2"/>
  <c r="F28" i="2"/>
  <c r="F26" i="2"/>
  <c r="F20" i="2"/>
  <c r="F19" i="2"/>
  <c r="F11" i="2"/>
  <c r="H94" i="2"/>
  <c r="M112" i="2" l="1"/>
  <c r="H112" i="2"/>
  <c r="M115" i="2" s="1"/>
  <c r="L112" i="2"/>
  <c r="J112" i="2"/>
  <c r="M113" i="2" s="1"/>
  <c r="J94" i="2"/>
  <c r="M114" i="2" l="1"/>
  <c r="M116" i="2" s="1"/>
  <c r="H119" i="2"/>
  <c r="M122" i="2" s="1"/>
  <c r="J95" i="2"/>
  <c r="M95" i="2" s="1"/>
  <c r="J119" i="2"/>
  <c r="M94" i="2"/>
  <c r="L94" i="2"/>
  <c r="L119" i="2" s="1"/>
  <c r="M117" i="2" l="1"/>
  <c r="M118" i="2" s="1"/>
  <c r="M96" i="2"/>
  <c r="M97" i="2" l="1"/>
  <c r="M98" i="2" s="1"/>
  <c r="M99" i="2" l="1"/>
  <c r="M100" i="2" s="1"/>
  <c r="M119" i="2" s="1"/>
  <c r="M120" i="2" s="1"/>
  <c r="M121" i="2" l="1"/>
  <c r="M123" i="2" s="1"/>
  <c r="M124" i="2" l="1"/>
  <c r="M125" i="2" s="1"/>
</calcChain>
</file>

<file path=xl/sharedStrings.xml><?xml version="1.0" encoding="utf-8"?>
<sst xmlns="http://schemas.openxmlformats.org/spreadsheetml/2006/main" count="243" uniqueCount="156">
  <si>
    <t>mTliani</t>
  </si>
  <si>
    <r>
      <t>m</t>
    </r>
    <r>
      <rPr>
        <vertAlign val="superscript"/>
        <sz val="10"/>
        <color indexed="8"/>
        <rFont val="AcadNusx"/>
      </rPr>
      <t>3</t>
    </r>
  </si>
  <si>
    <t>kac/sT</t>
  </si>
  <si>
    <t>manq/sT</t>
  </si>
  <si>
    <t>g/m</t>
  </si>
  <si>
    <t>samuSaoebis da danaxarjebis dasaxeleba</t>
  </si>
  <si>
    <t>normativis nomeri da Sifri</t>
  </si>
  <si>
    <t>#</t>
  </si>
  <si>
    <t>jami</t>
  </si>
  <si>
    <t>t</t>
  </si>
  <si>
    <t>gan.zom</t>
  </si>
  <si>
    <t>c</t>
  </si>
  <si>
    <t>kg</t>
  </si>
  <si>
    <t>raodenoba</t>
  </si>
  <si>
    <t>Rirebuleba (lari)</t>
  </si>
  <si>
    <t>xelfasi</t>
  </si>
  <si>
    <t>masalebi</t>
  </si>
  <si>
    <t>transporti</t>
  </si>
  <si>
    <t>sul</t>
  </si>
  <si>
    <t>mTlianad</t>
  </si>
  <si>
    <t>lari</t>
  </si>
  <si>
    <t>saproeq-to monacemebiT</t>
  </si>
  <si>
    <t>erT.</t>
  </si>
  <si>
    <t>normati viT  erTeulze</t>
  </si>
  <si>
    <t>sxva masalebi</t>
  </si>
  <si>
    <t>SromiTi danaxarji 0.028X1,15</t>
  </si>
  <si>
    <t>pnevmaturi sartyam-CaquCis transportireba montaJi da demontaJi el. momaragebiT</t>
  </si>
  <si>
    <t>meqanizmebi</t>
  </si>
  <si>
    <t>ukusarqveli d-32 mm</t>
  </si>
  <si>
    <t>liTonis plastmasze gadamyvani  d-32</t>
  </si>
  <si>
    <t>plastmasis muxli d-32 mm</t>
  </si>
  <si>
    <t>el. sadenis mowyoba sahaero gziT</t>
  </si>
  <si>
    <t>el. karadis Rirebuleba</t>
  </si>
  <si>
    <t>el. mricxveli erTfaziani</t>
  </si>
  <si>
    <t>el. karadisa da mowyobilobebis montaJi</t>
  </si>
  <si>
    <r>
      <t>m</t>
    </r>
    <r>
      <rPr>
        <vertAlign val="superscript"/>
        <sz val="10"/>
        <color theme="1"/>
        <rFont val="AcadNusx"/>
      </rPr>
      <t>3</t>
    </r>
  </si>
  <si>
    <t xml:space="preserve">SromiTi danaxarji  2,99X1,15          </t>
  </si>
  <si>
    <t>SromiTi danaxarji  2,86X1,15</t>
  </si>
  <si>
    <t>meqanizmebi 0,30X1,05</t>
  </si>
  <si>
    <t>man</t>
  </si>
  <si>
    <t>SromiTi danaxarji  0,15X1,15</t>
  </si>
  <si>
    <t>meqanizmebi 0,022X1,05</t>
  </si>
  <si>
    <t xml:space="preserve">SromiTi danaxarji 2,99X1,15     </t>
  </si>
  <si>
    <t xml:space="preserve">SromiTi danaxarji  2,86X1,15         </t>
  </si>
  <si>
    <t>betoni b-15  (transportirebiT)</t>
  </si>
  <si>
    <t>dax/masala</t>
  </si>
  <si>
    <t>sxva masala</t>
  </si>
  <si>
    <r>
      <t>m</t>
    </r>
    <r>
      <rPr>
        <vertAlign val="superscript"/>
        <sz val="10"/>
        <color theme="1"/>
        <rFont val="AcadNusx"/>
      </rPr>
      <t>2</t>
    </r>
  </si>
  <si>
    <t>SromiTi danaxarji  0,0578X1,15</t>
  </si>
  <si>
    <t>meqanizmebi 0,0219X1,05</t>
  </si>
  <si>
    <t xml:space="preserve">moTuTuebuli mavTulbadis Rirebuleba </t>
  </si>
  <si>
    <t xml:space="preserve">4mm. moTuTiebuli mavTulis mowyoba Robis mTel sigrZeze 2 zolze </t>
  </si>
  <si>
    <t>SromiTi danaxarji  0,017X1,15</t>
  </si>
  <si>
    <t>mavTulis Rirebuleba</t>
  </si>
  <si>
    <t>mavTulbadis boZebze misakravi moTuToebuli mavTuli 2-3mm</t>
  </si>
  <si>
    <t>SromiTi danaxarji  0,35X1,15</t>
  </si>
  <si>
    <t>moTuToebuli mavTulis Rirebuleba</t>
  </si>
  <si>
    <t>SromiTi danaxarji  1,34X1,15</t>
  </si>
  <si>
    <t>meqanizmebi 0,03X1,05</t>
  </si>
  <si>
    <t>mili-kvadrati 60X40X3mm</t>
  </si>
  <si>
    <t>SromiTi danaxarji 9.58X1,15</t>
  </si>
  <si>
    <t>meqanizmebi 1.15X1,05</t>
  </si>
  <si>
    <t>betoni b-15</t>
  </si>
  <si>
    <t>sayalibe fari 40mm</t>
  </si>
  <si>
    <t>dax. Mmasala</t>
  </si>
  <si>
    <t>monoliTuri betonis filis mowyoba 1,3X1.3X0.12</t>
  </si>
  <si>
    <t>betonis transportireba 5 km-ze</t>
  </si>
  <si>
    <t>el tumbos mowyoba WaburRilSi</t>
  </si>
  <si>
    <t>mavTulbadis mowyoba simaRliT 1,2m ujredi 60X60mm</t>
  </si>
  <si>
    <r>
      <t>m</t>
    </r>
    <r>
      <rPr>
        <b/>
        <vertAlign val="superscript"/>
        <sz val="10"/>
        <color theme="1"/>
        <rFont val="AcadNusx"/>
      </rPr>
      <t>3</t>
    </r>
  </si>
  <si>
    <r>
      <t xml:space="preserve">ormoebis Sevseba betoniT </t>
    </r>
    <r>
      <rPr>
        <b/>
        <sz val="10"/>
        <color theme="1"/>
        <rFont val="Times New Roman"/>
        <family val="1"/>
        <charset val="204"/>
      </rPr>
      <t>B</t>
    </r>
    <r>
      <rPr>
        <b/>
        <sz val="10"/>
        <color theme="1"/>
        <rFont val="AcadNusx"/>
      </rPr>
      <t>-15</t>
    </r>
  </si>
  <si>
    <r>
      <t>m</t>
    </r>
    <r>
      <rPr>
        <b/>
        <vertAlign val="superscript"/>
        <sz val="10"/>
        <color theme="1"/>
        <rFont val="AcadNusx"/>
      </rPr>
      <t>2</t>
    </r>
  </si>
  <si>
    <t xml:space="preserve">q. zugdidis municipalitetis axalabasTumnis administraciul erTeulSi, devnilTa kompaqtur dasaxlebaSi,           </t>
  </si>
  <si>
    <t>ormoebis amoReba sanitaruli Semokavebis boZebis dayenebis adgilebSi zom. 0.4X0.4X0,6 5c</t>
  </si>
  <si>
    <t>liTonis konstruqciebisa da milebis SeRebva antikoroziuli saRebavis orjeradi SeRebviT</t>
  </si>
  <si>
    <t>SromiTi danaxarji 10.19X1,15</t>
  </si>
  <si>
    <t>antikoroziuli saRebavis Rirebuleba</t>
  </si>
  <si>
    <t xml:space="preserve">_SromiTi danaxarji             </t>
  </si>
  <si>
    <t>k-sT</t>
  </si>
  <si>
    <t>m-sT</t>
  </si>
  <si>
    <t xml:space="preserve"> grZ/m</t>
  </si>
  <si>
    <t xml:space="preserve">_SromiTi danaxarji 0,13X1,15            </t>
  </si>
  <si>
    <t>TxrilSi qviSis mowyoba milis dafarviT</t>
  </si>
  <si>
    <t>bunebrivi qviSa</t>
  </si>
  <si>
    <t>qviSis transportireba 13km</t>
  </si>
  <si>
    <t>არხისFშევსება ხელით დარეზერვებული გრუნტით</t>
  </si>
  <si>
    <r>
      <t>მ</t>
    </r>
    <r>
      <rPr>
        <b/>
        <vertAlign val="superscript"/>
        <sz val="10"/>
        <rFont val="AcadNusx"/>
      </rPr>
      <t>3</t>
    </r>
  </si>
  <si>
    <t xml:space="preserve">შრომითი დანახარჯი </t>
  </si>
  <si>
    <t>კაც/სთ</t>
  </si>
  <si>
    <t>გ/მ</t>
  </si>
  <si>
    <t xml:space="preserve">zedmeti gruntis datvirTva a/TviTmclelze </t>
  </si>
  <si>
    <t>gruntis gazidva nayarSi 10 km-ze</t>
  </si>
  <si>
    <r>
      <t>m</t>
    </r>
    <r>
      <rPr>
        <b/>
        <vertAlign val="superscript"/>
        <sz val="10"/>
        <color indexed="8"/>
        <rFont val="AcadNusx"/>
      </rPr>
      <t>3</t>
    </r>
  </si>
  <si>
    <r>
      <t xml:space="preserve"> m</t>
    </r>
    <r>
      <rPr>
        <b/>
        <vertAlign val="superscript"/>
        <sz val="10"/>
        <color indexed="8"/>
        <rFont val="AcadNusx"/>
      </rPr>
      <t>3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</si>
  <si>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</si>
  <si>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</si>
  <si>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 xml:space="preserve"> m</t>
    </r>
    <r>
      <rPr>
        <vertAlign val="superscript"/>
        <sz val="10"/>
        <rFont val="AcadNusx"/>
      </rPr>
      <t>2</t>
    </r>
  </si>
  <si>
    <t xml:space="preserve">ლითონის milkvadratis  60X60X1900mm  boZebis mowyoba betonSi </t>
  </si>
  <si>
    <t>mavTulbadis qveSa saZirkvlisaTvis lenturi Txrilis mowyoba 0,2X0,2  6 m-ze</t>
  </si>
  <si>
    <t xml:space="preserve">betonis saZirkvlisa da zeZirkvlis mowyoba betoniT b-22,5 0.4X0.2 </t>
  </si>
  <si>
    <r>
      <t xml:space="preserve"> m</t>
    </r>
    <r>
      <rPr>
        <b/>
        <vertAlign val="superscript"/>
        <sz val="10"/>
        <color indexed="8"/>
        <rFont val="AcadNusx"/>
      </rPr>
      <t>2</t>
    </r>
  </si>
  <si>
    <t>_sxva manqanebi</t>
  </si>
  <si>
    <t>man/sT</t>
  </si>
  <si>
    <t>_saizolacio masala minabamba Ffolgiani</t>
  </si>
  <si>
    <r>
      <t xml:space="preserve"> m</t>
    </r>
    <r>
      <rPr>
        <vertAlign val="superscript"/>
        <sz val="10"/>
        <color indexed="8"/>
        <rFont val="AcadNusx"/>
      </rPr>
      <t>2</t>
    </r>
  </si>
  <si>
    <t>ც</t>
  </si>
  <si>
    <t>Sromis danaxarji</t>
  </si>
  <si>
    <t>ბეტონი ბ-15</t>
  </si>
  <si>
    <r>
      <t>m</t>
    </r>
    <r>
      <rPr>
        <vertAlign val="superscript"/>
        <sz val="10"/>
        <rFont val="AcadNusx"/>
      </rPr>
      <t>3</t>
    </r>
    <r>
      <rPr>
        <sz val="10"/>
        <rFont val="Arial"/>
        <family val="2"/>
        <charset val="204"/>
      </rPr>
      <t/>
    </r>
  </si>
  <si>
    <t>ლითონის el. ბოძის  მოწყობა სიგრძით 7მ კაუჭის მოწყობით ორმოს ამოღებით და ჩაბეტონებით</t>
  </si>
  <si>
    <r>
      <t xml:space="preserve">polieTilenis milis </t>
    </r>
    <r>
      <rPr>
        <b/>
        <sz val="10"/>
        <color indexed="8"/>
        <rFont val="AcadNusx"/>
      </rPr>
      <t xml:space="preserve">mowyoba qviSis safenze  დ-32mm sigrZiT 30m; ars. liT. Aაvzზე misaerTebkad </t>
    </r>
    <r>
      <rPr>
        <b/>
        <sz val="10"/>
        <color indexed="8"/>
        <rFont val="Calibri"/>
        <family val="2"/>
        <charset val="204"/>
        <scheme val="minor"/>
      </rPr>
      <t>H=13მ  სულ: 45მ</t>
    </r>
  </si>
  <si>
    <t>ლითონის მილი დ-76X3,5მმ</t>
  </si>
  <si>
    <t>SromiTi danaxarji 0.028</t>
  </si>
  <si>
    <r>
      <t>_plastmasis mili</t>
    </r>
    <r>
      <rPr>
        <sz val="10"/>
        <color indexed="8"/>
        <rFont val="AcadNusx"/>
      </rPr>
      <t xml:space="preserve">  d-32X4,4mm </t>
    </r>
  </si>
  <si>
    <t>karis sakidi da saketi</t>
  </si>
  <si>
    <t>komp</t>
  </si>
  <si>
    <t>liTonis milebis damzadeba Cayvana gruntSi liT. milebisagan sartyami meqanizmიs gamoyenebiT
d-114-140 mm milebisagan</t>
  </si>
  <si>
    <t xml:space="preserve">SromiTi danaxarji </t>
  </si>
  <si>
    <t>liT. milis Rirebuleba d-114X8 mm</t>
  </si>
  <si>
    <t>liT. milis Rirebuleba d-140X6 mm</t>
  </si>
  <si>
    <t>WaburRilis tumbo 1,8/m3 - 73m</t>
  </si>
  <si>
    <t xml:space="preserve">tumbodan wyalmimRebi milis mowyoba plastmasis miliT </t>
  </si>
  <si>
    <t>tumbos dasakidi bagiri moTuTiebuli  d-6mm</t>
  </si>
  <si>
    <t>plastmasis wylis mili gluvi zedapiris  d-32mm</t>
  </si>
  <si>
    <t xml:space="preserve">sahaero gziT gamavali liTonis milebis Tbo-izolacia   </t>
  </si>
  <si>
    <t>I. samSeneblo samuSaoebi</t>
  </si>
  <si>
    <t>jami I</t>
  </si>
  <si>
    <t>I. el-samontaJo samuSaoebi</t>
  </si>
  <si>
    <t>manqanebi</t>
  </si>
  <si>
    <t>spilenZis el. sadenis 2X2.5mm2</t>
  </si>
  <si>
    <t>spilenZis el. კაბელი ტუმბოსათვის ორმაგი იზოლაციით 2X2,5mm2</t>
  </si>
  <si>
    <t xml:space="preserve">satransporto xarjebi masalebis
 gadazidvaze </t>
  </si>
  <si>
    <t xml:space="preserve">zednadebi xarjebi </t>
  </si>
  <si>
    <t xml:space="preserve">gegmiuri dagroveba </t>
  </si>
  <si>
    <t>el. CamrTveli avtomati 32a</t>
  </si>
  <si>
    <t>zednadebi xarjebi xelfasidan</t>
  </si>
  <si>
    <t>jami II</t>
  </si>
  <si>
    <t>lenturi Txrilis mowyoba 30მ-ზე xeliT saSualod 08 m. CaRrmavebiT gruntis adgilze dayriT</t>
  </si>
  <si>
    <t>jami I+II</t>
  </si>
  <si>
    <t xml:space="preserve">gauTvaliswinebeli xarjebi </t>
  </si>
  <si>
    <t>dagrovebiTi sapensio gadasaxadi xelfasidan</t>
  </si>
  <si>
    <t xml:space="preserve">dRg </t>
  </si>
  <si>
    <t>moTuTiebuli mavTulbade 3mm 65X65mm</t>
  </si>
  <si>
    <t xml:space="preserve">Sesasvlel karis mowyoba milkvadratebisgan 60X40X2 </t>
  </si>
  <si>
    <t xml:space="preserve">betonis Rirebuleba b-15 </t>
  </si>
  <si>
    <t>milkvadrati 60X60X2mm</t>
  </si>
  <si>
    <t xml:space="preserve"> jami </t>
  </si>
  <si>
    <t xml:space="preserve">wyalmomaragebis mowyobis xarjTaRricxva 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</si>
  <si>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</si>
  <si>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</si>
  <si>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ერთნაირი დასახელების სამუშაოებზე  და მასალებზე უნდა დაფიქსირდეს ერთნაირი ფასი.</t>
  </si>
  <si>
    <t>3)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</si>
  <si>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4)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</si>
  <si>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5)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</si>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</sst>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8" x14ac:knownFonts="1">
    <font>
      <sz val="11"/>
      <color theme="1"/>
      <name val="Calibri"/>
      <family val="2"/>
      <charset val="1"/>
      <scheme val="minor"/>
    </font>
    <font>
      <sz val="10"/>
      <color indexed="8"/>
      <name val="AcadNusx"/>
    </font>
    <font>
      <sz val="11"/>
      <color indexed="8"/>
      <name val="AcadNusx"/>
    </font>
    <font>
      <vertAlign val="superscript"/>
      <sz val="10"/>
      <color indexed="8"/>
      <name val="AcadNusx"/>
    </font>
    <font>
      <sz val="11"/>
      <name val="AcadNusx"/>
    </font>
    <font>
      <b/>
      <sz val="10"/>
      <color indexed="8"/>
      <name val="AcadNusx"/>
    </font>
    <font>
      <sz val="10"/>
      <name val="AcadNusx"/>
    </font>
    <font>
      <b/>
      <sz val="11"/>
      <name val="AcadNusx"/>
    </font>
    <font>
      <sz val="10"/>
      <color theme="1"/>
      <name val="AcadNusx"/>
    </font>
    <font>
      <vertAlign val="superscript"/>
      <sz val="10"/>
      <color theme="1"/>
      <name val="AcadNusx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AcadNusx"/>
    </font>
    <font>
      <b/>
      <vertAlign val="superscript"/>
      <sz val="10"/>
      <color theme="1"/>
      <name val="AcadNusx"/>
    </font>
    <font>
      <b/>
      <sz val="10"/>
      <color theme="1"/>
      <name val="Times New Roman"/>
      <family val="1"/>
      <charset val="204"/>
    </font>
    <font>
      <b/>
      <sz val="10"/>
      <name val="AcadNusx"/>
    </font>
    <font>
      <sz val="10"/>
      <color theme="1"/>
      <name val="Grigolia"/>
    </font>
    <font>
      <sz val="12"/>
      <color theme="1"/>
      <name val="Grigolia"/>
    </font>
    <font>
      <sz val="12"/>
      <name val="AcadNusx"/>
    </font>
    <font>
      <sz val="10"/>
      <name val="Grigolia"/>
    </font>
    <font>
      <sz val="12"/>
      <name val="Grigolia"/>
    </font>
    <font>
      <b/>
      <vertAlign val="superscript"/>
      <sz val="10"/>
      <name val="AcadNusx"/>
    </font>
    <font>
      <sz val="11"/>
      <name val="Calibri"/>
      <family val="2"/>
      <charset val="1"/>
      <scheme val="minor"/>
    </font>
    <font>
      <b/>
      <u/>
      <sz val="10"/>
      <color theme="1"/>
      <name val="AcadNusx"/>
    </font>
    <font>
      <b/>
      <vertAlign val="superscript"/>
      <sz val="10"/>
      <color indexed="8"/>
      <name val="AcadNusx"/>
    </font>
    <font>
      <sz val="10"/>
      <color theme="1"/>
      <name val="GEO-Grigolia"/>
      <family val="2"/>
    </font>
    <font>
      <b/>
      <sz val="10"/>
      <color theme="1"/>
      <name val="Calibri"/>
      <family val="2"/>
      <charset val="1"/>
      <scheme val="minor"/>
    </font>
    <font>
      <vertAlign val="superscript"/>
      <sz val="10"/>
      <name val="AcadNusx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1"/>
      <scheme val="minor"/>
    </font>
    <font>
      <sz val="10"/>
      <name val="Tahoma"/>
      <family val="2"/>
      <charset val="204"/>
    </font>
    <font>
      <b/>
      <i/>
      <sz val="10"/>
      <name val="Sylfaen"/>
      <family val="1"/>
      <charset val="204"/>
    </font>
    <font>
      <i/>
      <sz val="10"/>
      <color rgb="FFFF0000"/>
      <name val="Sylfaen"/>
      <family val="1"/>
    </font>
    <font>
      <sz val="11"/>
      <color theme="1"/>
      <name val="Calibri"/>
      <family val="2"/>
      <charset val="204"/>
    </font>
    <font>
      <i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31" fillId="0" borderId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" fontId="8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vertical="center" wrapText="1"/>
    </xf>
    <xf numFmtId="2" fontId="10" fillId="0" borderId="7" xfId="0" applyNumberFormat="1" applyFont="1" applyBorder="1"/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/>
    <xf numFmtId="164" fontId="8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0" fontId="19" fillId="0" borderId="0" xfId="0" applyFont="1"/>
    <xf numFmtId="0" fontId="20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/>
    </xf>
    <xf numFmtId="0" fontId="11" fillId="0" borderId="0" xfId="1" applyFill="1"/>
    <xf numFmtId="0" fontId="22" fillId="0" borderId="0" xfId="1" applyFont="1" applyFill="1"/>
    <xf numFmtId="0" fontId="0" fillId="0" borderId="0" xfId="0" applyFill="1"/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2" fontId="8" fillId="2" borderId="2" xfId="0" applyNumberFormat="1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" fontId="6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4" fontId="25" fillId="0" borderId="3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/>
    </xf>
    <xf numFmtId="164" fontId="28" fillId="0" borderId="1" xfId="0" applyNumberFormat="1" applyFont="1" applyBorder="1" applyAlignment="1">
      <alignment horizontal="center" vertical="top"/>
    </xf>
    <xf numFmtId="164" fontId="2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164" fontId="29" fillId="0" borderId="1" xfId="0" applyNumberFormat="1" applyFont="1" applyBorder="1" applyAlignment="1">
      <alignment horizontal="center" vertical="top"/>
    </xf>
    <xf numFmtId="164" fontId="2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/>
    <xf numFmtId="0" fontId="6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26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top"/>
    </xf>
    <xf numFmtId="164" fontId="15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vertical="center"/>
    </xf>
    <xf numFmtId="164" fontId="28" fillId="0" borderId="1" xfId="0" applyNumberFormat="1" applyFont="1" applyFill="1" applyBorder="1" applyAlignment="1">
      <alignment horizontal="center" vertical="top"/>
    </xf>
    <xf numFmtId="164" fontId="29" fillId="0" borderId="1" xfId="0" applyNumberFormat="1" applyFont="1" applyFill="1" applyBorder="1" applyAlignment="1">
      <alignment horizontal="center" vertical="top"/>
    </xf>
    <xf numFmtId="164" fontId="29" fillId="0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17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6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32" fillId="0" borderId="0" xfId="0" applyFont="1"/>
    <xf numFmtId="164" fontId="33" fillId="0" borderId="1" xfId="0" applyNumberFormat="1" applyFont="1" applyBorder="1" applyAlignment="1">
      <alignment horizontal="center" vertical="top"/>
    </xf>
    <xf numFmtId="164" fontId="33" fillId="0" borderId="1" xfId="0" applyNumberFormat="1" applyFont="1" applyFill="1" applyBorder="1" applyAlignment="1">
      <alignment horizontal="center" vertical="top"/>
    </xf>
    <xf numFmtId="164" fontId="33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3" xfId="0" applyNumberFormat="1" applyFont="1" applyBorder="1" applyAlignment="1">
      <alignment horizontal="center" vertical="center"/>
    </xf>
    <xf numFmtId="2" fontId="0" fillId="0" borderId="0" xfId="0" applyNumberForma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35" fillId="0" borderId="0" xfId="2" applyFont="1" applyFill="1" applyBorder="1" applyAlignment="1">
      <alignment horizontal="left" vertical="center" wrapText="1"/>
    </xf>
    <xf numFmtId="0" fontId="35" fillId="0" borderId="0" xfId="2" applyFont="1" applyFill="1" applyBorder="1" applyAlignment="1">
      <alignment horizontal="left" vertical="center" wrapText="1"/>
    </xf>
    <xf numFmtId="0" fontId="36" fillId="0" borderId="0" xfId="0" applyFont="1" applyFill="1" applyBorder="1"/>
  </cellXfs>
  <cellStyles count="3">
    <cellStyle name="Normal" xfId="0" builtinId="0"/>
    <cellStyle name="Normal 2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FY140"/>
  <sheetViews>
    <sheetView tabSelected="1" zoomScaleNormal="100" workbookViewId="0">
      <selection activeCell="A3" sqref="A3:M3"/>
    </sheetView>
  </sheetViews>
  <sheetFormatPr defaultRowHeight="15" x14ac:dyDescent="0.25"/>
  <cols>
    <col min="1" max="1" width="3" customWidth="1"/>
    <col min="2" max="2" width="12" customWidth="1"/>
    <col min="3" max="3" width="38.85546875" customWidth="1"/>
    <col min="4" max="4" width="8.42578125" style="1" customWidth="1"/>
    <col min="5" max="5" width="10.28515625" style="62" customWidth="1"/>
    <col min="6" max="6" width="10.42578125" style="62" customWidth="1"/>
    <col min="7" max="7" width="7.28515625" customWidth="1"/>
    <col min="8" max="8" width="8.28515625" customWidth="1"/>
    <col min="9" max="9" width="8" style="62" customWidth="1"/>
    <col min="10" max="10" width="9.5703125" customWidth="1"/>
    <col min="11" max="11" width="6.85546875" style="62" customWidth="1"/>
    <col min="12" max="12" width="9.7109375" customWidth="1"/>
    <col min="13" max="13" width="9.42578125" customWidth="1"/>
  </cols>
  <sheetData>
    <row r="1" spans="1:15" x14ac:dyDescent="0.25">
      <c r="A1" s="249" t="s">
        <v>72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5" x14ac:dyDescent="0.25">
      <c r="A2" s="250" t="s">
        <v>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5" x14ac:dyDescent="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5" x14ac:dyDescent="0.25">
      <c r="A4" s="254" t="s">
        <v>7</v>
      </c>
      <c r="B4" s="254" t="s">
        <v>6</v>
      </c>
      <c r="C4" s="254" t="s">
        <v>5</v>
      </c>
      <c r="D4" s="254" t="s">
        <v>10</v>
      </c>
      <c r="E4" s="251" t="s">
        <v>13</v>
      </c>
      <c r="F4" s="252"/>
      <c r="G4" s="251" t="s">
        <v>14</v>
      </c>
      <c r="H4" s="257"/>
      <c r="I4" s="257"/>
      <c r="J4" s="257"/>
      <c r="K4" s="257"/>
      <c r="L4" s="252"/>
      <c r="M4" s="254" t="s">
        <v>0</v>
      </c>
    </row>
    <row r="5" spans="1:15" ht="54" x14ac:dyDescent="0.25">
      <c r="A5" s="255"/>
      <c r="B5" s="255"/>
      <c r="C5" s="255"/>
      <c r="D5" s="255"/>
      <c r="E5" s="230" t="s">
        <v>23</v>
      </c>
      <c r="F5" s="230" t="s">
        <v>21</v>
      </c>
      <c r="G5" s="251" t="s">
        <v>15</v>
      </c>
      <c r="H5" s="252"/>
      <c r="I5" s="251" t="s">
        <v>16</v>
      </c>
      <c r="J5" s="252"/>
      <c r="K5" s="251" t="s">
        <v>17</v>
      </c>
      <c r="L5" s="252"/>
      <c r="M5" s="255"/>
      <c r="O5" s="2"/>
    </row>
    <row r="6" spans="1:15" x14ac:dyDescent="0.25">
      <c r="A6" s="256"/>
      <c r="B6" s="256"/>
      <c r="C6" s="256"/>
      <c r="D6" s="256"/>
      <c r="E6" s="230" t="s">
        <v>22</v>
      </c>
      <c r="F6" s="230" t="s">
        <v>18</v>
      </c>
      <c r="G6" s="228" t="s">
        <v>22</v>
      </c>
      <c r="H6" s="228" t="s">
        <v>18</v>
      </c>
      <c r="I6" s="230" t="s">
        <v>22</v>
      </c>
      <c r="J6" s="228" t="s">
        <v>18</v>
      </c>
      <c r="K6" s="230" t="s">
        <v>22</v>
      </c>
      <c r="L6" s="228" t="s">
        <v>18</v>
      </c>
      <c r="M6" s="256"/>
    </row>
    <row r="7" spans="1:15" x14ac:dyDescent="0.25">
      <c r="A7" s="228">
        <v>1</v>
      </c>
      <c r="B7" s="228">
        <v>2</v>
      </c>
      <c r="C7" s="229">
        <v>3</v>
      </c>
      <c r="D7" s="228">
        <v>4</v>
      </c>
      <c r="E7" s="230">
        <v>5</v>
      </c>
      <c r="F7" s="230">
        <v>6</v>
      </c>
      <c r="G7" s="228">
        <v>7</v>
      </c>
      <c r="H7" s="228">
        <v>8</v>
      </c>
      <c r="I7" s="230">
        <v>9</v>
      </c>
      <c r="J7" s="228">
        <v>10</v>
      </c>
      <c r="K7" s="230">
        <v>11</v>
      </c>
      <c r="L7" s="228">
        <v>12</v>
      </c>
      <c r="M7" s="228">
        <v>13</v>
      </c>
    </row>
    <row r="8" spans="1:15" ht="15.75" x14ac:dyDescent="0.25">
      <c r="A8" s="165"/>
      <c r="B8" s="224"/>
      <c r="C8" s="226" t="s">
        <v>125</v>
      </c>
      <c r="D8" s="165"/>
      <c r="E8" s="166"/>
      <c r="F8" s="166"/>
      <c r="G8" s="165"/>
      <c r="H8" s="165"/>
      <c r="I8" s="225"/>
      <c r="J8" s="165"/>
      <c r="K8" s="225"/>
      <c r="L8" s="165"/>
      <c r="M8" s="165"/>
    </row>
    <row r="9" spans="1:15" ht="42.75" customHeight="1" x14ac:dyDescent="0.25">
      <c r="A9" s="4">
        <v>1</v>
      </c>
      <c r="B9" s="92"/>
      <c r="C9" s="93" t="s">
        <v>26</v>
      </c>
      <c r="D9" s="94" t="s">
        <v>9</v>
      </c>
      <c r="E9" s="167"/>
      <c r="F9" s="167">
        <v>2.5</v>
      </c>
      <c r="G9" s="95"/>
      <c r="H9" s="101"/>
      <c r="I9" s="146"/>
      <c r="J9" s="4"/>
      <c r="K9" s="236"/>
      <c r="L9" s="95"/>
      <c r="M9" s="101"/>
    </row>
    <row r="10" spans="1:15" ht="58.5" customHeight="1" x14ac:dyDescent="0.25">
      <c r="A10" s="4">
        <v>2</v>
      </c>
      <c r="B10" s="219"/>
      <c r="C10" s="211" t="s">
        <v>116</v>
      </c>
      <c r="D10" s="41" t="s">
        <v>4</v>
      </c>
      <c r="E10" s="167"/>
      <c r="F10" s="167">
        <v>49.5</v>
      </c>
      <c r="G10" s="42"/>
      <c r="H10" s="42"/>
      <c r="I10" s="99"/>
      <c r="J10" s="42"/>
      <c r="K10" s="99"/>
      <c r="L10" s="42"/>
      <c r="M10" s="43"/>
    </row>
    <row r="11" spans="1:15" x14ac:dyDescent="0.25">
      <c r="A11" s="97"/>
      <c r="B11" s="220"/>
      <c r="C11" s="209" t="s">
        <v>117</v>
      </c>
      <c r="D11" s="42" t="s">
        <v>4</v>
      </c>
      <c r="E11" s="99">
        <v>1</v>
      </c>
      <c r="F11" s="99">
        <f>F10*E11</f>
        <v>49.5</v>
      </c>
      <c r="G11" s="44"/>
      <c r="H11" s="43"/>
      <c r="I11" s="176"/>
      <c r="J11" s="43"/>
      <c r="K11" s="176"/>
      <c r="L11" s="43"/>
      <c r="M11" s="43"/>
    </row>
    <row r="12" spans="1:15" ht="16.5" customHeight="1" x14ac:dyDescent="0.25">
      <c r="A12" s="97"/>
      <c r="B12" s="42"/>
      <c r="C12" s="209" t="s">
        <v>118</v>
      </c>
      <c r="D12" s="42" t="s">
        <v>4</v>
      </c>
      <c r="E12" s="99"/>
      <c r="F12" s="176">
        <v>47</v>
      </c>
      <c r="G12" s="42"/>
      <c r="H12" s="42"/>
      <c r="I12" s="182"/>
      <c r="J12" s="43"/>
      <c r="K12" s="99"/>
      <c r="L12" s="43"/>
      <c r="M12" s="43"/>
    </row>
    <row r="13" spans="1:15" ht="18.75" customHeight="1" x14ac:dyDescent="0.25">
      <c r="A13" s="97"/>
      <c r="B13" s="42"/>
      <c r="C13" s="209" t="s">
        <v>119</v>
      </c>
      <c r="D13" s="42" t="s">
        <v>4</v>
      </c>
      <c r="E13" s="99"/>
      <c r="F13" s="176">
        <v>3</v>
      </c>
      <c r="G13" s="42"/>
      <c r="H13" s="42"/>
      <c r="I13" s="91"/>
      <c r="J13" s="43"/>
      <c r="K13" s="99"/>
      <c r="L13" s="43"/>
      <c r="M13" s="43"/>
    </row>
    <row r="14" spans="1:15" x14ac:dyDescent="0.25">
      <c r="A14" s="4">
        <v>4</v>
      </c>
      <c r="B14" s="219"/>
      <c r="C14" s="211" t="s">
        <v>67</v>
      </c>
      <c r="D14" s="41" t="s">
        <v>11</v>
      </c>
      <c r="E14" s="167"/>
      <c r="F14" s="167">
        <v>1</v>
      </c>
      <c r="G14" s="42"/>
      <c r="H14" s="42"/>
      <c r="I14" s="91"/>
      <c r="J14" s="43"/>
      <c r="K14" s="99"/>
      <c r="L14" s="42"/>
      <c r="M14" s="43"/>
    </row>
    <row r="15" spans="1:15" x14ac:dyDescent="0.25">
      <c r="A15" s="4"/>
      <c r="B15" s="102"/>
      <c r="C15" s="209" t="s">
        <v>117</v>
      </c>
      <c r="D15" s="42" t="s">
        <v>11</v>
      </c>
      <c r="E15" s="99">
        <v>1</v>
      </c>
      <c r="F15" s="99">
        <f>F14*E15</f>
        <v>1</v>
      </c>
      <c r="G15" s="44"/>
      <c r="H15" s="43"/>
      <c r="I15" s="91"/>
      <c r="J15" s="43"/>
      <c r="K15" s="99"/>
      <c r="L15" s="42"/>
      <c r="M15" s="43"/>
    </row>
    <row r="16" spans="1:15" x14ac:dyDescent="0.25">
      <c r="A16" s="4"/>
      <c r="B16" s="102"/>
      <c r="C16" s="209" t="s">
        <v>120</v>
      </c>
      <c r="D16" s="42" t="s">
        <v>11</v>
      </c>
      <c r="E16" s="99">
        <v>1</v>
      </c>
      <c r="F16" s="99">
        <f>E16*F14</f>
        <v>1</v>
      </c>
      <c r="G16" s="42"/>
      <c r="H16" s="42"/>
      <c r="I16" s="91"/>
      <c r="J16" s="43"/>
      <c r="K16" s="99"/>
      <c r="L16" s="42"/>
      <c r="M16" s="43"/>
    </row>
    <row r="17" spans="1:13" ht="27" x14ac:dyDescent="0.25">
      <c r="A17" s="4"/>
      <c r="B17" s="102"/>
      <c r="C17" s="209" t="s">
        <v>122</v>
      </c>
      <c r="D17" s="42" t="s">
        <v>4</v>
      </c>
      <c r="E17" s="99"/>
      <c r="F17" s="176">
        <v>50</v>
      </c>
      <c r="G17" s="42"/>
      <c r="H17" s="42"/>
      <c r="I17" s="99"/>
      <c r="J17" s="43"/>
      <c r="K17" s="99"/>
      <c r="L17" s="43"/>
      <c r="M17" s="43"/>
    </row>
    <row r="18" spans="1:13" ht="33" customHeight="1" x14ac:dyDescent="0.25">
      <c r="A18" s="4">
        <v>5</v>
      </c>
      <c r="B18" s="219"/>
      <c r="C18" s="211" t="s">
        <v>121</v>
      </c>
      <c r="D18" s="41" t="s">
        <v>4</v>
      </c>
      <c r="E18" s="167"/>
      <c r="F18" s="167">
        <v>50</v>
      </c>
      <c r="G18" s="41"/>
      <c r="H18" s="42"/>
      <c r="I18" s="99"/>
      <c r="J18" s="43"/>
      <c r="K18" s="99"/>
      <c r="L18" s="42"/>
      <c r="M18" s="43"/>
    </row>
    <row r="19" spans="1:13" x14ac:dyDescent="0.25">
      <c r="A19" s="97"/>
      <c r="B19" s="220"/>
      <c r="C19" s="209" t="s">
        <v>25</v>
      </c>
      <c r="D19" s="42" t="s">
        <v>2</v>
      </c>
      <c r="E19" s="99">
        <v>0.15</v>
      </c>
      <c r="F19" s="176">
        <f>F18*E19</f>
        <v>7.5</v>
      </c>
      <c r="G19" s="44"/>
      <c r="H19" s="43"/>
      <c r="I19" s="99"/>
      <c r="J19" s="43"/>
      <c r="K19" s="99"/>
      <c r="L19" s="42"/>
      <c r="M19" s="43"/>
    </row>
    <row r="20" spans="1:13" x14ac:dyDescent="0.25">
      <c r="A20" s="97"/>
      <c r="B20" s="220"/>
      <c r="C20" s="209" t="s">
        <v>27</v>
      </c>
      <c r="D20" s="42" t="s">
        <v>3</v>
      </c>
      <c r="E20" s="99">
        <v>0.03</v>
      </c>
      <c r="F20" s="176">
        <f>E20*F18</f>
        <v>1.5</v>
      </c>
      <c r="G20" s="42"/>
      <c r="H20" s="42"/>
      <c r="I20" s="99"/>
      <c r="J20" s="43"/>
      <c r="K20" s="99"/>
      <c r="L20" s="43"/>
      <c r="M20" s="43"/>
    </row>
    <row r="21" spans="1:13" ht="27" x14ac:dyDescent="0.25">
      <c r="A21" s="97"/>
      <c r="B21" s="220"/>
      <c r="C21" s="209" t="s">
        <v>123</v>
      </c>
      <c r="D21" s="42" t="s">
        <v>4</v>
      </c>
      <c r="E21" s="99"/>
      <c r="F21" s="176">
        <v>50</v>
      </c>
      <c r="G21" s="42"/>
      <c r="H21" s="42"/>
      <c r="I21" s="99"/>
      <c r="J21" s="43"/>
      <c r="K21" s="99"/>
      <c r="L21" s="43"/>
      <c r="M21" s="43"/>
    </row>
    <row r="22" spans="1:13" x14ac:dyDescent="0.25">
      <c r="A22" s="97"/>
      <c r="B22" s="221"/>
      <c r="C22" s="209" t="s">
        <v>28</v>
      </c>
      <c r="D22" s="42" t="s">
        <v>11</v>
      </c>
      <c r="E22" s="99"/>
      <c r="F22" s="99">
        <v>1</v>
      </c>
      <c r="G22" s="42"/>
      <c r="H22" s="42"/>
      <c r="I22" s="99"/>
      <c r="J22" s="43"/>
      <c r="K22" s="99"/>
      <c r="L22" s="43"/>
      <c r="M22" s="43"/>
    </row>
    <row r="23" spans="1:13" x14ac:dyDescent="0.25">
      <c r="A23" s="97"/>
      <c r="B23" s="221"/>
      <c r="C23" s="209" t="s">
        <v>29</v>
      </c>
      <c r="D23" s="42" t="s">
        <v>11</v>
      </c>
      <c r="E23" s="99"/>
      <c r="F23" s="178">
        <v>2</v>
      </c>
      <c r="G23" s="42"/>
      <c r="H23" s="42"/>
      <c r="I23" s="99"/>
      <c r="J23" s="43"/>
      <c r="K23" s="99"/>
      <c r="L23" s="43"/>
      <c r="M23" s="43"/>
    </row>
    <row r="24" spans="1:13" x14ac:dyDescent="0.25">
      <c r="A24" s="103"/>
      <c r="B24" s="221"/>
      <c r="C24" s="209" t="s">
        <v>30</v>
      </c>
      <c r="D24" s="42" t="s">
        <v>11</v>
      </c>
      <c r="E24" s="99"/>
      <c r="F24" s="178">
        <v>3</v>
      </c>
      <c r="G24" s="42"/>
      <c r="H24" s="42"/>
      <c r="I24" s="99"/>
      <c r="J24" s="43"/>
      <c r="K24" s="99"/>
      <c r="L24" s="43"/>
      <c r="M24" s="43"/>
    </row>
    <row r="25" spans="1:13" s="49" customFormat="1" ht="40.5" x14ac:dyDescent="0.25">
      <c r="A25" s="146">
        <v>6</v>
      </c>
      <c r="B25" s="147"/>
      <c r="C25" s="148" t="s">
        <v>109</v>
      </c>
      <c r="D25" s="149" t="s">
        <v>105</v>
      </c>
      <c r="E25" s="149"/>
      <c r="F25" s="223">
        <v>1</v>
      </c>
      <c r="G25" s="150"/>
      <c r="H25" s="151"/>
      <c r="I25" s="150"/>
      <c r="J25" s="151"/>
      <c r="K25" s="150"/>
      <c r="L25" s="151"/>
      <c r="M25" s="151"/>
    </row>
    <row r="26" spans="1:13" s="49" customFormat="1" ht="13.5" x14ac:dyDescent="0.25">
      <c r="A26" s="152"/>
      <c r="B26" s="152"/>
      <c r="C26" s="153" t="s">
        <v>106</v>
      </c>
      <c r="D26" s="129" t="s">
        <v>11</v>
      </c>
      <c r="E26" s="150">
        <v>1</v>
      </c>
      <c r="F26" s="151">
        <f>E26*F25</f>
        <v>1</v>
      </c>
      <c r="G26" s="151"/>
      <c r="H26" s="151"/>
      <c r="I26" s="150"/>
      <c r="J26" s="151"/>
      <c r="K26" s="150"/>
      <c r="L26" s="151"/>
      <c r="M26" s="151"/>
    </row>
    <row r="27" spans="1:13" s="49" customFormat="1" ht="13.5" x14ac:dyDescent="0.25">
      <c r="A27" s="154"/>
      <c r="B27" s="154"/>
      <c r="C27" s="124" t="s">
        <v>111</v>
      </c>
      <c r="D27" s="129" t="s">
        <v>89</v>
      </c>
      <c r="E27" s="222">
        <v>8</v>
      </c>
      <c r="F27" s="179">
        <v>7</v>
      </c>
      <c r="G27" s="129"/>
      <c r="H27" s="155"/>
      <c r="I27" s="179"/>
      <c r="J27" s="156"/>
      <c r="K27" s="205"/>
      <c r="L27" s="157"/>
      <c r="M27" s="156"/>
    </row>
    <row r="28" spans="1:13" s="49" customFormat="1" ht="15.75" x14ac:dyDescent="0.25">
      <c r="A28" s="158"/>
      <c r="B28" s="123"/>
      <c r="C28" s="159" t="s">
        <v>107</v>
      </c>
      <c r="D28" s="129" t="s">
        <v>108</v>
      </c>
      <c r="E28" s="169">
        <v>0.08</v>
      </c>
      <c r="F28" s="180">
        <f>E28*F25</f>
        <v>0.08</v>
      </c>
      <c r="G28" s="160"/>
      <c r="H28" s="160"/>
      <c r="I28" s="180"/>
      <c r="J28" s="160"/>
      <c r="K28" s="169"/>
      <c r="L28" s="161"/>
      <c r="M28" s="160"/>
    </row>
    <row r="29" spans="1:13" ht="27" x14ac:dyDescent="0.25">
      <c r="A29" s="137">
        <v>7</v>
      </c>
      <c r="B29" s="138"/>
      <c r="C29" s="64" t="s">
        <v>124</v>
      </c>
      <c r="D29" s="74" t="s">
        <v>100</v>
      </c>
      <c r="E29" s="74"/>
      <c r="F29" s="74">
        <v>6</v>
      </c>
      <c r="G29" s="18"/>
      <c r="H29" s="76"/>
      <c r="I29" s="151"/>
      <c r="J29" s="139"/>
      <c r="K29" s="149"/>
      <c r="L29" s="139"/>
      <c r="M29" s="140"/>
    </row>
    <row r="30" spans="1:13" x14ac:dyDescent="0.25">
      <c r="A30" s="141"/>
      <c r="B30" s="142"/>
      <c r="C30" s="25" t="s">
        <v>77</v>
      </c>
      <c r="D30" s="42" t="s">
        <v>2</v>
      </c>
      <c r="E30" s="91">
        <v>1.28</v>
      </c>
      <c r="F30" s="91">
        <f>E30*F29</f>
        <v>7.68</v>
      </c>
      <c r="G30" s="182"/>
      <c r="H30" s="20"/>
      <c r="I30" s="150"/>
      <c r="J30" s="52"/>
      <c r="K30" s="150"/>
      <c r="L30" s="52"/>
      <c r="M30" s="20"/>
    </row>
    <row r="31" spans="1:13" x14ac:dyDescent="0.25">
      <c r="A31" s="141"/>
      <c r="B31" s="142"/>
      <c r="C31" s="25" t="s">
        <v>101</v>
      </c>
      <c r="D31" s="91" t="s">
        <v>102</v>
      </c>
      <c r="E31" s="91">
        <v>0.22</v>
      </c>
      <c r="F31" s="91">
        <f>E31*F29</f>
        <v>1.32</v>
      </c>
      <c r="G31" s="213"/>
      <c r="H31" s="213"/>
      <c r="I31" s="150"/>
      <c r="J31" s="52"/>
      <c r="K31" s="91"/>
      <c r="L31" s="20"/>
      <c r="M31" s="20"/>
    </row>
    <row r="32" spans="1:13" ht="27.75" customHeight="1" x14ac:dyDescent="0.25">
      <c r="A32" s="145"/>
      <c r="B32" s="142"/>
      <c r="C32" s="25" t="s">
        <v>103</v>
      </c>
      <c r="D32" s="91" t="s">
        <v>104</v>
      </c>
      <c r="E32" s="91">
        <v>1</v>
      </c>
      <c r="F32" s="91">
        <f>F29*E32</f>
        <v>6</v>
      </c>
      <c r="G32" s="213"/>
      <c r="H32" s="213"/>
      <c r="I32" s="91"/>
      <c r="J32" s="84"/>
      <c r="K32" s="150"/>
      <c r="L32" s="81"/>
      <c r="M32" s="20"/>
    </row>
    <row r="33" spans="1:2209" s="47" customFormat="1" ht="60" customHeight="1" x14ac:dyDescent="0.3">
      <c r="A33" s="3">
        <v>8</v>
      </c>
      <c r="B33" s="104"/>
      <c r="C33" s="64" t="s">
        <v>137</v>
      </c>
      <c r="D33" s="65" t="s">
        <v>69</v>
      </c>
      <c r="E33" s="74"/>
      <c r="F33" s="74">
        <v>12</v>
      </c>
      <c r="G33" s="26"/>
      <c r="H33" s="66"/>
      <c r="I33" s="193"/>
      <c r="J33" s="67"/>
      <c r="K33" s="193"/>
      <c r="L33" s="67"/>
      <c r="M33" s="68"/>
      <c r="O33" s="48"/>
    </row>
    <row r="34" spans="1:2209" s="47" customFormat="1" ht="18" customHeight="1" x14ac:dyDescent="0.3">
      <c r="A34" s="121"/>
      <c r="B34" s="105"/>
      <c r="C34" s="25" t="s">
        <v>77</v>
      </c>
      <c r="D34" s="214" t="s">
        <v>78</v>
      </c>
      <c r="E34" s="143">
        <v>2.06</v>
      </c>
      <c r="F34" s="181">
        <f>E34*F33</f>
        <v>24.72</v>
      </c>
      <c r="G34" s="182"/>
      <c r="H34" s="69"/>
      <c r="I34" s="194"/>
      <c r="J34" s="71"/>
      <c r="K34" s="206"/>
      <c r="L34" s="70"/>
      <c r="M34" s="72"/>
      <c r="O34" s="48"/>
    </row>
    <row r="35" spans="1:2209" s="49" customFormat="1" ht="56.25" customHeight="1" x14ac:dyDescent="0.3">
      <c r="A35" s="4">
        <v>9</v>
      </c>
      <c r="B35" s="106"/>
      <c r="C35" s="73" t="s">
        <v>110</v>
      </c>
      <c r="D35" s="74" t="s">
        <v>80</v>
      </c>
      <c r="E35" s="74"/>
      <c r="F35" s="74">
        <v>45</v>
      </c>
      <c r="G35" s="18"/>
      <c r="H35" s="75"/>
      <c r="I35" s="150"/>
      <c r="J35" s="75"/>
      <c r="K35" s="149"/>
      <c r="L35" s="75"/>
      <c r="M35" s="140"/>
      <c r="O35" s="5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2209" s="49" customFormat="1" ht="20.25" customHeight="1" x14ac:dyDescent="0.3">
      <c r="A36" s="3"/>
      <c r="B36" s="107"/>
      <c r="C36" s="212" t="s">
        <v>81</v>
      </c>
      <c r="D36" s="77" t="s">
        <v>78</v>
      </c>
      <c r="E36" s="144">
        <v>0.14899999999999999</v>
      </c>
      <c r="F36" s="181">
        <f>F35*E36</f>
        <v>6.7050000000000001</v>
      </c>
      <c r="G36" s="182"/>
      <c r="H36" s="22"/>
      <c r="I36" s="192"/>
      <c r="J36" s="78"/>
      <c r="K36" s="192"/>
      <c r="L36" s="78"/>
      <c r="M36" s="22"/>
      <c r="O36" s="5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2209" s="49" customFormat="1" ht="22.5" customHeight="1" x14ac:dyDescent="0.25">
      <c r="A37" s="121"/>
      <c r="B37" s="108"/>
      <c r="C37" s="212" t="s">
        <v>113</v>
      </c>
      <c r="D37" s="79" t="s">
        <v>4</v>
      </c>
      <c r="E37" s="143">
        <v>1.01</v>
      </c>
      <c r="F37" s="143">
        <f>F35*E37</f>
        <v>45.45</v>
      </c>
      <c r="G37" s="51"/>
      <c r="H37" s="247"/>
      <c r="I37" s="143"/>
      <c r="J37" s="40"/>
      <c r="K37" s="207"/>
      <c r="L37" s="51"/>
      <c r="M37" s="14"/>
      <c r="N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2209" s="49" customFormat="1" ht="32.25" customHeight="1" x14ac:dyDescent="0.3">
      <c r="A38" s="3">
        <v>10</v>
      </c>
      <c r="B38" s="109"/>
      <c r="C38" s="33" t="s">
        <v>82</v>
      </c>
      <c r="D38" s="80" t="s">
        <v>92</v>
      </c>
      <c r="E38" s="74"/>
      <c r="F38" s="74">
        <v>3.6</v>
      </c>
      <c r="G38" s="20"/>
      <c r="H38" s="81"/>
      <c r="I38" s="151"/>
      <c r="J38" s="81"/>
      <c r="K38" s="150"/>
      <c r="L38" s="81"/>
      <c r="M38" s="81"/>
      <c r="N38"/>
      <c r="O38" s="50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2209" s="49" customFormat="1" ht="18.75" customHeight="1" x14ac:dyDescent="0.3">
      <c r="A39" s="3"/>
      <c r="B39" s="110"/>
      <c r="C39" s="210" t="s">
        <v>77</v>
      </c>
      <c r="D39" s="214" t="s">
        <v>78</v>
      </c>
      <c r="E39" s="91">
        <v>0.2</v>
      </c>
      <c r="F39" s="182">
        <f>F38*E39</f>
        <v>0.72000000000000008</v>
      </c>
      <c r="G39" s="182"/>
      <c r="H39" s="20"/>
      <c r="I39" s="150"/>
      <c r="J39" s="52"/>
      <c r="K39" s="150"/>
      <c r="L39" s="52"/>
      <c r="M39" s="20"/>
      <c r="N39"/>
      <c r="O39" s="50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2209" s="49" customFormat="1" ht="18.75" customHeight="1" x14ac:dyDescent="0.3">
      <c r="A40" s="3"/>
      <c r="B40" s="111"/>
      <c r="C40" s="210" t="s">
        <v>27</v>
      </c>
      <c r="D40" s="82" t="s">
        <v>79</v>
      </c>
      <c r="E40" s="91">
        <v>6.3E-2</v>
      </c>
      <c r="F40" s="183">
        <f>F38*E40</f>
        <v>0.2268</v>
      </c>
      <c r="G40" s="20"/>
      <c r="H40" s="81"/>
      <c r="I40" s="151"/>
      <c r="J40" s="81"/>
      <c r="K40" s="150"/>
      <c r="L40" s="81"/>
      <c r="M40" s="81"/>
      <c r="N40"/>
      <c r="O40" s="5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2209" s="49" customFormat="1" ht="18.75" customHeight="1" x14ac:dyDescent="0.3">
      <c r="A41" s="3"/>
      <c r="B41" s="111"/>
      <c r="C41" s="210" t="s">
        <v>83</v>
      </c>
      <c r="D41" s="82" t="s">
        <v>1</v>
      </c>
      <c r="E41" s="150">
        <v>1.22</v>
      </c>
      <c r="F41" s="91">
        <f>F38*E41</f>
        <v>4.3920000000000003</v>
      </c>
      <c r="G41" s="52"/>
      <c r="H41" s="81"/>
      <c r="I41" s="182"/>
      <c r="J41" s="84"/>
      <c r="K41" s="150"/>
      <c r="L41" s="52"/>
      <c r="M41" s="20"/>
      <c r="N41"/>
      <c r="O41" s="50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2209" s="49" customFormat="1" ht="18.75" customHeight="1" x14ac:dyDescent="0.3">
      <c r="A42" s="121"/>
      <c r="B42" s="111"/>
      <c r="C42" s="210" t="s">
        <v>84</v>
      </c>
      <c r="D42" s="82" t="s">
        <v>9</v>
      </c>
      <c r="E42" s="91">
        <v>1.55</v>
      </c>
      <c r="F42" s="183">
        <f>F41*E42</f>
        <v>6.8076000000000008</v>
      </c>
      <c r="G42" s="20"/>
      <c r="H42" s="81"/>
      <c r="I42" s="151"/>
      <c r="J42" s="81"/>
      <c r="K42" s="150"/>
      <c r="L42" s="81"/>
      <c r="M42" s="81"/>
      <c r="N42"/>
      <c r="O42" s="50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2209" s="62" customFormat="1" ht="30.75" customHeight="1" x14ac:dyDescent="0.25">
      <c r="A43" s="3">
        <v>15</v>
      </c>
      <c r="B43" s="112"/>
      <c r="C43" s="53" t="s">
        <v>85</v>
      </c>
      <c r="D43" s="54" t="s">
        <v>86</v>
      </c>
      <c r="E43" s="55"/>
      <c r="F43" s="184">
        <v>6</v>
      </c>
      <c r="G43" s="56"/>
      <c r="H43" s="57"/>
      <c r="I43" s="195"/>
      <c r="J43" s="58"/>
      <c r="K43" s="195"/>
      <c r="L43" s="58"/>
      <c r="M43" s="57"/>
      <c r="N43" s="59"/>
      <c r="O43" s="60"/>
      <c r="P43" s="61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0"/>
      <c r="KK43" s="60"/>
      <c r="KL43" s="60"/>
      <c r="KM43" s="60"/>
      <c r="KN43" s="60"/>
      <c r="KO43" s="60"/>
      <c r="KP43" s="60"/>
      <c r="KQ43" s="60"/>
      <c r="KR43" s="60"/>
      <c r="KS43" s="60"/>
      <c r="KT43" s="60"/>
      <c r="KU43" s="60"/>
      <c r="KV43" s="60"/>
      <c r="KW43" s="60"/>
      <c r="KX43" s="60"/>
      <c r="KY43" s="60"/>
      <c r="KZ43" s="60"/>
      <c r="LA43" s="60"/>
      <c r="LB43" s="60"/>
      <c r="LC43" s="60"/>
      <c r="LD43" s="60"/>
      <c r="LE43" s="60"/>
      <c r="LF43" s="60"/>
      <c r="LG43" s="60"/>
      <c r="LH43" s="60"/>
      <c r="LI43" s="60"/>
      <c r="LJ43" s="60"/>
      <c r="LK43" s="60"/>
      <c r="LL43" s="60"/>
      <c r="LM43" s="60"/>
      <c r="LN43" s="60"/>
      <c r="LO43" s="60"/>
      <c r="LP43" s="60"/>
      <c r="LQ43" s="60"/>
      <c r="LR43" s="60"/>
      <c r="LS43" s="60"/>
      <c r="LT43" s="60"/>
      <c r="LU43" s="60"/>
      <c r="LV43" s="60"/>
      <c r="LW43" s="60"/>
      <c r="LX43" s="60"/>
      <c r="LY43" s="60"/>
      <c r="LZ43" s="60"/>
      <c r="MA43" s="60"/>
      <c r="MB43" s="60"/>
      <c r="MC43" s="60"/>
      <c r="MD43" s="60"/>
      <c r="ME43" s="60"/>
      <c r="MF43" s="60"/>
      <c r="MG43" s="60"/>
      <c r="MH43" s="60"/>
      <c r="MI43" s="60"/>
      <c r="MJ43" s="60"/>
      <c r="MK43" s="60"/>
      <c r="ML43" s="60"/>
      <c r="MM43" s="60"/>
      <c r="MN43" s="60"/>
      <c r="MO43" s="60"/>
      <c r="MP43" s="60"/>
      <c r="MQ43" s="60"/>
      <c r="MR43" s="60"/>
      <c r="MS43" s="60"/>
      <c r="MT43" s="60"/>
      <c r="MU43" s="60"/>
      <c r="MV43" s="60"/>
      <c r="MW43" s="60"/>
      <c r="MX43" s="60"/>
      <c r="MY43" s="60"/>
      <c r="MZ43" s="60"/>
      <c r="NA43" s="60"/>
      <c r="NB43" s="60"/>
      <c r="NC43" s="60"/>
      <c r="ND43" s="60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0"/>
      <c r="NS43" s="60"/>
      <c r="NT43" s="60"/>
      <c r="NU43" s="60"/>
      <c r="NV43" s="60"/>
      <c r="NW43" s="60"/>
      <c r="NX43" s="60"/>
      <c r="NY43" s="60"/>
      <c r="NZ43" s="60"/>
      <c r="OA43" s="60"/>
      <c r="OB43" s="60"/>
      <c r="OC43" s="60"/>
      <c r="OD43" s="60"/>
      <c r="OE43" s="60"/>
      <c r="OF43" s="60"/>
      <c r="OG43" s="60"/>
      <c r="OH43" s="60"/>
      <c r="OI43" s="60"/>
      <c r="OJ43" s="60"/>
      <c r="OK43" s="60"/>
      <c r="OL43" s="60"/>
      <c r="OM43" s="60"/>
      <c r="ON43" s="60"/>
      <c r="OO43" s="60"/>
      <c r="OP43" s="60"/>
      <c r="OQ43" s="60"/>
      <c r="OR43" s="60"/>
      <c r="OS43" s="60"/>
      <c r="OT43" s="60"/>
      <c r="OU43" s="60"/>
      <c r="OV43" s="60"/>
      <c r="OW43" s="60"/>
      <c r="OX43" s="60"/>
      <c r="OY43" s="60"/>
      <c r="OZ43" s="60"/>
      <c r="PA43" s="60"/>
      <c r="PB43" s="60"/>
      <c r="PC43" s="60"/>
      <c r="PD43" s="60"/>
      <c r="PE43" s="60"/>
      <c r="PF43" s="60"/>
      <c r="PG43" s="60"/>
      <c r="PH43" s="60"/>
      <c r="PI43" s="60"/>
      <c r="PJ43" s="60"/>
      <c r="PK43" s="60"/>
      <c r="PL43" s="60"/>
      <c r="PM43" s="60"/>
      <c r="PN43" s="60"/>
      <c r="PO43" s="60"/>
      <c r="PP43" s="60"/>
      <c r="PQ43" s="60"/>
      <c r="PR43" s="60"/>
      <c r="PS43" s="60"/>
      <c r="PT43" s="60"/>
      <c r="PU43" s="60"/>
      <c r="PV43" s="60"/>
      <c r="PW43" s="60"/>
      <c r="PX43" s="60"/>
      <c r="PY43" s="60"/>
      <c r="PZ43" s="60"/>
      <c r="QA43" s="60"/>
      <c r="QB43" s="60"/>
      <c r="QC43" s="60"/>
      <c r="QD43" s="60"/>
      <c r="QE43" s="60"/>
      <c r="QF43" s="60"/>
      <c r="QG43" s="60"/>
      <c r="QH43" s="60"/>
      <c r="QI43" s="60"/>
      <c r="QJ43" s="60"/>
      <c r="QK43" s="60"/>
      <c r="QL43" s="60"/>
      <c r="QM43" s="60"/>
      <c r="QN43" s="60"/>
      <c r="QO43" s="60"/>
      <c r="QP43" s="60"/>
      <c r="QQ43" s="60"/>
      <c r="QR43" s="60"/>
      <c r="QS43" s="60"/>
      <c r="QT43" s="60"/>
      <c r="QU43" s="60"/>
      <c r="QV43" s="60"/>
      <c r="QW43" s="60"/>
      <c r="QX43" s="60"/>
      <c r="QY43" s="60"/>
      <c r="QZ43" s="60"/>
      <c r="RA43" s="60"/>
      <c r="RB43" s="60"/>
      <c r="RC43" s="60"/>
      <c r="RD43" s="60"/>
      <c r="RE43" s="60"/>
      <c r="RF43" s="60"/>
      <c r="RG43" s="60"/>
      <c r="RH43" s="60"/>
      <c r="RI43" s="60"/>
      <c r="RJ43" s="60"/>
      <c r="RK43" s="60"/>
      <c r="RL43" s="60"/>
      <c r="RM43" s="60"/>
      <c r="RN43" s="60"/>
      <c r="RO43" s="60"/>
      <c r="RP43" s="60"/>
      <c r="RQ43" s="60"/>
      <c r="RR43" s="60"/>
      <c r="RS43" s="60"/>
      <c r="RT43" s="60"/>
      <c r="RU43" s="60"/>
      <c r="RV43" s="60"/>
      <c r="RW43" s="60"/>
      <c r="RX43" s="60"/>
      <c r="RY43" s="60"/>
      <c r="RZ43" s="60"/>
      <c r="SA43" s="60"/>
      <c r="SB43" s="60"/>
      <c r="SC43" s="60"/>
      <c r="SD43" s="60"/>
      <c r="SE43" s="60"/>
      <c r="SF43" s="60"/>
      <c r="SG43" s="60"/>
      <c r="SH43" s="60"/>
      <c r="SI43" s="60"/>
      <c r="SJ43" s="60"/>
      <c r="SK43" s="60"/>
      <c r="SL43" s="60"/>
      <c r="SM43" s="60"/>
      <c r="SN43" s="60"/>
      <c r="SO43" s="60"/>
      <c r="SP43" s="60"/>
      <c r="SQ43" s="60"/>
      <c r="SR43" s="60"/>
      <c r="SS43" s="60"/>
      <c r="ST43" s="60"/>
      <c r="SU43" s="60"/>
      <c r="SV43" s="60"/>
      <c r="SW43" s="60"/>
      <c r="SX43" s="60"/>
      <c r="SY43" s="60"/>
      <c r="SZ43" s="60"/>
      <c r="TA43" s="60"/>
      <c r="TB43" s="60"/>
      <c r="TC43" s="60"/>
      <c r="TD43" s="60"/>
      <c r="TE43" s="60"/>
      <c r="TF43" s="60"/>
      <c r="TG43" s="60"/>
      <c r="TH43" s="60"/>
      <c r="TI43" s="60"/>
      <c r="TJ43" s="60"/>
      <c r="TK43" s="60"/>
      <c r="TL43" s="60"/>
      <c r="TM43" s="60"/>
      <c r="TN43" s="60"/>
      <c r="TO43" s="60"/>
      <c r="TP43" s="60"/>
      <c r="TQ43" s="60"/>
      <c r="TR43" s="60"/>
      <c r="TS43" s="60"/>
      <c r="TT43" s="60"/>
      <c r="TU43" s="60"/>
      <c r="TV43" s="60"/>
      <c r="TW43" s="60"/>
      <c r="TX43" s="60"/>
      <c r="TY43" s="60"/>
      <c r="TZ43" s="60"/>
      <c r="UA43" s="60"/>
      <c r="UB43" s="60"/>
      <c r="UC43" s="60"/>
      <c r="UD43" s="60"/>
      <c r="UE43" s="60"/>
      <c r="UF43" s="60"/>
      <c r="UG43" s="60"/>
      <c r="UH43" s="60"/>
      <c r="UI43" s="60"/>
      <c r="UJ43" s="60"/>
      <c r="UK43" s="60"/>
      <c r="UL43" s="60"/>
      <c r="UM43" s="60"/>
      <c r="UN43" s="60"/>
      <c r="UO43" s="60"/>
      <c r="UP43" s="60"/>
      <c r="UQ43" s="60"/>
      <c r="UR43" s="60"/>
      <c r="US43" s="60"/>
      <c r="UT43" s="60"/>
      <c r="UU43" s="60"/>
      <c r="UV43" s="60"/>
      <c r="UW43" s="60"/>
      <c r="UX43" s="60"/>
      <c r="UY43" s="60"/>
      <c r="UZ43" s="60"/>
      <c r="VA43" s="60"/>
      <c r="VB43" s="60"/>
      <c r="VC43" s="60"/>
      <c r="VD43" s="60"/>
      <c r="VE43" s="60"/>
      <c r="VF43" s="60"/>
      <c r="VG43" s="60"/>
      <c r="VH43" s="60"/>
      <c r="VI43" s="60"/>
      <c r="VJ43" s="60"/>
      <c r="VK43" s="60"/>
      <c r="VL43" s="60"/>
      <c r="VM43" s="60"/>
      <c r="VN43" s="60"/>
      <c r="VO43" s="60"/>
      <c r="VP43" s="60"/>
      <c r="VQ43" s="60"/>
      <c r="VR43" s="60"/>
      <c r="VS43" s="60"/>
      <c r="VT43" s="60"/>
      <c r="VU43" s="60"/>
      <c r="VV43" s="60"/>
      <c r="VW43" s="60"/>
      <c r="VX43" s="60"/>
      <c r="VY43" s="60"/>
      <c r="VZ43" s="60"/>
      <c r="WA43" s="60"/>
      <c r="WB43" s="60"/>
      <c r="WC43" s="60"/>
      <c r="WD43" s="60"/>
      <c r="WE43" s="60"/>
      <c r="WF43" s="60"/>
      <c r="WG43" s="60"/>
      <c r="WH43" s="60"/>
      <c r="WI43" s="60"/>
      <c r="WJ43" s="60"/>
      <c r="WK43" s="60"/>
      <c r="WL43" s="60"/>
      <c r="WM43" s="60"/>
      <c r="WN43" s="60"/>
      <c r="WO43" s="60"/>
      <c r="WP43" s="60"/>
      <c r="WQ43" s="60"/>
      <c r="WR43" s="60"/>
      <c r="WS43" s="60"/>
      <c r="WT43" s="60"/>
      <c r="WU43" s="60"/>
      <c r="WV43" s="60"/>
      <c r="WW43" s="60"/>
      <c r="WX43" s="60"/>
      <c r="WY43" s="60"/>
      <c r="WZ43" s="60"/>
      <c r="XA43" s="60"/>
      <c r="XB43" s="60"/>
      <c r="XC43" s="60"/>
      <c r="XD43" s="60"/>
      <c r="XE43" s="60"/>
      <c r="XF43" s="60"/>
      <c r="XG43" s="60"/>
      <c r="XH43" s="60"/>
      <c r="XI43" s="60"/>
      <c r="XJ43" s="60"/>
      <c r="XK43" s="60"/>
      <c r="XL43" s="60"/>
      <c r="XM43" s="60"/>
      <c r="XN43" s="60"/>
      <c r="XO43" s="60"/>
      <c r="XP43" s="60"/>
      <c r="XQ43" s="60"/>
      <c r="XR43" s="60"/>
      <c r="XS43" s="60"/>
      <c r="XT43" s="60"/>
      <c r="XU43" s="60"/>
      <c r="XV43" s="60"/>
      <c r="XW43" s="60"/>
      <c r="XX43" s="60"/>
      <c r="XY43" s="60"/>
      <c r="XZ43" s="60"/>
      <c r="YA43" s="60"/>
      <c r="YB43" s="60"/>
      <c r="YC43" s="60"/>
      <c r="YD43" s="60"/>
      <c r="YE43" s="60"/>
      <c r="YF43" s="60"/>
      <c r="YG43" s="60"/>
      <c r="YH43" s="60"/>
      <c r="YI43" s="60"/>
      <c r="YJ43" s="60"/>
      <c r="YK43" s="60"/>
      <c r="YL43" s="60"/>
      <c r="YM43" s="60"/>
      <c r="YN43" s="60"/>
      <c r="YO43" s="60"/>
      <c r="YP43" s="60"/>
      <c r="YQ43" s="60"/>
      <c r="YR43" s="60"/>
      <c r="YS43" s="60"/>
      <c r="YT43" s="60"/>
      <c r="YU43" s="60"/>
      <c r="YV43" s="60"/>
      <c r="YW43" s="60"/>
      <c r="YX43" s="60"/>
      <c r="YY43" s="60"/>
      <c r="YZ43" s="60"/>
      <c r="ZA43" s="60"/>
      <c r="ZB43" s="60"/>
      <c r="ZC43" s="60"/>
      <c r="ZD43" s="60"/>
      <c r="ZE43" s="60"/>
      <c r="ZF43" s="60"/>
      <c r="ZG43" s="60"/>
      <c r="ZH43" s="60"/>
      <c r="ZI43" s="60"/>
      <c r="ZJ43" s="60"/>
      <c r="ZK43" s="60"/>
      <c r="ZL43" s="60"/>
      <c r="ZM43" s="60"/>
      <c r="ZN43" s="60"/>
      <c r="ZO43" s="60"/>
      <c r="ZP43" s="60"/>
      <c r="ZQ43" s="60"/>
      <c r="ZR43" s="60"/>
      <c r="ZS43" s="60"/>
      <c r="ZT43" s="60"/>
      <c r="ZU43" s="60"/>
      <c r="ZV43" s="60"/>
      <c r="ZW43" s="60"/>
      <c r="ZX43" s="60"/>
      <c r="ZY43" s="60"/>
      <c r="ZZ43" s="60"/>
      <c r="AAA43" s="60"/>
      <c r="AAB43" s="60"/>
      <c r="AAC43" s="60"/>
      <c r="AAD43" s="60"/>
      <c r="AAE43" s="60"/>
      <c r="AAF43" s="60"/>
      <c r="AAG43" s="60"/>
      <c r="AAH43" s="60"/>
      <c r="AAI43" s="60"/>
      <c r="AAJ43" s="60"/>
      <c r="AAK43" s="60"/>
      <c r="AAL43" s="60"/>
      <c r="AAM43" s="60"/>
      <c r="AAN43" s="60"/>
      <c r="AAO43" s="60"/>
      <c r="AAP43" s="60"/>
      <c r="AAQ43" s="60"/>
      <c r="AAR43" s="60"/>
      <c r="AAS43" s="60"/>
      <c r="AAT43" s="60"/>
      <c r="AAU43" s="60"/>
      <c r="AAV43" s="60"/>
      <c r="AAW43" s="60"/>
      <c r="AAX43" s="60"/>
      <c r="AAY43" s="60"/>
      <c r="AAZ43" s="60"/>
      <c r="ABA43" s="60"/>
      <c r="ABB43" s="60"/>
      <c r="ABC43" s="60"/>
      <c r="ABD43" s="60"/>
      <c r="ABE43" s="60"/>
      <c r="ABF43" s="60"/>
      <c r="ABG43" s="60"/>
      <c r="ABH43" s="60"/>
      <c r="ABI43" s="60"/>
      <c r="ABJ43" s="60"/>
      <c r="ABK43" s="60"/>
      <c r="ABL43" s="60"/>
      <c r="ABM43" s="60"/>
      <c r="ABN43" s="60"/>
      <c r="ABO43" s="60"/>
      <c r="ABP43" s="60"/>
      <c r="ABQ43" s="60"/>
      <c r="ABR43" s="60"/>
      <c r="ABS43" s="60"/>
      <c r="ABT43" s="60"/>
      <c r="ABU43" s="60"/>
      <c r="ABV43" s="60"/>
      <c r="ABW43" s="60"/>
      <c r="ABX43" s="60"/>
      <c r="ABY43" s="60"/>
      <c r="ABZ43" s="60"/>
      <c r="ACA43" s="60"/>
      <c r="ACB43" s="60"/>
      <c r="ACC43" s="60"/>
      <c r="ACD43" s="60"/>
      <c r="ACE43" s="60"/>
      <c r="ACF43" s="60"/>
      <c r="ACG43" s="60"/>
      <c r="ACH43" s="60"/>
      <c r="ACI43" s="60"/>
      <c r="ACJ43" s="60"/>
      <c r="ACK43" s="60"/>
      <c r="ACL43" s="60"/>
      <c r="ACM43" s="60"/>
      <c r="ACN43" s="60"/>
      <c r="ACO43" s="60"/>
      <c r="ACP43" s="60"/>
      <c r="ACQ43" s="60"/>
      <c r="ACR43" s="60"/>
      <c r="ACS43" s="60"/>
      <c r="ACT43" s="60"/>
      <c r="ACU43" s="60"/>
      <c r="ACV43" s="60"/>
      <c r="ACW43" s="60"/>
      <c r="ACX43" s="60"/>
      <c r="ACY43" s="60"/>
      <c r="ACZ43" s="60"/>
      <c r="ADA43" s="60"/>
      <c r="ADB43" s="60"/>
      <c r="ADC43" s="60"/>
      <c r="ADD43" s="60"/>
      <c r="ADE43" s="60"/>
      <c r="ADF43" s="60"/>
      <c r="ADG43" s="60"/>
      <c r="ADH43" s="60"/>
      <c r="ADI43" s="60"/>
      <c r="ADJ43" s="60"/>
      <c r="ADK43" s="60"/>
      <c r="ADL43" s="60"/>
      <c r="ADM43" s="60"/>
      <c r="ADN43" s="60"/>
      <c r="ADO43" s="60"/>
      <c r="ADP43" s="60"/>
      <c r="ADQ43" s="60"/>
      <c r="ADR43" s="60"/>
      <c r="ADS43" s="60"/>
      <c r="ADT43" s="60"/>
      <c r="ADU43" s="60"/>
      <c r="ADV43" s="60"/>
      <c r="ADW43" s="60"/>
      <c r="ADX43" s="60"/>
      <c r="ADY43" s="60"/>
      <c r="ADZ43" s="60"/>
      <c r="AEA43" s="60"/>
      <c r="AEB43" s="60"/>
      <c r="AEC43" s="60"/>
      <c r="AED43" s="60"/>
      <c r="AEE43" s="60"/>
      <c r="AEF43" s="60"/>
      <c r="AEG43" s="60"/>
      <c r="AEH43" s="60"/>
      <c r="AEI43" s="60"/>
      <c r="AEJ43" s="60"/>
      <c r="AEK43" s="60"/>
      <c r="AEL43" s="60"/>
      <c r="AEM43" s="60"/>
      <c r="AEN43" s="60"/>
      <c r="AEO43" s="60"/>
      <c r="AEP43" s="60"/>
      <c r="AEQ43" s="60"/>
      <c r="AER43" s="60"/>
      <c r="AES43" s="60"/>
      <c r="AET43" s="60"/>
      <c r="AEU43" s="60"/>
      <c r="AEV43" s="60"/>
      <c r="AEW43" s="60"/>
      <c r="AEX43" s="60"/>
      <c r="AEY43" s="60"/>
      <c r="AEZ43" s="60"/>
      <c r="AFA43" s="60"/>
      <c r="AFB43" s="60"/>
      <c r="AFC43" s="60"/>
      <c r="AFD43" s="60"/>
      <c r="AFE43" s="60"/>
      <c r="AFF43" s="60"/>
      <c r="AFG43" s="60"/>
      <c r="AFH43" s="60"/>
      <c r="AFI43" s="60"/>
      <c r="AFJ43" s="60"/>
      <c r="AFK43" s="60"/>
      <c r="AFL43" s="60"/>
      <c r="AFM43" s="60"/>
      <c r="AFN43" s="60"/>
      <c r="AFO43" s="60"/>
      <c r="AFP43" s="60"/>
      <c r="AFQ43" s="60"/>
      <c r="AFR43" s="60"/>
      <c r="AFS43" s="60"/>
      <c r="AFT43" s="60"/>
      <c r="AFU43" s="60"/>
      <c r="AFV43" s="60"/>
      <c r="AFW43" s="60"/>
      <c r="AFX43" s="60"/>
      <c r="AFY43" s="60"/>
      <c r="AFZ43" s="60"/>
      <c r="AGA43" s="60"/>
      <c r="AGB43" s="60"/>
      <c r="AGC43" s="60"/>
      <c r="AGD43" s="60"/>
      <c r="AGE43" s="60"/>
      <c r="AGF43" s="60"/>
      <c r="AGG43" s="60"/>
      <c r="AGH43" s="60"/>
      <c r="AGI43" s="60"/>
      <c r="AGJ43" s="60"/>
      <c r="AGK43" s="60"/>
      <c r="AGL43" s="60"/>
      <c r="AGM43" s="60"/>
      <c r="AGN43" s="60"/>
      <c r="AGO43" s="60"/>
      <c r="AGP43" s="60"/>
      <c r="AGQ43" s="60"/>
      <c r="AGR43" s="60"/>
      <c r="AGS43" s="60"/>
      <c r="AGT43" s="60"/>
      <c r="AGU43" s="60"/>
      <c r="AGV43" s="60"/>
      <c r="AGW43" s="60"/>
      <c r="AGX43" s="60"/>
      <c r="AGY43" s="60"/>
      <c r="AGZ43" s="60"/>
      <c r="AHA43" s="60"/>
      <c r="AHB43" s="60"/>
      <c r="AHC43" s="60"/>
      <c r="AHD43" s="60"/>
      <c r="AHE43" s="60"/>
      <c r="AHF43" s="60"/>
      <c r="AHG43" s="60"/>
      <c r="AHH43" s="60"/>
      <c r="AHI43" s="60"/>
      <c r="AHJ43" s="60"/>
      <c r="AHK43" s="60"/>
      <c r="AHL43" s="60"/>
      <c r="AHM43" s="60"/>
      <c r="AHN43" s="60"/>
      <c r="AHO43" s="60"/>
      <c r="AHP43" s="60"/>
      <c r="AHQ43" s="60"/>
      <c r="AHR43" s="60"/>
      <c r="AHS43" s="60"/>
      <c r="AHT43" s="60"/>
      <c r="AHU43" s="60"/>
      <c r="AHV43" s="60"/>
      <c r="AHW43" s="60"/>
      <c r="AHX43" s="60"/>
      <c r="AHY43" s="60"/>
      <c r="AHZ43" s="60"/>
      <c r="AIA43" s="60"/>
      <c r="AIB43" s="60"/>
      <c r="AIC43" s="60"/>
      <c r="AID43" s="60"/>
      <c r="AIE43" s="60"/>
      <c r="AIF43" s="60"/>
      <c r="AIG43" s="60"/>
      <c r="AIH43" s="60"/>
      <c r="AII43" s="60"/>
      <c r="AIJ43" s="60"/>
      <c r="AIK43" s="60"/>
      <c r="AIL43" s="60"/>
      <c r="AIM43" s="60"/>
      <c r="AIN43" s="60"/>
      <c r="AIO43" s="60"/>
      <c r="AIP43" s="60"/>
      <c r="AIQ43" s="60"/>
      <c r="AIR43" s="60"/>
      <c r="AIS43" s="60"/>
      <c r="AIT43" s="60"/>
      <c r="AIU43" s="60"/>
      <c r="AIV43" s="60"/>
      <c r="AIW43" s="60"/>
      <c r="AIX43" s="60"/>
      <c r="AIY43" s="60"/>
      <c r="AIZ43" s="60"/>
      <c r="AJA43" s="60"/>
      <c r="AJB43" s="60"/>
      <c r="AJC43" s="60"/>
      <c r="AJD43" s="60"/>
      <c r="AJE43" s="60"/>
      <c r="AJF43" s="60"/>
      <c r="AJG43" s="60"/>
      <c r="AJH43" s="60"/>
      <c r="AJI43" s="60"/>
      <c r="AJJ43" s="60"/>
      <c r="AJK43" s="60"/>
      <c r="AJL43" s="60"/>
      <c r="AJM43" s="60"/>
      <c r="AJN43" s="60"/>
      <c r="AJO43" s="60"/>
      <c r="AJP43" s="60"/>
      <c r="AJQ43" s="60"/>
      <c r="AJR43" s="60"/>
      <c r="AJS43" s="60"/>
      <c r="AJT43" s="60"/>
      <c r="AJU43" s="60"/>
      <c r="AJV43" s="60"/>
      <c r="AJW43" s="60"/>
      <c r="AJX43" s="60"/>
      <c r="AJY43" s="60"/>
      <c r="AJZ43" s="60"/>
      <c r="AKA43" s="60"/>
      <c r="AKB43" s="60"/>
      <c r="AKC43" s="60"/>
      <c r="AKD43" s="60"/>
      <c r="AKE43" s="60"/>
      <c r="AKF43" s="60"/>
      <c r="AKG43" s="60"/>
      <c r="AKH43" s="60"/>
      <c r="AKI43" s="60"/>
      <c r="AKJ43" s="60"/>
      <c r="AKK43" s="60"/>
      <c r="AKL43" s="60"/>
      <c r="AKM43" s="60"/>
      <c r="AKN43" s="60"/>
      <c r="AKO43" s="60"/>
      <c r="AKP43" s="60"/>
      <c r="AKQ43" s="60"/>
      <c r="AKR43" s="60"/>
      <c r="AKS43" s="60"/>
      <c r="AKT43" s="60"/>
      <c r="AKU43" s="60"/>
      <c r="AKV43" s="60"/>
      <c r="AKW43" s="60"/>
      <c r="AKX43" s="60"/>
      <c r="AKY43" s="60"/>
      <c r="AKZ43" s="60"/>
      <c r="ALA43" s="60"/>
      <c r="ALB43" s="60"/>
      <c r="ALC43" s="60"/>
      <c r="ALD43" s="60"/>
      <c r="ALE43" s="60"/>
      <c r="ALF43" s="60"/>
      <c r="ALG43" s="60"/>
      <c r="ALH43" s="60"/>
      <c r="ALI43" s="60"/>
      <c r="ALJ43" s="60"/>
      <c r="ALK43" s="60"/>
      <c r="ALL43" s="60"/>
      <c r="ALM43" s="60"/>
      <c r="ALN43" s="60"/>
      <c r="ALO43" s="60"/>
      <c r="ALP43" s="60"/>
      <c r="ALQ43" s="60"/>
      <c r="ALR43" s="60"/>
      <c r="ALS43" s="60"/>
      <c r="ALT43" s="60"/>
      <c r="ALU43" s="60"/>
      <c r="ALV43" s="60"/>
      <c r="ALW43" s="60"/>
      <c r="ALX43" s="60"/>
      <c r="ALY43" s="60"/>
      <c r="ALZ43" s="60"/>
      <c r="AMA43" s="60"/>
      <c r="AMB43" s="60"/>
      <c r="AMC43" s="60"/>
      <c r="AMD43" s="60"/>
      <c r="AME43" s="60"/>
      <c r="AMF43" s="60"/>
      <c r="AMG43" s="60"/>
      <c r="AMH43" s="60"/>
      <c r="AMI43" s="60"/>
      <c r="AMJ43" s="60"/>
      <c r="AMK43" s="60"/>
      <c r="AML43" s="60"/>
      <c r="AMM43" s="60"/>
      <c r="AMN43" s="60"/>
      <c r="AMO43" s="60"/>
      <c r="AMP43" s="60"/>
      <c r="AMQ43" s="60"/>
      <c r="AMR43" s="60"/>
      <c r="AMS43" s="60"/>
      <c r="AMT43" s="60"/>
      <c r="AMU43" s="60"/>
      <c r="AMV43" s="60"/>
      <c r="AMW43" s="60"/>
      <c r="AMX43" s="60"/>
      <c r="AMY43" s="60"/>
      <c r="AMZ43" s="60"/>
      <c r="ANA43" s="60"/>
      <c r="ANB43" s="60"/>
      <c r="ANC43" s="60"/>
      <c r="AND43" s="60"/>
      <c r="ANE43" s="60"/>
      <c r="ANF43" s="60"/>
      <c r="ANG43" s="60"/>
      <c r="ANH43" s="60"/>
      <c r="ANI43" s="60"/>
      <c r="ANJ43" s="60"/>
      <c r="ANK43" s="60"/>
      <c r="ANL43" s="60"/>
      <c r="ANM43" s="60"/>
      <c r="ANN43" s="60"/>
      <c r="ANO43" s="60"/>
      <c r="ANP43" s="60"/>
      <c r="ANQ43" s="60"/>
      <c r="ANR43" s="60"/>
      <c r="ANS43" s="60"/>
      <c r="ANT43" s="60"/>
      <c r="ANU43" s="60"/>
      <c r="ANV43" s="60"/>
      <c r="ANW43" s="60"/>
      <c r="ANX43" s="60"/>
      <c r="ANY43" s="60"/>
      <c r="ANZ43" s="60"/>
      <c r="AOA43" s="60"/>
      <c r="AOB43" s="60"/>
      <c r="AOC43" s="60"/>
      <c r="AOD43" s="60"/>
      <c r="AOE43" s="60"/>
      <c r="AOF43" s="60"/>
      <c r="AOG43" s="60"/>
      <c r="AOH43" s="60"/>
      <c r="AOI43" s="60"/>
      <c r="AOJ43" s="60"/>
      <c r="AOK43" s="60"/>
      <c r="AOL43" s="60"/>
      <c r="AOM43" s="60"/>
      <c r="AON43" s="60"/>
      <c r="AOO43" s="60"/>
      <c r="AOP43" s="60"/>
      <c r="AOQ43" s="60"/>
      <c r="AOR43" s="60"/>
      <c r="AOS43" s="60"/>
      <c r="AOT43" s="60"/>
      <c r="AOU43" s="60"/>
      <c r="AOV43" s="60"/>
      <c r="AOW43" s="60"/>
      <c r="AOX43" s="60"/>
      <c r="AOY43" s="60"/>
      <c r="AOZ43" s="60"/>
      <c r="APA43" s="60"/>
      <c r="APB43" s="60"/>
      <c r="APC43" s="60"/>
      <c r="APD43" s="60"/>
      <c r="APE43" s="60"/>
      <c r="APF43" s="60"/>
      <c r="APG43" s="60"/>
      <c r="APH43" s="60"/>
      <c r="API43" s="60"/>
      <c r="APJ43" s="60"/>
      <c r="APK43" s="60"/>
      <c r="APL43" s="60"/>
      <c r="APM43" s="60"/>
      <c r="APN43" s="60"/>
      <c r="APO43" s="60"/>
      <c r="APP43" s="60"/>
      <c r="APQ43" s="60"/>
      <c r="APR43" s="60"/>
      <c r="APS43" s="60"/>
      <c r="APT43" s="60"/>
      <c r="APU43" s="60"/>
      <c r="APV43" s="60"/>
      <c r="APW43" s="60"/>
      <c r="APX43" s="60"/>
      <c r="APY43" s="60"/>
      <c r="APZ43" s="60"/>
      <c r="AQA43" s="60"/>
      <c r="AQB43" s="60"/>
      <c r="AQC43" s="60"/>
      <c r="AQD43" s="60"/>
      <c r="AQE43" s="60"/>
      <c r="AQF43" s="60"/>
      <c r="AQG43" s="60"/>
      <c r="AQH43" s="60"/>
      <c r="AQI43" s="60"/>
      <c r="AQJ43" s="60"/>
      <c r="AQK43" s="60"/>
      <c r="AQL43" s="60"/>
      <c r="AQM43" s="60"/>
      <c r="AQN43" s="60"/>
      <c r="AQO43" s="60"/>
      <c r="AQP43" s="60"/>
      <c r="AQQ43" s="60"/>
      <c r="AQR43" s="60"/>
      <c r="AQS43" s="60"/>
      <c r="AQT43" s="60"/>
      <c r="AQU43" s="60"/>
      <c r="AQV43" s="60"/>
      <c r="AQW43" s="60"/>
      <c r="AQX43" s="60"/>
      <c r="AQY43" s="60"/>
      <c r="AQZ43" s="60"/>
      <c r="ARA43" s="60"/>
      <c r="ARB43" s="60"/>
      <c r="ARC43" s="60"/>
      <c r="ARD43" s="60"/>
      <c r="ARE43" s="60"/>
      <c r="ARF43" s="60"/>
      <c r="ARG43" s="60"/>
      <c r="ARH43" s="60"/>
      <c r="ARI43" s="60"/>
      <c r="ARJ43" s="60"/>
      <c r="ARK43" s="60"/>
      <c r="ARL43" s="60"/>
      <c r="ARM43" s="60"/>
      <c r="ARN43" s="60"/>
      <c r="ARO43" s="60"/>
      <c r="ARP43" s="60"/>
      <c r="ARQ43" s="60"/>
      <c r="ARR43" s="60"/>
      <c r="ARS43" s="60"/>
      <c r="ART43" s="60"/>
      <c r="ARU43" s="60"/>
      <c r="ARV43" s="60"/>
      <c r="ARW43" s="60"/>
      <c r="ARX43" s="60"/>
      <c r="ARY43" s="60"/>
      <c r="ARZ43" s="60"/>
      <c r="ASA43" s="60"/>
      <c r="ASB43" s="60"/>
      <c r="ASC43" s="60"/>
      <c r="ASD43" s="60"/>
      <c r="ASE43" s="60"/>
      <c r="ASF43" s="60"/>
      <c r="ASG43" s="60"/>
      <c r="ASH43" s="60"/>
      <c r="ASI43" s="60"/>
      <c r="ASJ43" s="60"/>
      <c r="ASK43" s="60"/>
      <c r="ASL43" s="60"/>
      <c r="ASM43" s="60"/>
      <c r="ASN43" s="60"/>
      <c r="ASO43" s="60"/>
      <c r="ASP43" s="60"/>
      <c r="ASQ43" s="60"/>
      <c r="ASR43" s="60"/>
      <c r="ASS43" s="60"/>
      <c r="AST43" s="60"/>
      <c r="ASU43" s="60"/>
      <c r="ASV43" s="60"/>
      <c r="ASW43" s="60"/>
      <c r="ASX43" s="60"/>
      <c r="ASY43" s="60"/>
      <c r="ASZ43" s="60"/>
      <c r="ATA43" s="60"/>
      <c r="ATB43" s="60"/>
      <c r="ATC43" s="60"/>
      <c r="ATD43" s="60"/>
      <c r="ATE43" s="60"/>
      <c r="ATF43" s="60"/>
      <c r="ATG43" s="60"/>
      <c r="ATH43" s="60"/>
      <c r="ATI43" s="60"/>
      <c r="ATJ43" s="60"/>
      <c r="ATK43" s="60"/>
      <c r="ATL43" s="60"/>
      <c r="ATM43" s="60"/>
      <c r="ATN43" s="60"/>
      <c r="ATO43" s="60"/>
      <c r="ATP43" s="60"/>
      <c r="ATQ43" s="60"/>
      <c r="ATR43" s="60"/>
      <c r="ATS43" s="60"/>
      <c r="ATT43" s="60"/>
      <c r="ATU43" s="60"/>
      <c r="ATV43" s="60"/>
      <c r="ATW43" s="60"/>
      <c r="ATX43" s="60"/>
      <c r="ATY43" s="60"/>
      <c r="ATZ43" s="60"/>
      <c r="AUA43" s="60"/>
      <c r="AUB43" s="60"/>
      <c r="AUC43" s="60"/>
      <c r="AUD43" s="60"/>
      <c r="AUE43" s="60"/>
      <c r="AUF43" s="60"/>
      <c r="AUG43" s="60"/>
      <c r="AUH43" s="60"/>
      <c r="AUI43" s="60"/>
      <c r="AUJ43" s="60"/>
      <c r="AUK43" s="60"/>
      <c r="AUL43" s="60"/>
      <c r="AUM43" s="60"/>
      <c r="AUN43" s="60"/>
      <c r="AUO43" s="60"/>
      <c r="AUP43" s="60"/>
      <c r="AUQ43" s="60"/>
      <c r="AUR43" s="60"/>
      <c r="AUS43" s="60"/>
      <c r="AUT43" s="60"/>
      <c r="AUU43" s="60"/>
      <c r="AUV43" s="60"/>
      <c r="AUW43" s="60"/>
      <c r="AUX43" s="60"/>
      <c r="AUY43" s="60"/>
      <c r="AUZ43" s="60"/>
      <c r="AVA43" s="60"/>
      <c r="AVB43" s="60"/>
      <c r="AVC43" s="60"/>
      <c r="AVD43" s="60"/>
      <c r="AVE43" s="60"/>
      <c r="AVF43" s="60"/>
      <c r="AVG43" s="60"/>
      <c r="AVH43" s="60"/>
      <c r="AVI43" s="60"/>
      <c r="AVJ43" s="60"/>
      <c r="AVK43" s="60"/>
      <c r="AVL43" s="60"/>
      <c r="AVM43" s="60"/>
      <c r="AVN43" s="60"/>
      <c r="AVO43" s="60"/>
      <c r="AVP43" s="60"/>
      <c r="AVQ43" s="60"/>
      <c r="AVR43" s="60"/>
      <c r="AVS43" s="60"/>
      <c r="AVT43" s="60"/>
      <c r="AVU43" s="60"/>
      <c r="AVV43" s="60"/>
      <c r="AVW43" s="60"/>
      <c r="AVX43" s="60"/>
      <c r="AVY43" s="60"/>
      <c r="AVZ43" s="60"/>
      <c r="AWA43" s="60"/>
      <c r="AWB43" s="60"/>
      <c r="AWC43" s="60"/>
      <c r="AWD43" s="60"/>
      <c r="AWE43" s="60"/>
      <c r="AWF43" s="60"/>
      <c r="AWG43" s="60"/>
      <c r="AWH43" s="60"/>
      <c r="AWI43" s="60"/>
      <c r="AWJ43" s="60"/>
      <c r="AWK43" s="60"/>
      <c r="AWL43" s="60"/>
      <c r="AWM43" s="60"/>
      <c r="AWN43" s="60"/>
      <c r="AWO43" s="60"/>
      <c r="AWP43" s="60"/>
      <c r="AWQ43" s="60"/>
      <c r="AWR43" s="60"/>
      <c r="AWS43" s="60"/>
      <c r="AWT43" s="60"/>
      <c r="AWU43" s="60"/>
      <c r="AWV43" s="60"/>
      <c r="AWW43" s="60"/>
      <c r="AWX43" s="60"/>
      <c r="AWY43" s="60"/>
      <c r="AWZ43" s="60"/>
      <c r="AXA43" s="60"/>
      <c r="AXB43" s="60"/>
      <c r="AXC43" s="60"/>
      <c r="AXD43" s="60"/>
      <c r="AXE43" s="60"/>
      <c r="AXF43" s="60"/>
      <c r="AXG43" s="60"/>
      <c r="AXH43" s="60"/>
      <c r="AXI43" s="60"/>
      <c r="AXJ43" s="60"/>
      <c r="AXK43" s="60"/>
      <c r="AXL43" s="60"/>
      <c r="AXM43" s="60"/>
      <c r="AXN43" s="60"/>
      <c r="AXO43" s="60"/>
      <c r="AXP43" s="60"/>
      <c r="AXQ43" s="60"/>
      <c r="AXR43" s="60"/>
      <c r="AXS43" s="60"/>
      <c r="AXT43" s="60"/>
      <c r="AXU43" s="60"/>
      <c r="AXV43" s="60"/>
      <c r="AXW43" s="60"/>
      <c r="AXX43" s="60"/>
      <c r="AXY43" s="60"/>
      <c r="AXZ43" s="60"/>
      <c r="AYA43" s="60"/>
      <c r="AYB43" s="60"/>
      <c r="AYC43" s="60"/>
      <c r="AYD43" s="60"/>
      <c r="AYE43" s="60"/>
      <c r="AYF43" s="60"/>
      <c r="AYG43" s="60"/>
      <c r="AYH43" s="60"/>
      <c r="AYI43" s="60"/>
      <c r="AYJ43" s="60"/>
      <c r="AYK43" s="60"/>
      <c r="AYL43" s="60"/>
      <c r="AYM43" s="60"/>
      <c r="AYN43" s="60"/>
      <c r="AYO43" s="60"/>
      <c r="AYP43" s="60"/>
      <c r="AYQ43" s="60"/>
      <c r="AYR43" s="60"/>
      <c r="AYS43" s="60"/>
      <c r="AYT43" s="60"/>
      <c r="AYU43" s="60"/>
      <c r="AYV43" s="60"/>
      <c r="AYW43" s="60"/>
      <c r="AYX43" s="60"/>
      <c r="AYY43" s="60"/>
      <c r="AYZ43" s="60"/>
      <c r="AZA43" s="60"/>
      <c r="AZB43" s="60"/>
      <c r="AZC43" s="60"/>
      <c r="AZD43" s="60"/>
      <c r="AZE43" s="60"/>
      <c r="AZF43" s="60"/>
      <c r="AZG43" s="60"/>
      <c r="AZH43" s="60"/>
      <c r="AZI43" s="60"/>
      <c r="AZJ43" s="60"/>
      <c r="AZK43" s="60"/>
      <c r="AZL43" s="60"/>
      <c r="AZM43" s="60"/>
      <c r="AZN43" s="60"/>
      <c r="AZO43" s="60"/>
      <c r="AZP43" s="60"/>
      <c r="AZQ43" s="60"/>
      <c r="AZR43" s="60"/>
      <c r="AZS43" s="60"/>
      <c r="AZT43" s="60"/>
      <c r="AZU43" s="60"/>
      <c r="AZV43" s="60"/>
      <c r="AZW43" s="60"/>
      <c r="AZX43" s="60"/>
      <c r="AZY43" s="60"/>
      <c r="AZZ43" s="60"/>
      <c r="BAA43" s="60"/>
      <c r="BAB43" s="60"/>
      <c r="BAC43" s="60"/>
      <c r="BAD43" s="60"/>
      <c r="BAE43" s="60"/>
      <c r="BAF43" s="60"/>
      <c r="BAG43" s="60"/>
      <c r="BAH43" s="60"/>
      <c r="BAI43" s="60"/>
      <c r="BAJ43" s="60"/>
      <c r="BAK43" s="60"/>
      <c r="BAL43" s="60"/>
      <c r="BAM43" s="60"/>
      <c r="BAN43" s="60"/>
      <c r="BAO43" s="60"/>
      <c r="BAP43" s="60"/>
      <c r="BAQ43" s="60"/>
      <c r="BAR43" s="60"/>
      <c r="BAS43" s="60"/>
      <c r="BAT43" s="60"/>
      <c r="BAU43" s="60"/>
      <c r="BAV43" s="60"/>
      <c r="BAW43" s="60"/>
      <c r="BAX43" s="60"/>
      <c r="BAY43" s="60"/>
      <c r="BAZ43" s="60"/>
      <c r="BBA43" s="60"/>
      <c r="BBB43" s="60"/>
      <c r="BBC43" s="60"/>
      <c r="BBD43" s="60"/>
      <c r="BBE43" s="60"/>
      <c r="BBF43" s="60"/>
      <c r="BBG43" s="60"/>
      <c r="BBH43" s="60"/>
      <c r="BBI43" s="60"/>
      <c r="BBJ43" s="60"/>
      <c r="BBK43" s="60"/>
      <c r="BBL43" s="60"/>
      <c r="BBM43" s="60"/>
      <c r="BBN43" s="60"/>
      <c r="BBO43" s="60"/>
      <c r="BBP43" s="60"/>
      <c r="BBQ43" s="60"/>
      <c r="BBR43" s="60"/>
      <c r="BBS43" s="60"/>
      <c r="BBT43" s="60"/>
      <c r="BBU43" s="60"/>
      <c r="BBV43" s="60"/>
      <c r="BBW43" s="60"/>
      <c r="BBX43" s="60"/>
      <c r="BBY43" s="60"/>
      <c r="BBZ43" s="60"/>
      <c r="BCA43" s="60"/>
      <c r="BCB43" s="60"/>
      <c r="BCC43" s="60"/>
      <c r="BCD43" s="60"/>
      <c r="BCE43" s="60"/>
      <c r="BCF43" s="60"/>
      <c r="BCG43" s="60"/>
      <c r="BCH43" s="60"/>
      <c r="BCI43" s="60"/>
      <c r="BCJ43" s="60"/>
      <c r="BCK43" s="60"/>
      <c r="BCL43" s="60"/>
      <c r="BCM43" s="60"/>
      <c r="BCN43" s="60"/>
      <c r="BCO43" s="60"/>
      <c r="BCP43" s="60"/>
      <c r="BCQ43" s="60"/>
      <c r="BCR43" s="60"/>
      <c r="BCS43" s="60"/>
      <c r="BCT43" s="60"/>
      <c r="BCU43" s="60"/>
      <c r="BCV43" s="60"/>
      <c r="BCW43" s="60"/>
      <c r="BCX43" s="60"/>
      <c r="BCY43" s="60"/>
      <c r="BCZ43" s="60"/>
      <c r="BDA43" s="60"/>
      <c r="BDB43" s="60"/>
      <c r="BDC43" s="60"/>
      <c r="BDD43" s="60"/>
      <c r="BDE43" s="60"/>
      <c r="BDF43" s="60"/>
      <c r="BDG43" s="60"/>
      <c r="BDH43" s="60"/>
      <c r="BDI43" s="60"/>
      <c r="BDJ43" s="60"/>
      <c r="BDK43" s="60"/>
      <c r="BDL43" s="60"/>
      <c r="BDM43" s="60"/>
      <c r="BDN43" s="60"/>
      <c r="BDO43" s="60"/>
      <c r="BDP43" s="60"/>
      <c r="BDQ43" s="60"/>
      <c r="BDR43" s="60"/>
      <c r="BDS43" s="60"/>
      <c r="BDT43" s="60"/>
      <c r="BDU43" s="60"/>
      <c r="BDV43" s="60"/>
      <c r="BDW43" s="60"/>
      <c r="BDX43" s="60"/>
      <c r="BDY43" s="60"/>
      <c r="BDZ43" s="60"/>
      <c r="BEA43" s="60"/>
      <c r="BEB43" s="60"/>
      <c r="BEC43" s="60"/>
      <c r="BED43" s="60"/>
      <c r="BEE43" s="60"/>
      <c r="BEF43" s="60"/>
      <c r="BEG43" s="60"/>
      <c r="BEH43" s="60"/>
      <c r="BEI43" s="60"/>
      <c r="BEJ43" s="60"/>
      <c r="BEK43" s="60"/>
      <c r="BEL43" s="60"/>
      <c r="BEM43" s="60"/>
      <c r="BEN43" s="60"/>
      <c r="BEO43" s="60"/>
      <c r="BEP43" s="60"/>
      <c r="BEQ43" s="60"/>
      <c r="BER43" s="60"/>
      <c r="BES43" s="60"/>
      <c r="BET43" s="60"/>
      <c r="BEU43" s="60"/>
      <c r="BEV43" s="60"/>
      <c r="BEW43" s="60"/>
      <c r="BEX43" s="60"/>
      <c r="BEY43" s="60"/>
      <c r="BEZ43" s="60"/>
      <c r="BFA43" s="60"/>
      <c r="BFB43" s="60"/>
      <c r="BFC43" s="60"/>
      <c r="BFD43" s="60"/>
      <c r="BFE43" s="60"/>
      <c r="BFF43" s="60"/>
      <c r="BFG43" s="60"/>
      <c r="BFH43" s="60"/>
      <c r="BFI43" s="60"/>
      <c r="BFJ43" s="60"/>
      <c r="BFK43" s="60"/>
      <c r="BFL43" s="60"/>
      <c r="BFM43" s="60"/>
      <c r="BFN43" s="60"/>
      <c r="BFO43" s="60"/>
      <c r="BFP43" s="60"/>
      <c r="BFQ43" s="60"/>
      <c r="BFR43" s="60"/>
      <c r="BFS43" s="60"/>
      <c r="BFT43" s="60"/>
      <c r="BFU43" s="60"/>
      <c r="BFV43" s="60"/>
      <c r="BFW43" s="60"/>
      <c r="BFX43" s="60"/>
      <c r="BFY43" s="60"/>
      <c r="BFZ43" s="60"/>
      <c r="BGA43" s="60"/>
      <c r="BGB43" s="60"/>
      <c r="BGC43" s="60"/>
      <c r="BGD43" s="60"/>
      <c r="BGE43" s="60"/>
      <c r="BGF43" s="60"/>
      <c r="BGG43" s="60"/>
      <c r="BGH43" s="60"/>
      <c r="BGI43" s="60"/>
      <c r="BGJ43" s="60"/>
      <c r="BGK43" s="60"/>
      <c r="BGL43" s="60"/>
      <c r="BGM43" s="60"/>
      <c r="BGN43" s="60"/>
      <c r="BGO43" s="60"/>
      <c r="BGP43" s="60"/>
      <c r="BGQ43" s="60"/>
      <c r="BGR43" s="60"/>
      <c r="BGS43" s="60"/>
      <c r="BGT43" s="60"/>
      <c r="BGU43" s="60"/>
      <c r="BGV43" s="60"/>
      <c r="BGW43" s="60"/>
      <c r="BGX43" s="60"/>
      <c r="BGY43" s="60"/>
      <c r="BGZ43" s="60"/>
      <c r="BHA43" s="60"/>
      <c r="BHB43" s="60"/>
      <c r="BHC43" s="60"/>
      <c r="BHD43" s="60"/>
      <c r="BHE43" s="60"/>
      <c r="BHF43" s="60"/>
      <c r="BHG43" s="60"/>
      <c r="BHH43" s="60"/>
      <c r="BHI43" s="60"/>
      <c r="BHJ43" s="60"/>
      <c r="BHK43" s="60"/>
      <c r="BHL43" s="60"/>
      <c r="BHM43" s="60"/>
      <c r="BHN43" s="60"/>
      <c r="BHO43" s="60"/>
      <c r="BHP43" s="60"/>
      <c r="BHQ43" s="60"/>
      <c r="BHR43" s="60"/>
      <c r="BHS43" s="60"/>
      <c r="BHT43" s="60"/>
      <c r="BHU43" s="60"/>
      <c r="BHV43" s="60"/>
      <c r="BHW43" s="60"/>
      <c r="BHX43" s="60"/>
      <c r="BHY43" s="60"/>
      <c r="BHZ43" s="60"/>
      <c r="BIA43" s="60"/>
      <c r="BIB43" s="60"/>
      <c r="BIC43" s="60"/>
      <c r="BID43" s="60"/>
      <c r="BIE43" s="60"/>
      <c r="BIF43" s="60"/>
      <c r="BIG43" s="60"/>
      <c r="BIH43" s="60"/>
      <c r="BII43" s="60"/>
      <c r="BIJ43" s="60"/>
      <c r="BIK43" s="60"/>
      <c r="BIL43" s="60"/>
      <c r="BIM43" s="60"/>
      <c r="BIN43" s="60"/>
      <c r="BIO43" s="60"/>
      <c r="BIP43" s="60"/>
      <c r="BIQ43" s="60"/>
      <c r="BIR43" s="60"/>
      <c r="BIS43" s="60"/>
      <c r="BIT43" s="60"/>
      <c r="BIU43" s="60"/>
      <c r="BIV43" s="60"/>
      <c r="BIW43" s="60"/>
      <c r="BIX43" s="60"/>
      <c r="BIY43" s="60"/>
      <c r="BIZ43" s="60"/>
      <c r="BJA43" s="60"/>
      <c r="BJB43" s="60"/>
      <c r="BJC43" s="60"/>
      <c r="BJD43" s="60"/>
      <c r="BJE43" s="60"/>
      <c r="BJF43" s="60"/>
      <c r="BJG43" s="60"/>
      <c r="BJH43" s="60"/>
      <c r="BJI43" s="60"/>
      <c r="BJJ43" s="60"/>
      <c r="BJK43" s="60"/>
      <c r="BJL43" s="60"/>
      <c r="BJM43" s="60"/>
      <c r="BJN43" s="60"/>
      <c r="BJO43" s="60"/>
      <c r="BJP43" s="60"/>
      <c r="BJQ43" s="60"/>
      <c r="BJR43" s="60"/>
      <c r="BJS43" s="60"/>
      <c r="BJT43" s="60"/>
      <c r="BJU43" s="60"/>
      <c r="BJV43" s="60"/>
      <c r="BJW43" s="60"/>
      <c r="BJX43" s="60"/>
      <c r="BJY43" s="60"/>
      <c r="BJZ43" s="60"/>
      <c r="BKA43" s="60"/>
      <c r="BKB43" s="60"/>
      <c r="BKC43" s="60"/>
      <c r="BKD43" s="60"/>
      <c r="BKE43" s="60"/>
      <c r="BKF43" s="60"/>
      <c r="BKG43" s="60"/>
      <c r="BKH43" s="60"/>
      <c r="BKI43" s="60"/>
      <c r="BKJ43" s="60"/>
      <c r="BKK43" s="60"/>
      <c r="BKL43" s="60"/>
      <c r="BKM43" s="60"/>
      <c r="BKN43" s="60"/>
      <c r="BKO43" s="60"/>
      <c r="BKP43" s="60"/>
      <c r="BKQ43" s="60"/>
      <c r="BKR43" s="60"/>
      <c r="BKS43" s="60"/>
      <c r="BKT43" s="60"/>
      <c r="BKU43" s="60"/>
      <c r="BKV43" s="60"/>
      <c r="BKW43" s="60"/>
      <c r="BKX43" s="60"/>
      <c r="BKY43" s="60"/>
      <c r="BKZ43" s="60"/>
      <c r="BLA43" s="60"/>
      <c r="BLB43" s="60"/>
      <c r="BLC43" s="60"/>
      <c r="BLD43" s="60"/>
      <c r="BLE43" s="60"/>
      <c r="BLF43" s="60"/>
      <c r="BLG43" s="60"/>
      <c r="BLH43" s="60"/>
      <c r="BLI43" s="60"/>
      <c r="BLJ43" s="60"/>
      <c r="BLK43" s="60"/>
      <c r="BLL43" s="60"/>
      <c r="BLM43" s="60"/>
      <c r="BLN43" s="60"/>
      <c r="BLO43" s="60"/>
      <c r="BLP43" s="60"/>
      <c r="BLQ43" s="60"/>
      <c r="BLR43" s="60"/>
      <c r="BLS43" s="60"/>
      <c r="BLT43" s="60"/>
      <c r="BLU43" s="60"/>
      <c r="BLV43" s="60"/>
      <c r="BLW43" s="60"/>
      <c r="BLX43" s="60"/>
      <c r="BLY43" s="60"/>
      <c r="BLZ43" s="60"/>
      <c r="BMA43" s="60"/>
      <c r="BMB43" s="60"/>
      <c r="BMC43" s="60"/>
      <c r="BMD43" s="60"/>
      <c r="BME43" s="60"/>
      <c r="BMF43" s="60"/>
      <c r="BMG43" s="60"/>
      <c r="BMH43" s="60"/>
      <c r="BMI43" s="60"/>
      <c r="BMJ43" s="60"/>
      <c r="BMK43" s="60"/>
      <c r="BML43" s="60"/>
      <c r="BMM43" s="60"/>
      <c r="BMN43" s="60"/>
      <c r="BMO43" s="60"/>
      <c r="BMP43" s="60"/>
      <c r="BMQ43" s="60"/>
      <c r="BMR43" s="60"/>
      <c r="BMS43" s="60"/>
      <c r="BMT43" s="60"/>
      <c r="BMU43" s="60"/>
      <c r="BMV43" s="60"/>
      <c r="BMW43" s="60"/>
      <c r="BMX43" s="60"/>
      <c r="BMY43" s="60"/>
      <c r="BMZ43" s="60"/>
      <c r="BNA43" s="60"/>
      <c r="BNB43" s="60"/>
      <c r="BNC43" s="60"/>
      <c r="BND43" s="60"/>
      <c r="BNE43" s="60"/>
      <c r="BNF43" s="60"/>
      <c r="BNG43" s="60"/>
      <c r="BNH43" s="60"/>
      <c r="BNI43" s="60"/>
      <c r="BNJ43" s="60"/>
      <c r="BNK43" s="60"/>
      <c r="BNL43" s="60"/>
      <c r="BNM43" s="60"/>
      <c r="BNN43" s="60"/>
      <c r="BNO43" s="60"/>
      <c r="BNP43" s="60"/>
      <c r="BNQ43" s="60"/>
      <c r="BNR43" s="60"/>
      <c r="BNS43" s="60"/>
      <c r="BNT43" s="60"/>
      <c r="BNU43" s="60"/>
      <c r="BNV43" s="60"/>
      <c r="BNW43" s="60"/>
      <c r="BNX43" s="60"/>
      <c r="BNY43" s="60"/>
      <c r="BNZ43" s="60"/>
      <c r="BOA43" s="60"/>
      <c r="BOB43" s="60"/>
      <c r="BOC43" s="60"/>
      <c r="BOD43" s="60"/>
      <c r="BOE43" s="60"/>
      <c r="BOF43" s="60"/>
      <c r="BOG43" s="60"/>
      <c r="BOH43" s="60"/>
      <c r="BOI43" s="60"/>
      <c r="BOJ43" s="60"/>
      <c r="BOK43" s="60"/>
      <c r="BOL43" s="60"/>
      <c r="BOM43" s="60"/>
      <c r="BON43" s="60"/>
      <c r="BOO43" s="60"/>
      <c r="BOP43" s="60"/>
      <c r="BOQ43" s="60"/>
      <c r="BOR43" s="60"/>
      <c r="BOS43" s="60"/>
      <c r="BOT43" s="60"/>
      <c r="BOU43" s="60"/>
      <c r="BOV43" s="60"/>
      <c r="BOW43" s="60"/>
      <c r="BOX43" s="60"/>
      <c r="BOY43" s="60"/>
      <c r="BOZ43" s="60"/>
      <c r="BPA43" s="60"/>
      <c r="BPB43" s="60"/>
      <c r="BPC43" s="60"/>
      <c r="BPD43" s="60"/>
      <c r="BPE43" s="60"/>
      <c r="BPF43" s="60"/>
      <c r="BPG43" s="60"/>
      <c r="BPH43" s="60"/>
      <c r="BPI43" s="60"/>
      <c r="BPJ43" s="60"/>
      <c r="BPK43" s="60"/>
      <c r="BPL43" s="60"/>
      <c r="BPM43" s="60"/>
      <c r="BPN43" s="60"/>
      <c r="BPO43" s="60"/>
      <c r="BPP43" s="60"/>
      <c r="BPQ43" s="60"/>
      <c r="BPR43" s="60"/>
      <c r="BPS43" s="60"/>
      <c r="BPT43" s="60"/>
      <c r="BPU43" s="60"/>
      <c r="BPV43" s="60"/>
      <c r="BPW43" s="60"/>
      <c r="BPX43" s="60"/>
      <c r="BPY43" s="60"/>
      <c r="BPZ43" s="60"/>
      <c r="BQA43" s="60"/>
      <c r="BQB43" s="60"/>
      <c r="BQC43" s="60"/>
      <c r="BQD43" s="60"/>
      <c r="BQE43" s="60"/>
      <c r="BQF43" s="60"/>
      <c r="BQG43" s="60"/>
      <c r="BQH43" s="60"/>
      <c r="BQI43" s="60"/>
      <c r="BQJ43" s="60"/>
      <c r="BQK43" s="60"/>
      <c r="BQL43" s="60"/>
      <c r="BQM43" s="60"/>
      <c r="BQN43" s="60"/>
      <c r="BQO43" s="60"/>
      <c r="BQP43" s="60"/>
      <c r="BQQ43" s="60"/>
      <c r="BQR43" s="60"/>
      <c r="BQS43" s="60"/>
      <c r="BQT43" s="60"/>
      <c r="BQU43" s="60"/>
      <c r="BQV43" s="60"/>
      <c r="BQW43" s="60"/>
      <c r="BQX43" s="60"/>
      <c r="BQY43" s="60"/>
      <c r="BQZ43" s="60"/>
      <c r="BRA43" s="60"/>
      <c r="BRB43" s="60"/>
      <c r="BRC43" s="60"/>
      <c r="BRD43" s="60"/>
      <c r="BRE43" s="60"/>
      <c r="BRF43" s="60"/>
      <c r="BRG43" s="60"/>
      <c r="BRH43" s="60"/>
      <c r="BRI43" s="60"/>
      <c r="BRJ43" s="60"/>
      <c r="BRK43" s="60"/>
      <c r="BRL43" s="60"/>
      <c r="BRM43" s="60"/>
      <c r="BRN43" s="60"/>
      <c r="BRO43" s="60"/>
      <c r="BRP43" s="60"/>
      <c r="BRQ43" s="60"/>
      <c r="BRR43" s="60"/>
      <c r="BRS43" s="60"/>
      <c r="BRT43" s="60"/>
      <c r="BRU43" s="60"/>
      <c r="BRV43" s="60"/>
      <c r="BRW43" s="60"/>
      <c r="BRX43" s="60"/>
      <c r="BRY43" s="60"/>
      <c r="BRZ43" s="60"/>
      <c r="BSA43" s="60"/>
      <c r="BSB43" s="60"/>
      <c r="BSC43" s="60"/>
      <c r="BSD43" s="60"/>
      <c r="BSE43" s="60"/>
      <c r="BSF43" s="60"/>
      <c r="BSG43" s="60"/>
      <c r="BSH43" s="60"/>
      <c r="BSI43" s="60"/>
      <c r="BSJ43" s="60"/>
      <c r="BSK43" s="60"/>
      <c r="BSL43" s="60"/>
      <c r="BSM43" s="60"/>
      <c r="BSN43" s="60"/>
      <c r="BSO43" s="60"/>
      <c r="BSP43" s="60"/>
      <c r="BSQ43" s="60"/>
      <c r="BSR43" s="60"/>
      <c r="BSS43" s="60"/>
      <c r="BST43" s="60"/>
      <c r="BSU43" s="60"/>
      <c r="BSV43" s="60"/>
      <c r="BSW43" s="60"/>
      <c r="BSX43" s="60"/>
      <c r="BSY43" s="60"/>
      <c r="BSZ43" s="60"/>
      <c r="BTA43" s="60"/>
      <c r="BTB43" s="60"/>
      <c r="BTC43" s="60"/>
      <c r="BTD43" s="60"/>
      <c r="BTE43" s="60"/>
      <c r="BTF43" s="60"/>
      <c r="BTG43" s="60"/>
      <c r="BTH43" s="60"/>
      <c r="BTI43" s="60"/>
      <c r="BTJ43" s="60"/>
      <c r="BTK43" s="60"/>
      <c r="BTL43" s="60"/>
      <c r="BTM43" s="60"/>
      <c r="BTN43" s="60"/>
      <c r="BTO43" s="60"/>
      <c r="BTP43" s="60"/>
      <c r="BTQ43" s="60"/>
      <c r="BTR43" s="60"/>
      <c r="BTS43" s="60"/>
      <c r="BTT43" s="60"/>
      <c r="BTU43" s="60"/>
      <c r="BTV43" s="60"/>
      <c r="BTW43" s="60"/>
      <c r="BTX43" s="60"/>
      <c r="BTY43" s="60"/>
      <c r="BTZ43" s="60"/>
      <c r="BUA43" s="60"/>
      <c r="BUB43" s="60"/>
      <c r="BUC43" s="60"/>
      <c r="BUD43" s="60"/>
      <c r="BUE43" s="60"/>
      <c r="BUF43" s="60"/>
      <c r="BUG43" s="60"/>
      <c r="BUH43" s="60"/>
      <c r="BUI43" s="60"/>
      <c r="BUJ43" s="60"/>
      <c r="BUK43" s="60"/>
      <c r="BUL43" s="60"/>
      <c r="BUM43" s="60"/>
      <c r="BUN43" s="60"/>
      <c r="BUO43" s="60"/>
      <c r="BUP43" s="60"/>
      <c r="BUQ43" s="60"/>
      <c r="BUR43" s="60"/>
      <c r="BUS43" s="60"/>
      <c r="BUT43" s="60"/>
      <c r="BUU43" s="60"/>
      <c r="BUV43" s="60"/>
      <c r="BUW43" s="60"/>
      <c r="BUX43" s="60"/>
      <c r="BUY43" s="60"/>
      <c r="BUZ43" s="60"/>
      <c r="BVA43" s="60"/>
      <c r="BVB43" s="60"/>
      <c r="BVC43" s="60"/>
      <c r="BVD43" s="60"/>
      <c r="BVE43" s="60"/>
      <c r="BVF43" s="60"/>
      <c r="BVG43" s="60"/>
      <c r="BVH43" s="60"/>
      <c r="BVI43" s="60"/>
      <c r="BVJ43" s="60"/>
      <c r="BVK43" s="60"/>
      <c r="BVL43" s="60"/>
      <c r="BVM43" s="60"/>
      <c r="BVN43" s="60"/>
      <c r="BVO43" s="60"/>
      <c r="BVP43" s="60"/>
      <c r="BVQ43" s="60"/>
      <c r="BVR43" s="60"/>
      <c r="BVS43" s="60"/>
      <c r="BVT43" s="60"/>
      <c r="BVU43" s="60"/>
      <c r="BVV43" s="60"/>
      <c r="BVW43" s="60"/>
      <c r="BVX43" s="60"/>
      <c r="BVY43" s="60"/>
      <c r="BVZ43" s="60"/>
      <c r="BWA43" s="60"/>
      <c r="BWB43" s="60"/>
      <c r="BWC43" s="60"/>
      <c r="BWD43" s="60"/>
      <c r="BWE43" s="60"/>
      <c r="BWF43" s="60"/>
      <c r="BWG43" s="60"/>
      <c r="BWH43" s="60"/>
      <c r="BWI43" s="60"/>
      <c r="BWJ43" s="60"/>
      <c r="BWK43" s="60"/>
      <c r="BWL43" s="60"/>
      <c r="BWM43" s="60"/>
      <c r="BWN43" s="60"/>
      <c r="BWO43" s="60"/>
      <c r="BWP43" s="60"/>
      <c r="BWQ43" s="60"/>
      <c r="BWR43" s="60"/>
      <c r="BWS43" s="60"/>
      <c r="BWT43" s="60"/>
      <c r="BWU43" s="60"/>
      <c r="BWV43" s="60"/>
      <c r="BWW43" s="60"/>
      <c r="BWX43" s="60"/>
      <c r="BWY43" s="60"/>
      <c r="BWZ43" s="60"/>
      <c r="BXA43" s="60"/>
      <c r="BXB43" s="60"/>
      <c r="BXC43" s="60"/>
      <c r="BXD43" s="60"/>
      <c r="BXE43" s="60"/>
      <c r="BXF43" s="60"/>
      <c r="BXG43" s="60"/>
      <c r="BXH43" s="60"/>
      <c r="BXI43" s="60"/>
      <c r="BXJ43" s="60"/>
      <c r="BXK43" s="60"/>
      <c r="BXL43" s="60"/>
      <c r="BXM43" s="60"/>
      <c r="BXN43" s="60"/>
      <c r="BXO43" s="60"/>
      <c r="BXP43" s="60"/>
      <c r="BXQ43" s="60"/>
      <c r="BXR43" s="60"/>
      <c r="BXS43" s="60"/>
      <c r="BXT43" s="60"/>
      <c r="BXU43" s="60"/>
      <c r="BXV43" s="60"/>
      <c r="BXW43" s="60"/>
      <c r="BXX43" s="60"/>
      <c r="BXY43" s="60"/>
      <c r="BXZ43" s="60"/>
      <c r="BYA43" s="60"/>
      <c r="BYB43" s="60"/>
      <c r="BYC43" s="60"/>
      <c r="BYD43" s="60"/>
      <c r="BYE43" s="60"/>
      <c r="BYF43" s="60"/>
      <c r="BYG43" s="60"/>
      <c r="BYH43" s="60"/>
      <c r="BYI43" s="60"/>
      <c r="BYJ43" s="60"/>
      <c r="BYK43" s="60"/>
      <c r="BYL43" s="60"/>
      <c r="BYM43" s="60"/>
      <c r="BYN43" s="60"/>
      <c r="BYO43" s="60"/>
      <c r="BYP43" s="60"/>
      <c r="BYQ43" s="60"/>
      <c r="BYR43" s="60"/>
      <c r="BYS43" s="60"/>
      <c r="BYT43" s="60"/>
      <c r="BYU43" s="60"/>
      <c r="BYV43" s="60"/>
      <c r="BYW43" s="60"/>
      <c r="BYX43" s="60"/>
      <c r="BYY43" s="60"/>
      <c r="BYZ43" s="60"/>
      <c r="BZA43" s="60"/>
      <c r="BZB43" s="60"/>
      <c r="BZC43" s="60"/>
      <c r="BZD43" s="60"/>
      <c r="BZE43" s="60"/>
      <c r="BZF43" s="60"/>
      <c r="BZG43" s="60"/>
      <c r="BZH43" s="60"/>
      <c r="BZI43" s="60"/>
      <c r="BZJ43" s="60"/>
      <c r="BZK43" s="60"/>
      <c r="BZL43" s="60"/>
      <c r="BZM43" s="60"/>
      <c r="BZN43" s="60"/>
      <c r="BZO43" s="60"/>
      <c r="BZP43" s="60"/>
      <c r="BZQ43" s="60"/>
      <c r="BZR43" s="60"/>
      <c r="BZS43" s="60"/>
      <c r="BZT43" s="60"/>
      <c r="BZU43" s="60"/>
      <c r="BZV43" s="60"/>
      <c r="BZW43" s="60"/>
      <c r="BZX43" s="60"/>
      <c r="BZY43" s="60"/>
      <c r="BZZ43" s="60"/>
      <c r="CAA43" s="60"/>
      <c r="CAB43" s="60"/>
      <c r="CAC43" s="60"/>
      <c r="CAD43" s="60"/>
      <c r="CAE43" s="60"/>
      <c r="CAF43" s="60"/>
      <c r="CAG43" s="60"/>
      <c r="CAH43" s="60"/>
      <c r="CAI43" s="60"/>
      <c r="CAJ43" s="60"/>
      <c r="CAK43" s="60"/>
      <c r="CAL43" s="60"/>
      <c r="CAM43" s="60"/>
      <c r="CAN43" s="60"/>
      <c r="CAO43" s="60"/>
      <c r="CAP43" s="60"/>
      <c r="CAQ43" s="60"/>
      <c r="CAR43" s="60"/>
      <c r="CAS43" s="60"/>
      <c r="CAT43" s="60"/>
      <c r="CAU43" s="60"/>
      <c r="CAV43" s="60"/>
      <c r="CAW43" s="60"/>
      <c r="CAX43" s="60"/>
      <c r="CAY43" s="60"/>
      <c r="CAZ43" s="60"/>
      <c r="CBA43" s="60"/>
      <c r="CBB43" s="60"/>
      <c r="CBC43" s="60"/>
      <c r="CBD43" s="60"/>
      <c r="CBE43" s="60"/>
      <c r="CBF43" s="60"/>
      <c r="CBG43" s="60"/>
      <c r="CBH43" s="60"/>
      <c r="CBI43" s="60"/>
      <c r="CBJ43" s="60"/>
      <c r="CBK43" s="60"/>
      <c r="CBL43" s="60"/>
      <c r="CBM43" s="60"/>
      <c r="CBN43" s="60"/>
      <c r="CBO43" s="60"/>
      <c r="CBP43" s="60"/>
      <c r="CBQ43" s="60"/>
      <c r="CBR43" s="60"/>
      <c r="CBS43" s="60"/>
      <c r="CBT43" s="60"/>
      <c r="CBU43" s="60"/>
      <c r="CBV43" s="60"/>
      <c r="CBW43" s="60"/>
      <c r="CBX43" s="60"/>
      <c r="CBY43" s="60"/>
      <c r="CBZ43" s="60"/>
      <c r="CCA43" s="60"/>
      <c r="CCB43" s="60"/>
      <c r="CCC43" s="60"/>
      <c r="CCD43" s="60"/>
      <c r="CCE43" s="60"/>
      <c r="CCF43" s="60"/>
      <c r="CCG43" s="60"/>
      <c r="CCH43" s="60"/>
      <c r="CCI43" s="60"/>
      <c r="CCJ43" s="60"/>
      <c r="CCK43" s="60"/>
      <c r="CCL43" s="60"/>
      <c r="CCM43" s="60"/>
      <c r="CCN43" s="60"/>
      <c r="CCO43" s="60"/>
      <c r="CCP43" s="60"/>
      <c r="CCQ43" s="60"/>
      <c r="CCR43" s="60"/>
      <c r="CCS43" s="60"/>
      <c r="CCT43" s="60"/>
      <c r="CCU43" s="60"/>
      <c r="CCV43" s="60"/>
      <c r="CCW43" s="60"/>
      <c r="CCX43" s="60"/>
      <c r="CCY43" s="60"/>
      <c r="CCZ43" s="60"/>
      <c r="CDA43" s="60"/>
      <c r="CDB43" s="60"/>
      <c r="CDC43" s="60"/>
      <c r="CDD43" s="60"/>
      <c r="CDE43" s="60"/>
      <c r="CDF43" s="60"/>
      <c r="CDG43" s="60"/>
      <c r="CDH43" s="60"/>
      <c r="CDI43" s="60"/>
      <c r="CDJ43" s="60"/>
      <c r="CDK43" s="60"/>
      <c r="CDL43" s="60"/>
      <c r="CDM43" s="60"/>
      <c r="CDN43" s="60"/>
      <c r="CDO43" s="60"/>
      <c r="CDP43" s="60"/>
      <c r="CDQ43" s="60"/>
      <c r="CDR43" s="60"/>
      <c r="CDS43" s="60"/>
      <c r="CDT43" s="60"/>
      <c r="CDU43" s="60"/>
      <c r="CDV43" s="60"/>
      <c r="CDW43" s="60"/>
      <c r="CDX43" s="60"/>
      <c r="CDY43" s="60"/>
      <c r="CDZ43" s="60"/>
      <c r="CEA43" s="60"/>
      <c r="CEB43" s="60"/>
      <c r="CEC43" s="60"/>
      <c r="CED43" s="60"/>
      <c r="CEE43" s="60"/>
      <c r="CEF43" s="60"/>
      <c r="CEG43" s="60"/>
      <c r="CEH43" s="60"/>
      <c r="CEI43" s="60"/>
      <c r="CEJ43" s="60"/>
      <c r="CEK43" s="60"/>
      <c r="CEL43" s="60"/>
      <c r="CEM43" s="60"/>
      <c r="CEN43" s="60"/>
      <c r="CEO43" s="60"/>
      <c r="CEP43" s="60"/>
      <c r="CEQ43" s="60"/>
      <c r="CER43" s="60"/>
      <c r="CES43" s="60"/>
      <c r="CET43" s="60"/>
      <c r="CEU43" s="60"/>
      <c r="CEV43" s="60"/>
      <c r="CEW43" s="60"/>
      <c r="CEX43" s="60"/>
      <c r="CEY43" s="60"/>
      <c r="CEZ43" s="60"/>
      <c r="CFA43" s="60"/>
      <c r="CFB43" s="60"/>
      <c r="CFC43" s="60"/>
      <c r="CFD43" s="60"/>
      <c r="CFE43" s="60"/>
      <c r="CFF43" s="60"/>
      <c r="CFG43" s="60"/>
      <c r="CFH43" s="60"/>
      <c r="CFI43" s="60"/>
      <c r="CFJ43" s="60"/>
      <c r="CFK43" s="60"/>
      <c r="CFL43" s="60"/>
      <c r="CFM43" s="60"/>
      <c r="CFN43" s="60"/>
      <c r="CFO43" s="60"/>
      <c r="CFP43" s="60"/>
      <c r="CFQ43" s="60"/>
      <c r="CFR43" s="60"/>
      <c r="CFS43" s="60"/>
      <c r="CFT43" s="60"/>
      <c r="CFU43" s="60"/>
      <c r="CFV43" s="60"/>
      <c r="CFW43" s="60"/>
      <c r="CFX43" s="60"/>
      <c r="CFY43" s="60"/>
    </row>
    <row r="44" spans="1:2209" s="62" customFormat="1" ht="16.5" x14ac:dyDescent="0.25">
      <c r="A44" s="103"/>
      <c r="B44" s="113"/>
      <c r="C44" s="85" t="s">
        <v>87</v>
      </c>
      <c r="D44" s="214" t="s">
        <v>88</v>
      </c>
      <c r="E44" s="86">
        <v>1.21</v>
      </c>
      <c r="F44" s="86">
        <f>E44*F43</f>
        <v>7.26</v>
      </c>
      <c r="G44" s="182"/>
      <c r="H44" s="57"/>
      <c r="I44" s="196"/>
      <c r="J44" s="58"/>
      <c r="K44" s="208"/>
      <c r="L44" s="58"/>
      <c r="M44" s="57"/>
      <c r="N44" s="59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  <c r="IW44" s="60"/>
      <c r="IX44" s="60"/>
      <c r="IY44" s="60"/>
      <c r="IZ44" s="60"/>
      <c r="JA44" s="60"/>
      <c r="JB44" s="60"/>
      <c r="JC44" s="60"/>
      <c r="JD44" s="60"/>
      <c r="JE44" s="60"/>
      <c r="JF44" s="60"/>
      <c r="JG44" s="60"/>
      <c r="JH44" s="60"/>
      <c r="JI44" s="60"/>
      <c r="JJ44" s="60"/>
      <c r="JK44" s="60"/>
      <c r="JL44" s="60"/>
      <c r="JM44" s="60"/>
      <c r="JN44" s="60"/>
      <c r="JO44" s="60"/>
      <c r="JP44" s="60"/>
      <c r="JQ44" s="60"/>
      <c r="JR44" s="60"/>
      <c r="JS44" s="60"/>
      <c r="JT44" s="60"/>
      <c r="JU44" s="60"/>
      <c r="JV44" s="60"/>
      <c r="JW44" s="60"/>
      <c r="JX44" s="60"/>
      <c r="JY44" s="60"/>
      <c r="JZ44" s="60"/>
      <c r="KA44" s="60"/>
      <c r="KB44" s="60"/>
      <c r="KC44" s="60"/>
      <c r="KD44" s="60"/>
      <c r="KE44" s="60"/>
      <c r="KF44" s="60"/>
      <c r="KG44" s="60"/>
      <c r="KH44" s="60"/>
      <c r="KI44" s="60"/>
      <c r="KJ44" s="60"/>
      <c r="KK44" s="60"/>
      <c r="KL44" s="60"/>
      <c r="KM44" s="60"/>
      <c r="KN44" s="60"/>
      <c r="KO44" s="60"/>
      <c r="KP44" s="60"/>
      <c r="KQ44" s="60"/>
      <c r="KR44" s="60"/>
      <c r="KS44" s="60"/>
      <c r="KT44" s="60"/>
      <c r="KU44" s="60"/>
      <c r="KV44" s="60"/>
      <c r="KW44" s="60"/>
      <c r="KX44" s="60"/>
      <c r="KY44" s="60"/>
      <c r="KZ44" s="60"/>
      <c r="LA44" s="60"/>
      <c r="LB44" s="60"/>
      <c r="LC44" s="60"/>
      <c r="LD44" s="60"/>
      <c r="LE44" s="60"/>
      <c r="LF44" s="60"/>
      <c r="LG44" s="60"/>
      <c r="LH44" s="60"/>
      <c r="LI44" s="60"/>
      <c r="LJ44" s="60"/>
      <c r="LK44" s="60"/>
      <c r="LL44" s="60"/>
      <c r="LM44" s="60"/>
      <c r="LN44" s="60"/>
      <c r="LO44" s="60"/>
      <c r="LP44" s="60"/>
      <c r="LQ44" s="60"/>
      <c r="LR44" s="60"/>
      <c r="LS44" s="60"/>
      <c r="LT44" s="60"/>
      <c r="LU44" s="60"/>
      <c r="LV44" s="60"/>
      <c r="LW44" s="60"/>
      <c r="LX44" s="60"/>
      <c r="LY44" s="60"/>
      <c r="LZ44" s="60"/>
      <c r="MA44" s="60"/>
      <c r="MB44" s="60"/>
      <c r="MC44" s="60"/>
      <c r="MD44" s="60"/>
      <c r="ME44" s="60"/>
      <c r="MF44" s="60"/>
      <c r="MG44" s="60"/>
      <c r="MH44" s="60"/>
      <c r="MI44" s="60"/>
      <c r="MJ44" s="60"/>
      <c r="MK44" s="60"/>
      <c r="ML44" s="60"/>
      <c r="MM44" s="60"/>
      <c r="MN44" s="60"/>
      <c r="MO44" s="60"/>
      <c r="MP44" s="60"/>
      <c r="MQ44" s="60"/>
      <c r="MR44" s="60"/>
      <c r="MS44" s="60"/>
      <c r="MT44" s="60"/>
      <c r="MU44" s="60"/>
      <c r="MV44" s="60"/>
      <c r="MW44" s="60"/>
      <c r="MX44" s="60"/>
      <c r="MY44" s="60"/>
      <c r="MZ44" s="60"/>
      <c r="NA44" s="60"/>
      <c r="NB44" s="60"/>
      <c r="NC44" s="60"/>
      <c r="ND44" s="60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0"/>
      <c r="NS44" s="60"/>
      <c r="NT44" s="60"/>
      <c r="NU44" s="60"/>
      <c r="NV44" s="60"/>
      <c r="NW44" s="60"/>
      <c r="NX44" s="60"/>
      <c r="NY44" s="60"/>
      <c r="NZ44" s="60"/>
      <c r="OA44" s="60"/>
      <c r="OB44" s="60"/>
      <c r="OC44" s="60"/>
      <c r="OD44" s="60"/>
      <c r="OE44" s="60"/>
      <c r="OF44" s="60"/>
      <c r="OG44" s="60"/>
      <c r="OH44" s="60"/>
      <c r="OI44" s="60"/>
      <c r="OJ44" s="60"/>
      <c r="OK44" s="60"/>
      <c r="OL44" s="60"/>
      <c r="OM44" s="60"/>
      <c r="ON44" s="60"/>
      <c r="OO44" s="60"/>
      <c r="OP44" s="60"/>
      <c r="OQ44" s="60"/>
      <c r="OR44" s="60"/>
      <c r="OS44" s="60"/>
      <c r="OT44" s="60"/>
      <c r="OU44" s="60"/>
      <c r="OV44" s="60"/>
      <c r="OW44" s="60"/>
      <c r="OX44" s="60"/>
      <c r="OY44" s="60"/>
      <c r="OZ44" s="60"/>
      <c r="PA44" s="60"/>
      <c r="PB44" s="60"/>
      <c r="PC44" s="60"/>
      <c r="PD44" s="60"/>
      <c r="PE44" s="60"/>
      <c r="PF44" s="60"/>
      <c r="PG44" s="60"/>
      <c r="PH44" s="60"/>
      <c r="PI44" s="60"/>
      <c r="PJ44" s="60"/>
      <c r="PK44" s="60"/>
      <c r="PL44" s="60"/>
      <c r="PM44" s="60"/>
      <c r="PN44" s="60"/>
      <c r="PO44" s="60"/>
      <c r="PP44" s="60"/>
      <c r="PQ44" s="60"/>
      <c r="PR44" s="60"/>
      <c r="PS44" s="60"/>
      <c r="PT44" s="60"/>
      <c r="PU44" s="60"/>
      <c r="PV44" s="60"/>
      <c r="PW44" s="60"/>
      <c r="PX44" s="60"/>
      <c r="PY44" s="60"/>
      <c r="PZ44" s="60"/>
      <c r="QA44" s="60"/>
      <c r="QB44" s="60"/>
      <c r="QC44" s="60"/>
      <c r="QD44" s="60"/>
      <c r="QE44" s="60"/>
      <c r="QF44" s="60"/>
      <c r="QG44" s="60"/>
      <c r="QH44" s="60"/>
      <c r="QI44" s="60"/>
      <c r="QJ44" s="60"/>
      <c r="QK44" s="60"/>
      <c r="QL44" s="60"/>
      <c r="QM44" s="60"/>
      <c r="QN44" s="60"/>
      <c r="QO44" s="60"/>
      <c r="QP44" s="60"/>
      <c r="QQ44" s="60"/>
      <c r="QR44" s="60"/>
      <c r="QS44" s="60"/>
      <c r="QT44" s="60"/>
      <c r="QU44" s="60"/>
      <c r="QV44" s="60"/>
      <c r="QW44" s="60"/>
      <c r="QX44" s="60"/>
      <c r="QY44" s="60"/>
      <c r="QZ44" s="60"/>
      <c r="RA44" s="60"/>
      <c r="RB44" s="60"/>
      <c r="RC44" s="60"/>
      <c r="RD44" s="60"/>
      <c r="RE44" s="60"/>
      <c r="RF44" s="60"/>
      <c r="RG44" s="60"/>
      <c r="RH44" s="60"/>
      <c r="RI44" s="60"/>
      <c r="RJ44" s="60"/>
      <c r="RK44" s="60"/>
      <c r="RL44" s="60"/>
      <c r="RM44" s="60"/>
      <c r="RN44" s="60"/>
      <c r="RO44" s="60"/>
      <c r="RP44" s="60"/>
      <c r="RQ44" s="60"/>
      <c r="RR44" s="60"/>
      <c r="RS44" s="60"/>
      <c r="RT44" s="60"/>
      <c r="RU44" s="60"/>
      <c r="RV44" s="60"/>
      <c r="RW44" s="60"/>
      <c r="RX44" s="60"/>
      <c r="RY44" s="60"/>
      <c r="RZ44" s="60"/>
      <c r="SA44" s="60"/>
      <c r="SB44" s="60"/>
      <c r="SC44" s="60"/>
      <c r="SD44" s="60"/>
      <c r="SE44" s="60"/>
      <c r="SF44" s="60"/>
      <c r="SG44" s="60"/>
      <c r="SH44" s="60"/>
      <c r="SI44" s="60"/>
      <c r="SJ44" s="60"/>
      <c r="SK44" s="60"/>
      <c r="SL44" s="60"/>
      <c r="SM44" s="60"/>
      <c r="SN44" s="60"/>
      <c r="SO44" s="60"/>
      <c r="SP44" s="60"/>
      <c r="SQ44" s="60"/>
      <c r="SR44" s="60"/>
      <c r="SS44" s="60"/>
      <c r="ST44" s="60"/>
      <c r="SU44" s="60"/>
      <c r="SV44" s="60"/>
      <c r="SW44" s="60"/>
      <c r="SX44" s="60"/>
      <c r="SY44" s="60"/>
      <c r="SZ44" s="60"/>
      <c r="TA44" s="60"/>
      <c r="TB44" s="60"/>
      <c r="TC44" s="60"/>
      <c r="TD44" s="60"/>
      <c r="TE44" s="60"/>
      <c r="TF44" s="60"/>
      <c r="TG44" s="60"/>
      <c r="TH44" s="60"/>
      <c r="TI44" s="60"/>
      <c r="TJ44" s="60"/>
      <c r="TK44" s="60"/>
      <c r="TL44" s="60"/>
      <c r="TM44" s="60"/>
      <c r="TN44" s="60"/>
      <c r="TO44" s="60"/>
      <c r="TP44" s="60"/>
      <c r="TQ44" s="60"/>
      <c r="TR44" s="60"/>
      <c r="TS44" s="60"/>
      <c r="TT44" s="60"/>
      <c r="TU44" s="60"/>
      <c r="TV44" s="60"/>
      <c r="TW44" s="60"/>
      <c r="TX44" s="60"/>
      <c r="TY44" s="60"/>
      <c r="TZ44" s="60"/>
      <c r="UA44" s="60"/>
      <c r="UB44" s="60"/>
      <c r="UC44" s="60"/>
      <c r="UD44" s="60"/>
      <c r="UE44" s="60"/>
      <c r="UF44" s="60"/>
      <c r="UG44" s="60"/>
      <c r="UH44" s="60"/>
      <c r="UI44" s="60"/>
      <c r="UJ44" s="60"/>
      <c r="UK44" s="60"/>
      <c r="UL44" s="60"/>
      <c r="UM44" s="60"/>
      <c r="UN44" s="60"/>
      <c r="UO44" s="60"/>
      <c r="UP44" s="60"/>
      <c r="UQ44" s="60"/>
      <c r="UR44" s="60"/>
      <c r="US44" s="60"/>
      <c r="UT44" s="60"/>
      <c r="UU44" s="60"/>
      <c r="UV44" s="60"/>
      <c r="UW44" s="60"/>
      <c r="UX44" s="60"/>
      <c r="UY44" s="60"/>
      <c r="UZ44" s="60"/>
      <c r="VA44" s="60"/>
      <c r="VB44" s="60"/>
      <c r="VC44" s="60"/>
      <c r="VD44" s="60"/>
      <c r="VE44" s="60"/>
      <c r="VF44" s="60"/>
      <c r="VG44" s="60"/>
      <c r="VH44" s="60"/>
      <c r="VI44" s="60"/>
      <c r="VJ44" s="60"/>
      <c r="VK44" s="60"/>
      <c r="VL44" s="60"/>
      <c r="VM44" s="60"/>
      <c r="VN44" s="60"/>
      <c r="VO44" s="60"/>
      <c r="VP44" s="60"/>
      <c r="VQ44" s="60"/>
      <c r="VR44" s="60"/>
      <c r="VS44" s="60"/>
      <c r="VT44" s="60"/>
      <c r="VU44" s="60"/>
      <c r="VV44" s="60"/>
      <c r="VW44" s="60"/>
      <c r="VX44" s="60"/>
      <c r="VY44" s="60"/>
      <c r="VZ44" s="60"/>
      <c r="WA44" s="60"/>
      <c r="WB44" s="60"/>
      <c r="WC44" s="60"/>
      <c r="WD44" s="60"/>
      <c r="WE44" s="60"/>
      <c r="WF44" s="60"/>
      <c r="WG44" s="60"/>
      <c r="WH44" s="60"/>
      <c r="WI44" s="60"/>
      <c r="WJ44" s="60"/>
      <c r="WK44" s="60"/>
      <c r="WL44" s="60"/>
      <c r="WM44" s="60"/>
      <c r="WN44" s="60"/>
      <c r="WO44" s="60"/>
      <c r="WP44" s="60"/>
      <c r="WQ44" s="60"/>
      <c r="WR44" s="60"/>
      <c r="WS44" s="60"/>
      <c r="WT44" s="60"/>
      <c r="WU44" s="60"/>
      <c r="WV44" s="60"/>
      <c r="WW44" s="60"/>
      <c r="WX44" s="60"/>
      <c r="WY44" s="60"/>
      <c r="WZ44" s="60"/>
      <c r="XA44" s="60"/>
      <c r="XB44" s="60"/>
      <c r="XC44" s="60"/>
      <c r="XD44" s="60"/>
      <c r="XE44" s="60"/>
      <c r="XF44" s="60"/>
      <c r="XG44" s="60"/>
      <c r="XH44" s="60"/>
      <c r="XI44" s="60"/>
      <c r="XJ44" s="60"/>
      <c r="XK44" s="60"/>
      <c r="XL44" s="60"/>
      <c r="XM44" s="60"/>
      <c r="XN44" s="60"/>
      <c r="XO44" s="60"/>
      <c r="XP44" s="60"/>
      <c r="XQ44" s="60"/>
      <c r="XR44" s="60"/>
      <c r="XS44" s="60"/>
      <c r="XT44" s="60"/>
      <c r="XU44" s="60"/>
      <c r="XV44" s="60"/>
      <c r="XW44" s="60"/>
      <c r="XX44" s="60"/>
      <c r="XY44" s="60"/>
      <c r="XZ44" s="60"/>
      <c r="YA44" s="60"/>
      <c r="YB44" s="60"/>
      <c r="YC44" s="60"/>
      <c r="YD44" s="60"/>
      <c r="YE44" s="60"/>
      <c r="YF44" s="60"/>
      <c r="YG44" s="60"/>
      <c r="YH44" s="60"/>
      <c r="YI44" s="60"/>
      <c r="YJ44" s="60"/>
      <c r="YK44" s="60"/>
      <c r="YL44" s="60"/>
      <c r="YM44" s="60"/>
      <c r="YN44" s="60"/>
      <c r="YO44" s="60"/>
      <c r="YP44" s="60"/>
      <c r="YQ44" s="60"/>
      <c r="YR44" s="60"/>
      <c r="YS44" s="60"/>
      <c r="YT44" s="60"/>
      <c r="YU44" s="60"/>
      <c r="YV44" s="60"/>
      <c r="YW44" s="60"/>
      <c r="YX44" s="60"/>
      <c r="YY44" s="60"/>
      <c r="YZ44" s="60"/>
      <c r="ZA44" s="60"/>
      <c r="ZB44" s="60"/>
      <c r="ZC44" s="60"/>
      <c r="ZD44" s="60"/>
      <c r="ZE44" s="60"/>
      <c r="ZF44" s="60"/>
      <c r="ZG44" s="60"/>
      <c r="ZH44" s="60"/>
      <c r="ZI44" s="60"/>
      <c r="ZJ44" s="60"/>
      <c r="ZK44" s="60"/>
      <c r="ZL44" s="60"/>
      <c r="ZM44" s="60"/>
      <c r="ZN44" s="60"/>
      <c r="ZO44" s="60"/>
      <c r="ZP44" s="60"/>
      <c r="ZQ44" s="60"/>
      <c r="ZR44" s="60"/>
      <c r="ZS44" s="60"/>
      <c r="ZT44" s="60"/>
      <c r="ZU44" s="60"/>
      <c r="ZV44" s="60"/>
      <c r="ZW44" s="60"/>
      <c r="ZX44" s="60"/>
      <c r="ZY44" s="60"/>
      <c r="ZZ44" s="60"/>
      <c r="AAA44" s="60"/>
      <c r="AAB44" s="60"/>
      <c r="AAC44" s="60"/>
      <c r="AAD44" s="60"/>
      <c r="AAE44" s="60"/>
      <c r="AAF44" s="60"/>
      <c r="AAG44" s="60"/>
      <c r="AAH44" s="60"/>
      <c r="AAI44" s="60"/>
      <c r="AAJ44" s="60"/>
      <c r="AAK44" s="60"/>
      <c r="AAL44" s="60"/>
      <c r="AAM44" s="60"/>
      <c r="AAN44" s="60"/>
      <c r="AAO44" s="60"/>
      <c r="AAP44" s="60"/>
      <c r="AAQ44" s="60"/>
      <c r="AAR44" s="60"/>
      <c r="AAS44" s="60"/>
      <c r="AAT44" s="60"/>
      <c r="AAU44" s="60"/>
      <c r="AAV44" s="60"/>
      <c r="AAW44" s="60"/>
      <c r="AAX44" s="60"/>
      <c r="AAY44" s="60"/>
      <c r="AAZ44" s="60"/>
      <c r="ABA44" s="60"/>
      <c r="ABB44" s="60"/>
      <c r="ABC44" s="60"/>
      <c r="ABD44" s="60"/>
      <c r="ABE44" s="60"/>
      <c r="ABF44" s="60"/>
      <c r="ABG44" s="60"/>
      <c r="ABH44" s="60"/>
      <c r="ABI44" s="60"/>
      <c r="ABJ44" s="60"/>
      <c r="ABK44" s="60"/>
      <c r="ABL44" s="60"/>
      <c r="ABM44" s="60"/>
      <c r="ABN44" s="60"/>
      <c r="ABO44" s="60"/>
      <c r="ABP44" s="60"/>
      <c r="ABQ44" s="60"/>
      <c r="ABR44" s="60"/>
      <c r="ABS44" s="60"/>
      <c r="ABT44" s="60"/>
      <c r="ABU44" s="60"/>
      <c r="ABV44" s="60"/>
      <c r="ABW44" s="60"/>
      <c r="ABX44" s="60"/>
      <c r="ABY44" s="60"/>
      <c r="ABZ44" s="60"/>
      <c r="ACA44" s="60"/>
      <c r="ACB44" s="60"/>
      <c r="ACC44" s="60"/>
      <c r="ACD44" s="60"/>
      <c r="ACE44" s="60"/>
      <c r="ACF44" s="60"/>
      <c r="ACG44" s="60"/>
      <c r="ACH44" s="60"/>
      <c r="ACI44" s="60"/>
      <c r="ACJ44" s="60"/>
      <c r="ACK44" s="60"/>
      <c r="ACL44" s="60"/>
      <c r="ACM44" s="60"/>
      <c r="ACN44" s="60"/>
      <c r="ACO44" s="60"/>
      <c r="ACP44" s="60"/>
      <c r="ACQ44" s="60"/>
      <c r="ACR44" s="60"/>
      <c r="ACS44" s="60"/>
      <c r="ACT44" s="60"/>
      <c r="ACU44" s="60"/>
      <c r="ACV44" s="60"/>
      <c r="ACW44" s="60"/>
      <c r="ACX44" s="60"/>
      <c r="ACY44" s="60"/>
      <c r="ACZ44" s="60"/>
      <c r="ADA44" s="60"/>
      <c r="ADB44" s="60"/>
      <c r="ADC44" s="60"/>
      <c r="ADD44" s="60"/>
      <c r="ADE44" s="60"/>
      <c r="ADF44" s="60"/>
      <c r="ADG44" s="60"/>
      <c r="ADH44" s="60"/>
      <c r="ADI44" s="60"/>
      <c r="ADJ44" s="60"/>
      <c r="ADK44" s="60"/>
      <c r="ADL44" s="60"/>
      <c r="ADM44" s="60"/>
      <c r="ADN44" s="60"/>
      <c r="ADO44" s="60"/>
      <c r="ADP44" s="60"/>
      <c r="ADQ44" s="60"/>
      <c r="ADR44" s="60"/>
      <c r="ADS44" s="60"/>
      <c r="ADT44" s="60"/>
      <c r="ADU44" s="60"/>
      <c r="ADV44" s="60"/>
      <c r="ADW44" s="60"/>
      <c r="ADX44" s="60"/>
      <c r="ADY44" s="60"/>
      <c r="ADZ44" s="60"/>
      <c r="AEA44" s="60"/>
      <c r="AEB44" s="60"/>
      <c r="AEC44" s="60"/>
      <c r="AED44" s="60"/>
      <c r="AEE44" s="60"/>
      <c r="AEF44" s="60"/>
      <c r="AEG44" s="60"/>
      <c r="AEH44" s="60"/>
      <c r="AEI44" s="60"/>
      <c r="AEJ44" s="60"/>
      <c r="AEK44" s="60"/>
      <c r="AEL44" s="60"/>
      <c r="AEM44" s="60"/>
      <c r="AEN44" s="60"/>
      <c r="AEO44" s="60"/>
      <c r="AEP44" s="60"/>
      <c r="AEQ44" s="60"/>
      <c r="AER44" s="60"/>
      <c r="AES44" s="60"/>
      <c r="AET44" s="60"/>
      <c r="AEU44" s="60"/>
      <c r="AEV44" s="60"/>
      <c r="AEW44" s="60"/>
      <c r="AEX44" s="60"/>
      <c r="AEY44" s="60"/>
      <c r="AEZ44" s="60"/>
      <c r="AFA44" s="60"/>
      <c r="AFB44" s="60"/>
      <c r="AFC44" s="60"/>
      <c r="AFD44" s="60"/>
      <c r="AFE44" s="60"/>
      <c r="AFF44" s="60"/>
      <c r="AFG44" s="60"/>
      <c r="AFH44" s="60"/>
      <c r="AFI44" s="60"/>
      <c r="AFJ44" s="60"/>
      <c r="AFK44" s="60"/>
      <c r="AFL44" s="60"/>
      <c r="AFM44" s="60"/>
      <c r="AFN44" s="60"/>
      <c r="AFO44" s="60"/>
      <c r="AFP44" s="60"/>
      <c r="AFQ44" s="60"/>
      <c r="AFR44" s="60"/>
      <c r="AFS44" s="60"/>
      <c r="AFT44" s="60"/>
      <c r="AFU44" s="60"/>
      <c r="AFV44" s="60"/>
      <c r="AFW44" s="60"/>
      <c r="AFX44" s="60"/>
      <c r="AFY44" s="60"/>
      <c r="AFZ44" s="60"/>
      <c r="AGA44" s="60"/>
      <c r="AGB44" s="60"/>
      <c r="AGC44" s="60"/>
      <c r="AGD44" s="60"/>
      <c r="AGE44" s="60"/>
      <c r="AGF44" s="60"/>
      <c r="AGG44" s="60"/>
      <c r="AGH44" s="60"/>
      <c r="AGI44" s="60"/>
      <c r="AGJ44" s="60"/>
      <c r="AGK44" s="60"/>
      <c r="AGL44" s="60"/>
      <c r="AGM44" s="60"/>
      <c r="AGN44" s="60"/>
      <c r="AGO44" s="60"/>
      <c r="AGP44" s="60"/>
      <c r="AGQ44" s="60"/>
      <c r="AGR44" s="60"/>
      <c r="AGS44" s="60"/>
      <c r="AGT44" s="60"/>
      <c r="AGU44" s="60"/>
      <c r="AGV44" s="60"/>
      <c r="AGW44" s="60"/>
      <c r="AGX44" s="60"/>
      <c r="AGY44" s="60"/>
      <c r="AGZ44" s="60"/>
      <c r="AHA44" s="60"/>
      <c r="AHB44" s="60"/>
      <c r="AHC44" s="60"/>
      <c r="AHD44" s="60"/>
      <c r="AHE44" s="60"/>
      <c r="AHF44" s="60"/>
      <c r="AHG44" s="60"/>
      <c r="AHH44" s="60"/>
      <c r="AHI44" s="60"/>
      <c r="AHJ44" s="60"/>
      <c r="AHK44" s="60"/>
      <c r="AHL44" s="60"/>
      <c r="AHM44" s="60"/>
      <c r="AHN44" s="60"/>
      <c r="AHO44" s="60"/>
      <c r="AHP44" s="60"/>
      <c r="AHQ44" s="60"/>
      <c r="AHR44" s="60"/>
      <c r="AHS44" s="60"/>
      <c r="AHT44" s="60"/>
      <c r="AHU44" s="60"/>
      <c r="AHV44" s="60"/>
      <c r="AHW44" s="60"/>
      <c r="AHX44" s="60"/>
      <c r="AHY44" s="60"/>
      <c r="AHZ44" s="60"/>
      <c r="AIA44" s="60"/>
      <c r="AIB44" s="60"/>
      <c r="AIC44" s="60"/>
      <c r="AID44" s="60"/>
      <c r="AIE44" s="60"/>
      <c r="AIF44" s="60"/>
      <c r="AIG44" s="60"/>
      <c r="AIH44" s="60"/>
      <c r="AII44" s="60"/>
      <c r="AIJ44" s="60"/>
      <c r="AIK44" s="60"/>
      <c r="AIL44" s="60"/>
      <c r="AIM44" s="60"/>
      <c r="AIN44" s="60"/>
      <c r="AIO44" s="60"/>
      <c r="AIP44" s="60"/>
      <c r="AIQ44" s="60"/>
      <c r="AIR44" s="60"/>
      <c r="AIS44" s="60"/>
      <c r="AIT44" s="60"/>
      <c r="AIU44" s="60"/>
      <c r="AIV44" s="60"/>
      <c r="AIW44" s="60"/>
      <c r="AIX44" s="60"/>
      <c r="AIY44" s="60"/>
      <c r="AIZ44" s="60"/>
      <c r="AJA44" s="60"/>
      <c r="AJB44" s="60"/>
      <c r="AJC44" s="60"/>
      <c r="AJD44" s="60"/>
      <c r="AJE44" s="60"/>
      <c r="AJF44" s="60"/>
      <c r="AJG44" s="60"/>
      <c r="AJH44" s="60"/>
      <c r="AJI44" s="60"/>
      <c r="AJJ44" s="60"/>
      <c r="AJK44" s="60"/>
      <c r="AJL44" s="60"/>
      <c r="AJM44" s="60"/>
      <c r="AJN44" s="60"/>
      <c r="AJO44" s="60"/>
      <c r="AJP44" s="60"/>
      <c r="AJQ44" s="60"/>
      <c r="AJR44" s="60"/>
      <c r="AJS44" s="60"/>
      <c r="AJT44" s="60"/>
      <c r="AJU44" s="60"/>
      <c r="AJV44" s="60"/>
      <c r="AJW44" s="60"/>
      <c r="AJX44" s="60"/>
      <c r="AJY44" s="60"/>
      <c r="AJZ44" s="60"/>
      <c r="AKA44" s="60"/>
      <c r="AKB44" s="60"/>
      <c r="AKC44" s="60"/>
      <c r="AKD44" s="60"/>
      <c r="AKE44" s="60"/>
      <c r="AKF44" s="60"/>
      <c r="AKG44" s="60"/>
      <c r="AKH44" s="60"/>
      <c r="AKI44" s="60"/>
      <c r="AKJ44" s="60"/>
      <c r="AKK44" s="60"/>
      <c r="AKL44" s="60"/>
      <c r="AKM44" s="60"/>
      <c r="AKN44" s="60"/>
      <c r="AKO44" s="60"/>
      <c r="AKP44" s="60"/>
      <c r="AKQ44" s="60"/>
      <c r="AKR44" s="60"/>
      <c r="AKS44" s="60"/>
      <c r="AKT44" s="60"/>
      <c r="AKU44" s="60"/>
      <c r="AKV44" s="60"/>
      <c r="AKW44" s="60"/>
      <c r="AKX44" s="60"/>
      <c r="AKY44" s="60"/>
      <c r="AKZ44" s="60"/>
      <c r="ALA44" s="60"/>
      <c r="ALB44" s="60"/>
      <c r="ALC44" s="60"/>
      <c r="ALD44" s="60"/>
      <c r="ALE44" s="60"/>
      <c r="ALF44" s="60"/>
      <c r="ALG44" s="60"/>
      <c r="ALH44" s="60"/>
      <c r="ALI44" s="60"/>
      <c r="ALJ44" s="60"/>
      <c r="ALK44" s="60"/>
      <c r="ALL44" s="60"/>
      <c r="ALM44" s="60"/>
      <c r="ALN44" s="60"/>
      <c r="ALO44" s="60"/>
      <c r="ALP44" s="60"/>
      <c r="ALQ44" s="60"/>
      <c r="ALR44" s="60"/>
      <c r="ALS44" s="60"/>
      <c r="ALT44" s="60"/>
      <c r="ALU44" s="60"/>
      <c r="ALV44" s="60"/>
      <c r="ALW44" s="60"/>
      <c r="ALX44" s="60"/>
      <c r="ALY44" s="60"/>
      <c r="ALZ44" s="60"/>
      <c r="AMA44" s="60"/>
      <c r="AMB44" s="60"/>
      <c r="AMC44" s="60"/>
      <c r="AMD44" s="60"/>
      <c r="AME44" s="60"/>
      <c r="AMF44" s="60"/>
      <c r="AMG44" s="60"/>
      <c r="AMH44" s="60"/>
      <c r="AMI44" s="60"/>
      <c r="AMJ44" s="60"/>
      <c r="AMK44" s="60"/>
      <c r="AML44" s="60"/>
      <c r="AMM44" s="60"/>
      <c r="AMN44" s="60"/>
      <c r="AMO44" s="60"/>
      <c r="AMP44" s="60"/>
      <c r="AMQ44" s="60"/>
      <c r="AMR44" s="60"/>
      <c r="AMS44" s="60"/>
      <c r="AMT44" s="60"/>
      <c r="AMU44" s="60"/>
      <c r="AMV44" s="60"/>
      <c r="AMW44" s="60"/>
      <c r="AMX44" s="60"/>
      <c r="AMY44" s="60"/>
      <c r="AMZ44" s="60"/>
      <c r="ANA44" s="60"/>
      <c r="ANB44" s="60"/>
      <c r="ANC44" s="60"/>
      <c r="AND44" s="60"/>
      <c r="ANE44" s="60"/>
      <c r="ANF44" s="60"/>
      <c r="ANG44" s="60"/>
      <c r="ANH44" s="60"/>
      <c r="ANI44" s="60"/>
      <c r="ANJ44" s="60"/>
      <c r="ANK44" s="60"/>
      <c r="ANL44" s="60"/>
      <c r="ANM44" s="60"/>
      <c r="ANN44" s="60"/>
      <c r="ANO44" s="60"/>
      <c r="ANP44" s="60"/>
      <c r="ANQ44" s="60"/>
      <c r="ANR44" s="60"/>
      <c r="ANS44" s="60"/>
      <c r="ANT44" s="60"/>
      <c r="ANU44" s="60"/>
      <c r="ANV44" s="60"/>
      <c r="ANW44" s="60"/>
      <c r="ANX44" s="60"/>
      <c r="ANY44" s="60"/>
      <c r="ANZ44" s="60"/>
      <c r="AOA44" s="60"/>
      <c r="AOB44" s="60"/>
      <c r="AOC44" s="60"/>
      <c r="AOD44" s="60"/>
      <c r="AOE44" s="60"/>
      <c r="AOF44" s="60"/>
      <c r="AOG44" s="60"/>
      <c r="AOH44" s="60"/>
      <c r="AOI44" s="60"/>
      <c r="AOJ44" s="60"/>
      <c r="AOK44" s="60"/>
      <c r="AOL44" s="60"/>
      <c r="AOM44" s="60"/>
      <c r="AON44" s="60"/>
      <c r="AOO44" s="60"/>
      <c r="AOP44" s="60"/>
      <c r="AOQ44" s="60"/>
      <c r="AOR44" s="60"/>
      <c r="AOS44" s="60"/>
      <c r="AOT44" s="60"/>
      <c r="AOU44" s="60"/>
      <c r="AOV44" s="60"/>
      <c r="AOW44" s="60"/>
      <c r="AOX44" s="60"/>
      <c r="AOY44" s="60"/>
      <c r="AOZ44" s="60"/>
      <c r="APA44" s="60"/>
      <c r="APB44" s="60"/>
      <c r="APC44" s="60"/>
      <c r="APD44" s="60"/>
      <c r="APE44" s="60"/>
      <c r="APF44" s="60"/>
      <c r="APG44" s="60"/>
      <c r="APH44" s="60"/>
      <c r="API44" s="60"/>
      <c r="APJ44" s="60"/>
      <c r="APK44" s="60"/>
      <c r="APL44" s="60"/>
      <c r="APM44" s="60"/>
      <c r="APN44" s="60"/>
      <c r="APO44" s="60"/>
      <c r="APP44" s="60"/>
      <c r="APQ44" s="60"/>
      <c r="APR44" s="60"/>
      <c r="APS44" s="60"/>
      <c r="APT44" s="60"/>
      <c r="APU44" s="60"/>
      <c r="APV44" s="60"/>
      <c r="APW44" s="60"/>
      <c r="APX44" s="60"/>
      <c r="APY44" s="60"/>
      <c r="APZ44" s="60"/>
      <c r="AQA44" s="60"/>
      <c r="AQB44" s="60"/>
      <c r="AQC44" s="60"/>
      <c r="AQD44" s="60"/>
      <c r="AQE44" s="60"/>
      <c r="AQF44" s="60"/>
      <c r="AQG44" s="60"/>
      <c r="AQH44" s="60"/>
      <c r="AQI44" s="60"/>
      <c r="AQJ44" s="60"/>
      <c r="AQK44" s="60"/>
      <c r="AQL44" s="60"/>
      <c r="AQM44" s="60"/>
      <c r="AQN44" s="60"/>
      <c r="AQO44" s="60"/>
      <c r="AQP44" s="60"/>
      <c r="AQQ44" s="60"/>
      <c r="AQR44" s="60"/>
      <c r="AQS44" s="60"/>
      <c r="AQT44" s="60"/>
      <c r="AQU44" s="60"/>
      <c r="AQV44" s="60"/>
      <c r="AQW44" s="60"/>
      <c r="AQX44" s="60"/>
      <c r="AQY44" s="60"/>
      <c r="AQZ44" s="60"/>
      <c r="ARA44" s="60"/>
      <c r="ARB44" s="60"/>
      <c r="ARC44" s="60"/>
      <c r="ARD44" s="60"/>
      <c r="ARE44" s="60"/>
      <c r="ARF44" s="60"/>
      <c r="ARG44" s="60"/>
      <c r="ARH44" s="60"/>
      <c r="ARI44" s="60"/>
      <c r="ARJ44" s="60"/>
      <c r="ARK44" s="60"/>
      <c r="ARL44" s="60"/>
      <c r="ARM44" s="60"/>
      <c r="ARN44" s="60"/>
      <c r="ARO44" s="60"/>
      <c r="ARP44" s="60"/>
      <c r="ARQ44" s="60"/>
      <c r="ARR44" s="60"/>
      <c r="ARS44" s="60"/>
      <c r="ART44" s="60"/>
      <c r="ARU44" s="60"/>
      <c r="ARV44" s="60"/>
      <c r="ARW44" s="60"/>
      <c r="ARX44" s="60"/>
      <c r="ARY44" s="60"/>
      <c r="ARZ44" s="60"/>
      <c r="ASA44" s="60"/>
      <c r="ASB44" s="60"/>
      <c r="ASC44" s="60"/>
      <c r="ASD44" s="60"/>
      <c r="ASE44" s="60"/>
      <c r="ASF44" s="60"/>
      <c r="ASG44" s="60"/>
      <c r="ASH44" s="60"/>
      <c r="ASI44" s="60"/>
      <c r="ASJ44" s="60"/>
      <c r="ASK44" s="60"/>
      <c r="ASL44" s="60"/>
      <c r="ASM44" s="60"/>
      <c r="ASN44" s="60"/>
      <c r="ASO44" s="60"/>
      <c r="ASP44" s="60"/>
      <c r="ASQ44" s="60"/>
      <c r="ASR44" s="60"/>
      <c r="ASS44" s="60"/>
      <c r="AST44" s="60"/>
      <c r="ASU44" s="60"/>
      <c r="ASV44" s="60"/>
      <c r="ASW44" s="60"/>
      <c r="ASX44" s="60"/>
      <c r="ASY44" s="60"/>
      <c r="ASZ44" s="60"/>
      <c r="ATA44" s="60"/>
      <c r="ATB44" s="60"/>
      <c r="ATC44" s="60"/>
      <c r="ATD44" s="60"/>
      <c r="ATE44" s="60"/>
      <c r="ATF44" s="60"/>
      <c r="ATG44" s="60"/>
      <c r="ATH44" s="60"/>
      <c r="ATI44" s="60"/>
      <c r="ATJ44" s="60"/>
      <c r="ATK44" s="60"/>
      <c r="ATL44" s="60"/>
      <c r="ATM44" s="60"/>
      <c r="ATN44" s="60"/>
      <c r="ATO44" s="60"/>
      <c r="ATP44" s="60"/>
      <c r="ATQ44" s="60"/>
      <c r="ATR44" s="60"/>
      <c r="ATS44" s="60"/>
      <c r="ATT44" s="60"/>
      <c r="ATU44" s="60"/>
      <c r="ATV44" s="60"/>
      <c r="ATW44" s="60"/>
      <c r="ATX44" s="60"/>
      <c r="ATY44" s="60"/>
      <c r="ATZ44" s="60"/>
      <c r="AUA44" s="60"/>
      <c r="AUB44" s="60"/>
      <c r="AUC44" s="60"/>
      <c r="AUD44" s="60"/>
      <c r="AUE44" s="60"/>
      <c r="AUF44" s="60"/>
      <c r="AUG44" s="60"/>
      <c r="AUH44" s="60"/>
      <c r="AUI44" s="60"/>
      <c r="AUJ44" s="60"/>
      <c r="AUK44" s="60"/>
      <c r="AUL44" s="60"/>
      <c r="AUM44" s="60"/>
      <c r="AUN44" s="60"/>
      <c r="AUO44" s="60"/>
      <c r="AUP44" s="60"/>
      <c r="AUQ44" s="60"/>
      <c r="AUR44" s="60"/>
      <c r="AUS44" s="60"/>
      <c r="AUT44" s="60"/>
      <c r="AUU44" s="60"/>
      <c r="AUV44" s="60"/>
      <c r="AUW44" s="60"/>
      <c r="AUX44" s="60"/>
      <c r="AUY44" s="60"/>
      <c r="AUZ44" s="60"/>
      <c r="AVA44" s="60"/>
      <c r="AVB44" s="60"/>
      <c r="AVC44" s="60"/>
      <c r="AVD44" s="60"/>
      <c r="AVE44" s="60"/>
      <c r="AVF44" s="60"/>
      <c r="AVG44" s="60"/>
      <c r="AVH44" s="60"/>
      <c r="AVI44" s="60"/>
      <c r="AVJ44" s="60"/>
      <c r="AVK44" s="60"/>
      <c r="AVL44" s="60"/>
      <c r="AVM44" s="60"/>
      <c r="AVN44" s="60"/>
      <c r="AVO44" s="60"/>
      <c r="AVP44" s="60"/>
      <c r="AVQ44" s="60"/>
      <c r="AVR44" s="60"/>
      <c r="AVS44" s="60"/>
      <c r="AVT44" s="60"/>
      <c r="AVU44" s="60"/>
      <c r="AVV44" s="60"/>
      <c r="AVW44" s="60"/>
      <c r="AVX44" s="60"/>
      <c r="AVY44" s="60"/>
      <c r="AVZ44" s="60"/>
      <c r="AWA44" s="60"/>
      <c r="AWB44" s="60"/>
      <c r="AWC44" s="60"/>
      <c r="AWD44" s="60"/>
      <c r="AWE44" s="60"/>
      <c r="AWF44" s="60"/>
      <c r="AWG44" s="60"/>
      <c r="AWH44" s="60"/>
      <c r="AWI44" s="60"/>
      <c r="AWJ44" s="60"/>
      <c r="AWK44" s="60"/>
      <c r="AWL44" s="60"/>
      <c r="AWM44" s="60"/>
      <c r="AWN44" s="60"/>
      <c r="AWO44" s="60"/>
      <c r="AWP44" s="60"/>
      <c r="AWQ44" s="60"/>
      <c r="AWR44" s="60"/>
      <c r="AWS44" s="60"/>
      <c r="AWT44" s="60"/>
      <c r="AWU44" s="60"/>
      <c r="AWV44" s="60"/>
      <c r="AWW44" s="60"/>
      <c r="AWX44" s="60"/>
      <c r="AWY44" s="60"/>
      <c r="AWZ44" s="60"/>
      <c r="AXA44" s="60"/>
      <c r="AXB44" s="60"/>
      <c r="AXC44" s="60"/>
      <c r="AXD44" s="60"/>
      <c r="AXE44" s="60"/>
      <c r="AXF44" s="60"/>
      <c r="AXG44" s="60"/>
      <c r="AXH44" s="60"/>
      <c r="AXI44" s="60"/>
      <c r="AXJ44" s="60"/>
      <c r="AXK44" s="60"/>
      <c r="AXL44" s="60"/>
      <c r="AXM44" s="60"/>
      <c r="AXN44" s="60"/>
      <c r="AXO44" s="60"/>
      <c r="AXP44" s="60"/>
      <c r="AXQ44" s="60"/>
      <c r="AXR44" s="60"/>
      <c r="AXS44" s="60"/>
      <c r="AXT44" s="60"/>
      <c r="AXU44" s="60"/>
      <c r="AXV44" s="60"/>
      <c r="AXW44" s="60"/>
      <c r="AXX44" s="60"/>
      <c r="AXY44" s="60"/>
      <c r="AXZ44" s="60"/>
      <c r="AYA44" s="60"/>
      <c r="AYB44" s="60"/>
      <c r="AYC44" s="60"/>
      <c r="AYD44" s="60"/>
      <c r="AYE44" s="60"/>
      <c r="AYF44" s="60"/>
      <c r="AYG44" s="60"/>
      <c r="AYH44" s="60"/>
      <c r="AYI44" s="60"/>
      <c r="AYJ44" s="60"/>
      <c r="AYK44" s="60"/>
      <c r="AYL44" s="60"/>
      <c r="AYM44" s="60"/>
      <c r="AYN44" s="60"/>
      <c r="AYO44" s="60"/>
      <c r="AYP44" s="60"/>
      <c r="AYQ44" s="60"/>
      <c r="AYR44" s="60"/>
      <c r="AYS44" s="60"/>
      <c r="AYT44" s="60"/>
      <c r="AYU44" s="60"/>
      <c r="AYV44" s="60"/>
      <c r="AYW44" s="60"/>
      <c r="AYX44" s="60"/>
      <c r="AYY44" s="60"/>
      <c r="AYZ44" s="60"/>
      <c r="AZA44" s="60"/>
      <c r="AZB44" s="60"/>
      <c r="AZC44" s="60"/>
      <c r="AZD44" s="60"/>
      <c r="AZE44" s="60"/>
      <c r="AZF44" s="60"/>
      <c r="AZG44" s="60"/>
      <c r="AZH44" s="60"/>
      <c r="AZI44" s="60"/>
      <c r="AZJ44" s="60"/>
      <c r="AZK44" s="60"/>
      <c r="AZL44" s="60"/>
      <c r="AZM44" s="60"/>
      <c r="AZN44" s="60"/>
      <c r="AZO44" s="60"/>
      <c r="AZP44" s="60"/>
      <c r="AZQ44" s="60"/>
      <c r="AZR44" s="60"/>
      <c r="AZS44" s="60"/>
      <c r="AZT44" s="60"/>
      <c r="AZU44" s="60"/>
      <c r="AZV44" s="60"/>
      <c r="AZW44" s="60"/>
      <c r="AZX44" s="60"/>
      <c r="AZY44" s="60"/>
      <c r="AZZ44" s="60"/>
      <c r="BAA44" s="60"/>
      <c r="BAB44" s="60"/>
      <c r="BAC44" s="60"/>
      <c r="BAD44" s="60"/>
      <c r="BAE44" s="60"/>
      <c r="BAF44" s="60"/>
      <c r="BAG44" s="60"/>
      <c r="BAH44" s="60"/>
      <c r="BAI44" s="60"/>
      <c r="BAJ44" s="60"/>
      <c r="BAK44" s="60"/>
      <c r="BAL44" s="60"/>
      <c r="BAM44" s="60"/>
      <c r="BAN44" s="60"/>
      <c r="BAO44" s="60"/>
      <c r="BAP44" s="60"/>
      <c r="BAQ44" s="60"/>
      <c r="BAR44" s="60"/>
      <c r="BAS44" s="60"/>
      <c r="BAT44" s="60"/>
      <c r="BAU44" s="60"/>
      <c r="BAV44" s="60"/>
      <c r="BAW44" s="60"/>
      <c r="BAX44" s="60"/>
      <c r="BAY44" s="60"/>
      <c r="BAZ44" s="60"/>
      <c r="BBA44" s="60"/>
      <c r="BBB44" s="60"/>
      <c r="BBC44" s="60"/>
      <c r="BBD44" s="60"/>
      <c r="BBE44" s="60"/>
      <c r="BBF44" s="60"/>
      <c r="BBG44" s="60"/>
      <c r="BBH44" s="60"/>
      <c r="BBI44" s="60"/>
      <c r="BBJ44" s="60"/>
      <c r="BBK44" s="60"/>
      <c r="BBL44" s="60"/>
      <c r="BBM44" s="60"/>
      <c r="BBN44" s="60"/>
      <c r="BBO44" s="60"/>
      <c r="BBP44" s="60"/>
      <c r="BBQ44" s="60"/>
      <c r="BBR44" s="60"/>
      <c r="BBS44" s="60"/>
      <c r="BBT44" s="60"/>
      <c r="BBU44" s="60"/>
      <c r="BBV44" s="60"/>
      <c r="BBW44" s="60"/>
      <c r="BBX44" s="60"/>
      <c r="BBY44" s="60"/>
      <c r="BBZ44" s="60"/>
      <c r="BCA44" s="60"/>
      <c r="BCB44" s="60"/>
      <c r="BCC44" s="60"/>
      <c r="BCD44" s="60"/>
      <c r="BCE44" s="60"/>
      <c r="BCF44" s="60"/>
      <c r="BCG44" s="60"/>
      <c r="BCH44" s="60"/>
      <c r="BCI44" s="60"/>
      <c r="BCJ44" s="60"/>
      <c r="BCK44" s="60"/>
      <c r="BCL44" s="60"/>
      <c r="BCM44" s="60"/>
      <c r="BCN44" s="60"/>
      <c r="BCO44" s="60"/>
      <c r="BCP44" s="60"/>
      <c r="BCQ44" s="60"/>
      <c r="BCR44" s="60"/>
      <c r="BCS44" s="60"/>
      <c r="BCT44" s="60"/>
      <c r="BCU44" s="60"/>
      <c r="BCV44" s="60"/>
      <c r="BCW44" s="60"/>
      <c r="BCX44" s="60"/>
      <c r="BCY44" s="60"/>
      <c r="BCZ44" s="60"/>
      <c r="BDA44" s="60"/>
      <c r="BDB44" s="60"/>
      <c r="BDC44" s="60"/>
      <c r="BDD44" s="60"/>
      <c r="BDE44" s="60"/>
      <c r="BDF44" s="60"/>
      <c r="BDG44" s="60"/>
      <c r="BDH44" s="60"/>
      <c r="BDI44" s="60"/>
      <c r="BDJ44" s="60"/>
      <c r="BDK44" s="60"/>
      <c r="BDL44" s="60"/>
      <c r="BDM44" s="60"/>
      <c r="BDN44" s="60"/>
      <c r="BDO44" s="60"/>
      <c r="BDP44" s="60"/>
      <c r="BDQ44" s="60"/>
      <c r="BDR44" s="60"/>
      <c r="BDS44" s="60"/>
      <c r="BDT44" s="60"/>
      <c r="BDU44" s="60"/>
      <c r="BDV44" s="60"/>
      <c r="BDW44" s="60"/>
      <c r="BDX44" s="60"/>
      <c r="BDY44" s="60"/>
      <c r="BDZ44" s="60"/>
      <c r="BEA44" s="60"/>
      <c r="BEB44" s="60"/>
      <c r="BEC44" s="60"/>
      <c r="BED44" s="60"/>
      <c r="BEE44" s="60"/>
      <c r="BEF44" s="60"/>
      <c r="BEG44" s="60"/>
      <c r="BEH44" s="60"/>
      <c r="BEI44" s="60"/>
      <c r="BEJ44" s="60"/>
      <c r="BEK44" s="60"/>
      <c r="BEL44" s="60"/>
      <c r="BEM44" s="60"/>
      <c r="BEN44" s="60"/>
      <c r="BEO44" s="60"/>
      <c r="BEP44" s="60"/>
      <c r="BEQ44" s="60"/>
      <c r="BER44" s="60"/>
      <c r="BES44" s="60"/>
      <c r="BET44" s="60"/>
      <c r="BEU44" s="60"/>
      <c r="BEV44" s="60"/>
      <c r="BEW44" s="60"/>
      <c r="BEX44" s="60"/>
      <c r="BEY44" s="60"/>
      <c r="BEZ44" s="60"/>
      <c r="BFA44" s="60"/>
      <c r="BFB44" s="60"/>
      <c r="BFC44" s="60"/>
      <c r="BFD44" s="60"/>
      <c r="BFE44" s="60"/>
      <c r="BFF44" s="60"/>
      <c r="BFG44" s="60"/>
      <c r="BFH44" s="60"/>
      <c r="BFI44" s="60"/>
      <c r="BFJ44" s="60"/>
      <c r="BFK44" s="60"/>
      <c r="BFL44" s="60"/>
      <c r="BFM44" s="60"/>
      <c r="BFN44" s="60"/>
      <c r="BFO44" s="60"/>
      <c r="BFP44" s="60"/>
      <c r="BFQ44" s="60"/>
      <c r="BFR44" s="60"/>
      <c r="BFS44" s="60"/>
      <c r="BFT44" s="60"/>
      <c r="BFU44" s="60"/>
      <c r="BFV44" s="60"/>
      <c r="BFW44" s="60"/>
      <c r="BFX44" s="60"/>
      <c r="BFY44" s="60"/>
      <c r="BFZ44" s="60"/>
      <c r="BGA44" s="60"/>
      <c r="BGB44" s="60"/>
      <c r="BGC44" s="60"/>
      <c r="BGD44" s="60"/>
      <c r="BGE44" s="60"/>
      <c r="BGF44" s="60"/>
      <c r="BGG44" s="60"/>
      <c r="BGH44" s="60"/>
      <c r="BGI44" s="60"/>
      <c r="BGJ44" s="60"/>
      <c r="BGK44" s="60"/>
      <c r="BGL44" s="60"/>
      <c r="BGM44" s="60"/>
      <c r="BGN44" s="60"/>
      <c r="BGO44" s="60"/>
      <c r="BGP44" s="60"/>
      <c r="BGQ44" s="60"/>
      <c r="BGR44" s="60"/>
      <c r="BGS44" s="60"/>
      <c r="BGT44" s="60"/>
      <c r="BGU44" s="60"/>
      <c r="BGV44" s="60"/>
      <c r="BGW44" s="60"/>
      <c r="BGX44" s="60"/>
      <c r="BGY44" s="60"/>
      <c r="BGZ44" s="60"/>
      <c r="BHA44" s="60"/>
      <c r="BHB44" s="60"/>
      <c r="BHC44" s="60"/>
      <c r="BHD44" s="60"/>
      <c r="BHE44" s="60"/>
      <c r="BHF44" s="60"/>
      <c r="BHG44" s="60"/>
      <c r="BHH44" s="60"/>
      <c r="BHI44" s="60"/>
      <c r="BHJ44" s="60"/>
      <c r="BHK44" s="60"/>
      <c r="BHL44" s="60"/>
      <c r="BHM44" s="60"/>
      <c r="BHN44" s="60"/>
      <c r="BHO44" s="60"/>
      <c r="BHP44" s="60"/>
      <c r="BHQ44" s="60"/>
      <c r="BHR44" s="60"/>
      <c r="BHS44" s="60"/>
      <c r="BHT44" s="60"/>
      <c r="BHU44" s="60"/>
      <c r="BHV44" s="60"/>
      <c r="BHW44" s="60"/>
      <c r="BHX44" s="60"/>
      <c r="BHY44" s="60"/>
      <c r="BHZ44" s="60"/>
      <c r="BIA44" s="60"/>
      <c r="BIB44" s="60"/>
      <c r="BIC44" s="60"/>
      <c r="BID44" s="60"/>
      <c r="BIE44" s="60"/>
      <c r="BIF44" s="60"/>
      <c r="BIG44" s="60"/>
      <c r="BIH44" s="60"/>
      <c r="BII44" s="60"/>
      <c r="BIJ44" s="60"/>
      <c r="BIK44" s="60"/>
      <c r="BIL44" s="60"/>
      <c r="BIM44" s="60"/>
      <c r="BIN44" s="60"/>
      <c r="BIO44" s="60"/>
      <c r="BIP44" s="60"/>
      <c r="BIQ44" s="60"/>
      <c r="BIR44" s="60"/>
      <c r="BIS44" s="60"/>
      <c r="BIT44" s="60"/>
      <c r="BIU44" s="60"/>
      <c r="BIV44" s="60"/>
      <c r="BIW44" s="60"/>
      <c r="BIX44" s="60"/>
      <c r="BIY44" s="60"/>
      <c r="BIZ44" s="60"/>
      <c r="BJA44" s="60"/>
      <c r="BJB44" s="60"/>
      <c r="BJC44" s="60"/>
      <c r="BJD44" s="60"/>
      <c r="BJE44" s="60"/>
      <c r="BJF44" s="60"/>
      <c r="BJG44" s="60"/>
      <c r="BJH44" s="60"/>
      <c r="BJI44" s="60"/>
      <c r="BJJ44" s="60"/>
      <c r="BJK44" s="60"/>
      <c r="BJL44" s="60"/>
      <c r="BJM44" s="60"/>
      <c r="BJN44" s="60"/>
      <c r="BJO44" s="60"/>
      <c r="BJP44" s="60"/>
      <c r="BJQ44" s="60"/>
      <c r="BJR44" s="60"/>
      <c r="BJS44" s="60"/>
      <c r="BJT44" s="60"/>
      <c r="BJU44" s="60"/>
      <c r="BJV44" s="60"/>
      <c r="BJW44" s="60"/>
      <c r="BJX44" s="60"/>
      <c r="BJY44" s="60"/>
      <c r="BJZ44" s="60"/>
      <c r="BKA44" s="60"/>
      <c r="BKB44" s="60"/>
      <c r="BKC44" s="60"/>
      <c r="BKD44" s="60"/>
      <c r="BKE44" s="60"/>
      <c r="BKF44" s="60"/>
      <c r="BKG44" s="60"/>
      <c r="BKH44" s="60"/>
      <c r="BKI44" s="60"/>
      <c r="BKJ44" s="60"/>
      <c r="BKK44" s="60"/>
      <c r="BKL44" s="60"/>
      <c r="BKM44" s="60"/>
      <c r="BKN44" s="60"/>
      <c r="BKO44" s="60"/>
      <c r="BKP44" s="60"/>
      <c r="BKQ44" s="60"/>
      <c r="BKR44" s="60"/>
      <c r="BKS44" s="60"/>
      <c r="BKT44" s="60"/>
      <c r="BKU44" s="60"/>
      <c r="BKV44" s="60"/>
      <c r="BKW44" s="60"/>
      <c r="BKX44" s="60"/>
      <c r="BKY44" s="60"/>
      <c r="BKZ44" s="60"/>
      <c r="BLA44" s="60"/>
      <c r="BLB44" s="60"/>
      <c r="BLC44" s="60"/>
      <c r="BLD44" s="60"/>
      <c r="BLE44" s="60"/>
      <c r="BLF44" s="60"/>
      <c r="BLG44" s="60"/>
      <c r="BLH44" s="60"/>
      <c r="BLI44" s="60"/>
      <c r="BLJ44" s="60"/>
      <c r="BLK44" s="60"/>
      <c r="BLL44" s="60"/>
      <c r="BLM44" s="60"/>
      <c r="BLN44" s="60"/>
      <c r="BLO44" s="60"/>
      <c r="BLP44" s="60"/>
      <c r="BLQ44" s="60"/>
      <c r="BLR44" s="60"/>
      <c r="BLS44" s="60"/>
      <c r="BLT44" s="60"/>
      <c r="BLU44" s="60"/>
      <c r="BLV44" s="60"/>
      <c r="BLW44" s="60"/>
      <c r="BLX44" s="60"/>
      <c r="BLY44" s="60"/>
      <c r="BLZ44" s="60"/>
      <c r="BMA44" s="60"/>
      <c r="BMB44" s="60"/>
      <c r="BMC44" s="60"/>
      <c r="BMD44" s="60"/>
      <c r="BME44" s="60"/>
      <c r="BMF44" s="60"/>
      <c r="BMG44" s="60"/>
      <c r="BMH44" s="60"/>
      <c r="BMI44" s="60"/>
      <c r="BMJ44" s="60"/>
      <c r="BMK44" s="60"/>
      <c r="BML44" s="60"/>
      <c r="BMM44" s="60"/>
      <c r="BMN44" s="60"/>
      <c r="BMO44" s="60"/>
      <c r="BMP44" s="60"/>
      <c r="BMQ44" s="60"/>
      <c r="BMR44" s="60"/>
      <c r="BMS44" s="60"/>
      <c r="BMT44" s="60"/>
      <c r="BMU44" s="60"/>
      <c r="BMV44" s="60"/>
      <c r="BMW44" s="60"/>
      <c r="BMX44" s="60"/>
      <c r="BMY44" s="60"/>
      <c r="BMZ44" s="60"/>
      <c r="BNA44" s="60"/>
      <c r="BNB44" s="60"/>
      <c r="BNC44" s="60"/>
      <c r="BND44" s="60"/>
      <c r="BNE44" s="60"/>
      <c r="BNF44" s="60"/>
      <c r="BNG44" s="60"/>
      <c r="BNH44" s="60"/>
      <c r="BNI44" s="60"/>
      <c r="BNJ44" s="60"/>
      <c r="BNK44" s="60"/>
      <c r="BNL44" s="60"/>
      <c r="BNM44" s="60"/>
      <c r="BNN44" s="60"/>
      <c r="BNO44" s="60"/>
      <c r="BNP44" s="60"/>
      <c r="BNQ44" s="60"/>
      <c r="BNR44" s="60"/>
      <c r="BNS44" s="60"/>
      <c r="BNT44" s="60"/>
      <c r="BNU44" s="60"/>
      <c r="BNV44" s="60"/>
      <c r="BNW44" s="60"/>
      <c r="BNX44" s="60"/>
      <c r="BNY44" s="60"/>
      <c r="BNZ44" s="60"/>
      <c r="BOA44" s="60"/>
      <c r="BOB44" s="60"/>
      <c r="BOC44" s="60"/>
      <c r="BOD44" s="60"/>
      <c r="BOE44" s="60"/>
      <c r="BOF44" s="60"/>
      <c r="BOG44" s="60"/>
      <c r="BOH44" s="60"/>
      <c r="BOI44" s="60"/>
      <c r="BOJ44" s="60"/>
      <c r="BOK44" s="60"/>
      <c r="BOL44" s="60"/>
      <c r="BOM44" s="60"/>
      <c r="BON44" s="60"/>
      <c r="BOO44" s="60"/>
      <c r="BOP44" s="60"/>
      <c r="BOQ44" s="60"/>
      <c r="BOR44" s="60"/>
      <c r="BOS44" s="60"/>
      <c r="BOT44" s="60"/>
      <c r="BOU44" s="60"/>
      <c r="BOV44" s="60"/>
      <c r="BOW44" s="60"/>
      <c r="BOX44" s="60"/>
      <c r="BOY44" s="60"/>
      <c r="BOZ44" s="60"/>
      <c r="BPA44" s="60"/>
      <c r="BPB44" s="60"/>
      <c r="BPC44" s="60"/>
      <c r="BPD44" s="60"/>
      <c r="BPE44" s="60"/>
      <c r="BPF44" s="60"/>
      <c r="BPG44" s="60"/>
      <c r="BPH44" s="60"/>
      <c r="BPI44" s="60"/>
      <c r="BPJ44" s="60"/>
      <c r="BPK44" s="60"/>
      <c r="BPL44" s="60"/>
      <c r="BPM44" s="60"/>
      <c r="BPN44" s="60"/>
      <c r="BPO44" s="60"/>
      <c r="BPP44" s="60"/>
      <c r="BPQ44" s="60"/>
      <c r="BPR44" s="60"/>
      <c r="BPS44" s="60"/>
      <c r="BPT44" s="60"/>
      <c r="BPU44" s="60"/>
      <c r="BPV44" s="60"/>
      <c r="BPW44" s="60"/>
      <c r="BPX44" s="60"/>
      <c r="BPY44" s="60"/>
      <c r="BPZ44" s="60"/>
      <c r="BQA44" s="60"/>
      <c r="BQB44" s="60"/>
      <c r="BQC44" s="60"/>
      <c r="BQD44" s="60"/>
      <c r="BQE44" s="60"/>
      <c r="BQF44" s="60"/>
      <c r="BQG44" s="60"/>
      <c r="BQH44" s="60"/>
      <c r="BQI44" s="60"/>
      <c r="BQJ44" s="60"/>
      <c r="BQK44" s="60"/>
      <c r="BQL44" s="60"/>
      <c r="BQM44" s="60"/>
      <c r="BQN44" s="60"/>
      <c r="BQO44" s="60"/>
      <c r="BQP44" s="60"/>
      <c r="BQQ44" s="60"/>
      <c r="BQR44" s="60"/>
      <c r="BQS44" s="60"/>
      <c r="BQT44" s="60"/>
      <c r="BQU44" s="60"/>
      <c r="BQV44" s="60"/>
      <c r="BQW44" s="60"/>
      <c r="BQX44" s="60"/>
      <c r="BQY44" s="60"/>
      <c r="BQZ44" s="60"/>
      <c r="BRA44" s="60"/>
      <c r="BRB44" s="60"/>
      <c r="BRC44" s="60"/>
      <c r="BRD44" s="60"/>
      <c r="BRE44" s="60"/>
      <c r="BRF44" s="60"/>
      <c r="BRG44" s="60"/>
      <c r="BRH44" s="60"/>
      <c r="BRI44" s="60"/>
      <c r="BRJ44" s="60"/>
      <c r="BRK44" s="60"/>
      <c r="BRL44" s="60"/>
      <c r="BRM44" s="60"/>
      <c r="BRN44" s="60"/>
      <c r="BRO44" s="60"/>
      <c r="BRP44" s="60"/>
      <c r="BRQ44" s="60"/>
      <c r="BRR44" s="60"/>
      <c r="BRS44" s="60"/>
      <c r="BRT44" s="60"/>
      <c r="BRU44" s="60"/>
      <c r="BRV44" s="60"/>
      <c r="BRW44" s="60"/>
      <c r="BRX44" s="60"/>
      <c r="BRY44" s="60"/>
      <c r="BRZ44" s="60"/>
      <c r="BSA44" s="60"/>
      <c r="BSB44" s="60"/>
      <c r="BSC44" s="60"/>
      <c r="BSD44" s="60"/>
      <c r="BSE44" s="60"/>
      <c r="BSF44" s="60"/>
      <c r="BSG44" s="60"/>
      <c r="BSH44" s="60"/>
      <c r="BSI44" s="60"/>
      <c r="BSJ44" s="60"/>
      <c r="BSK44" s="60"/>
      <c r="BSL44" s="60"/>
      <c r="BSM44" s="60"/>
      <c r="BSN44" s="60"/>
      <c r="BSO44" s="60"/>
      <c r="BSP44" s="60"/>
      <c r="BSQ44" s="60"/>
      <c r="BSR44" s="60"/>
      <c r="BSS44" s="60"/>
      <c r="BST44" s="60"/>
      <c r="BSU44" s="60"/>
      <c r="BSV44" s="60"/>
      <c r="BSW44" s="60"/>
      <c r="BSX44" s="60"/>
      <c r="BSY44" s="60"/>
      <c r="BSZ44" s="60"/>
      <c r="BTA44" s="60"/>
      <c r="BTB44" s="60"/>
      <c r="BTC44" s="60"/>
      <c r="BTD44" s="60"/>
      <c r="BTE44" s="60"/>
      <c r="BTF44" s="60"/>
      <c r="BTG44" s="60"/>
      <c r="BTH44" s="60"/>
      <c r="BTI44" s="60"/>
      <c r="BTJ44" s="60"/>
      <c r="BTK44" s="60"/>
      <c r="BTL44" s="60"/>
      <c r="BTM44" s="60"/>
      <c r="BTN44" s="60"/>
      <c r="BTO44" s="60"/>
      <c r="BTP44" s="60"/>
      <c r="BTQ44" s="60"/>
      <c r="BTR44" s="60"/>
      <c r="BTS44" s="60"/>
      <c r="BTT44" s="60"/>
      <c r="BTU44" s="60"/>
      <c r="BTV44" s="60"/>
      <c r="BTW44" s="60"/>
      <c r="BTX44" s="60"/>
      <c r="BTY44" s="60"/>
      <c r="BTZ44" s="60"/>
      <c r="BUA44" s="60"/>
      <c r="BUB44" s="60"/>
      <c r="BUC44" s="60"/>
      <c r="BUD44" s="60"/>
      <c r="BUE44" s="60"/>
      <c r="BUF44" s="60"/>
      <c r="BUG44" s="60"/>
      <c r="BUH44" s="60"/>
      <c r="BUI44" s="60"/>
      <c r="BUJ44" s="60"/>
      <c r="BUK44" s="60"/>
      <c r="BUL44" s="60"/>
      <c r="BUM44" s="60"/>
      <c r="BUN44" s="60"/>
      <c r="BUO44" s="60"/>
      <c r="BUP44" s="60"/>
      <c r="BUQ44" s="60"/>
      <c r="BUR44" s="60"/>
      <c r="BUS44" s="60"/>
      <c r="BUT44" s="60"/>
      <c r="BUU44" s="60"/>
      <c r="BUV44" s="60"/>
      <c r="BUW44" s="60"/>
      <c r="BUX44" s="60"/>
      <c r="BUY44" s="60"/>
      <c r="BUZ44" s="60"/>
      <c r="BVA44" s="60"/>
      <c r="BVB44" s="60"/>
      <c r="BVC44" s="60"/>
      <c r="BVD44" s="60"/>
      <c r="BVE44" s="60"/>
      <c r="BVF44" s="60"/>
      <c r="BVG44" s="60"/>
      <c r="BVH44" s="60"/>
      <c r="BVI44" s="60"/>
      <c r="BVJ44" s="60"/>
      <c r="BVK44" s="60"/>
      <c r="BVL44" s="60"/>
      <c r="BVM44" s="60"/>
      <c r="BVN44" s="60"/>
      <c r="BVO44" s="60"/>
      <c r="BVP44" s="60"/>
      <c r="BVQ44" s="60"/>
      <c r="BVR44" s="60"/>
      <c r="BVS44" s="60"/>
      <c r="BVT44" s="60"/>
      <c r="BVU44" s="60"/>
      <c r="BVV44" s="60"/>
      <c r="BVW44" s="60"/>
      <c r="BVX44" s="60"/>
      <c r="BVY44" s="60"/>
      <c r="BVZ44" s="60"/>
      <c r="BWA44" s="60"/>
      <c r="BWB44" s="60"/>
      <c r="BWC44" s="60"/>
      <c r="BWD44" s="60"/>
      <c r="BWE44" s="60"/>
      <c r="BWF44" s="60"/>
      <c r="BWG44" s="60"/>
      <c r="BWH44" s="60"/>
      <c r="BWI44" s="60"/>
      <c r="BWJ44" s="60"/>
      <c r="BWK44" s="60"/>
      <c r="BWL44" s="60"/>
      <c r="BWM44" s="60"/>
      <c r="BWN44" s="60"/>
      <c r="BWO44" s="60"/>
      <c r="BWP44" s="60"/>
      <c r="BWQ44" s="60"/>
      <c r="BWR44" s="60"/>
      <c r="BWS44" s="60"/>
      <c r="BWT44" s="60"/>
      <c r="BWU44" s="60"/>
      <c r="BWV44" s="60"/>
      <c r="BWW44" s="60"/>
      <c r="BWX44" s="60"/>
      <c r="BWY44" s="60"/>
      <c r="BWZ44" s="60"/>
      <c r="BXA44" s="60"/>
      <c r="BXB44" s="60"/>
      <c r="BXC44" s="60"/>
      <c r="BXD44" s="60"/>
      <c r="BXE44" s="60"/>
      <c r="BXF44" s="60"/>
      <c r="BXG44" s="60"/>
      <c r="BXH44" s="60"/>
      <c r="BXI44" s="60"/>
      <c r="BXJ44" s="60"/>
      <c r="BXK44" s="60"/>
      <c r="BXL44" s="60"/>
      <c r="BXM44" s="60"/>
      <c r="BXN44" s="60"/>
      <c r="BXO44" s="60"/>
      <c r="BXP44" s="60"/>
      <c r="BXQ44" s="60"/>
      <c r="BXR44" s="60"/>
      <c r="BXS44" s="60"/>
      <c r="BXT44" s="60"/>
      <c r="BXU44" s="60"/>
      <c r="BXV44" s="60"/>
      <c r="BXW44" s="60"/>
      <c r="BXX44" s="60"/>
      <c r="BXY44" s="60"/>
      <c r="BXZ44" s="60"/>
      <c r="BYA44" s="60"/>
      <c r="BYB44" s="60"/>
      <c r="BYC44" s="60"/>
      <c r="BYD44" s="60"/>
      <c r="BYE44" s="60"/>
      <c r="BYF44" s="60"/>
      <c r="BYG44" s="60"/>
      <c r="BYH44" s="60"/>
      <c r="BYI44" s="60"/>
      <c r="BYJ44" s="60"/>
      <c r="BYK44" s="60"/>
      <c r="BYL44" s="60"/>
      <c r="BYM44" s="60"/>
      <c r="BYN44" s="60"/>
      <c r="BYO44" s="60"/>
      <c r="BYP44" s="60"/>
      <c r="BYQ44" s="60"/>
      <c r="BYR44" s="60"/>
      <c r="BYS44" s="60"/>
      <c r="BYT44" s="60"/>
      <c r="BYU44" s="60"/>
      <c r="BYV44" s="60"/>
      <c r="BYW44" s="60"/>
      <c r="BYX44" s="60"/>
      <c r="BYY44" s="60"/>
      <c r="BYZ44" s="60"/>
      <c r="BZA44" s="60"/>
      <c r="BZB44" s="60"/>
      <c r="BZC44" s="60"/>
      <c r="BZD44" s="60"/>
      <c r="BZE44" s="60"/>
      <c r="BZF44" s="60"/>
      <c r="BZG44" s="60"/>
      <c r="BZH44" s="60"/>
      <c r="BZI44" s="60"/>
      <c r="BZJ44" s="60"/>
      <c r="BZK44" s="60"/>
      <c r="BZL44" s="60"/>
      <c r="BZM44" s="60"/>
      <c r="BZN44" s="60"/>
      <c r="BZO44" s="60"/>
      <c r="BZP44" s="60"/>
      <c r="BZQ44" s="60"/>
      <c r="BZR44" s="60"/>
      <c r="BZS44" s="60"/>
      <c r="BZT44" s="60"/>
      <c r="BZU44" s="60"/>
      <c r="BZV44" s="60"/>
      <c r="BZW44" s="60"/>
      <c r="BZX44" s="60"/>
      <c r="BZY44" s="60"/>
      <c r="BZZ44" s="60"/>
      <c r="CAA44" s="60"/>
      <c r="CAB44" s="60"/>
      <c r="CAC44" s="60"/>
      <c r="CAD44" s="60"/>
      <c r="CAE44" s="60"/>
      <c r="CAF44" s="60"/>
      <c r="CAG44" s="60"/>
      <c r="CAH44" s="60"/>
      <c r="CAI44" s="60"/>
      <c r="CAJ44" s="60"/>
      <c r="CAK44" s="60"/>
      <c r="CAL44" s="60"/>
      <c r="CAM44" s="60"/>
      <c r="CAN44" s="60"/>
      <c r="CAO44" s="60"/>
      <c r="CAP44" s="60"/>
      <c r="CAQ44" s="60"/>
      <c r="CAR44" s="60"/>
      <c r="CAS44" s="60"/>
      <c r="CAT44" s="60"/>
      <c r="CAU44" s="60"/>
      <c r="CAV44" s="60"/>
      <c r="CAW44" s="60"/>
      <c r="CAX44" s="60"/>
      <c r="CAY44" s="60"/>
      <c r="CAZ44" s="60"/>
      <c r="CBA44" s="60"/>
      <c r="CBB44" s="60"/>
      <c r="CBC44" s="60"/>
      <c r="CBD44" s="60"/>
      <c r="CBE44" s="60"/>
      <c r="CBF44" s="60"/>
      <c r="CBG44" s="60"/>
      <c r="CBH44" s="60"/>
      <c r="CBI44" s="60"/>
      <c r="CBJ44" s="60"/>
      <c r="CBK44" s="60"/>
      <c r="CBL44" s="60"/>
      <c r="CBM44" s="60"/>
      <c r="CBN44" s="60"/>
      <c r="CBO44" s="60"/>
      <c r="CBP44" s="60"/>
      <c r="CBQ44" s="60"/>
      <c r="CBR44" s="60"/>
      <c r="CBS44" s="60"/>
      <c r="CBT44" s="60"/>
      <c r="CBU44" s="60"/>
      <c r="CBV44" s="60"/>
      <c r="CBW44" s="60"/>
      <c r="CBX44" s="60"/>
      <c r="CBY44" s="60"/>
      <c r="CBZ44" s="60"/>
      <c r="CCA44" s="60"/>
      <c r="CCB44" s="60"/>
      <c r="CCC44" s="60"/>
      <c r="CCD44" s="60"/>
      <c r="CCE44" s="60"/>
      <c r="CCF44" s="60"/>
      <c r="CCG44" s="60"/>
      <c r="CCH44" s="60"/>
      <c r="CCI44" s="60"/>
      <c r="CCJ44" s="60"/>
      <c r="CCK44" s="60"/>
      <c r="CCL44" s="60"/>
      <c r="CCM44" s="60"/>
      <c r="CCN44" s="60"/>
      <c r="CCO44" s="60"/>
      <c r="CCP44" s="60"/>
      <c r="CCQ44" s="60"/>
      <c r="CCR44" s="60"/>
      <c r="CCS44" s="60"/>
      <c r="CCT44" s="60"/>
      <c r="CCU44" s="60"/>
      <c r="CCV44" s="60"/>
      <c r="CCW44" s="60"/>
      <c r="CCX44" s="60"/>
      <c r="CCY44" s="60"/>
      <c r="CCZ44" s="60"/>
      <c r="CDA44" s="60"/>
      <c r="CDB44" s="60"/>
      <c r="CDC44" s="60"/>
      <c r="CDD44" s="60"/>
      <c r="CDE44" s="60"/>
      <c r="CDF44" s="60"/>
      <c r="CDG44" s="60"/>
      <c r="CDH44" s="60"/>
      <c r="CDI44" s="60"/>
      <c r="CDJ44" s="60"/>
      <c r="CDK44" s="60"/>
      <c r="CDL44" s="60"/>
      <c r="CDM44" s="60"/>
      <c r="CDN44" s="60"/>
      <c r="CDO44" s="60"/>
      <c r="CDP44" s="60"/>
      <c r="CDQ44" s="60"/>
      <c r="CDR44" s="60"/>
      <c r="CDS44" s="60"/>
      <c r="CDT44" s="60"/>
      <c r="CDU44" s="60"/>
      <c r="CDV44" s="60"/>
      <c r="CDW44" s="60"/>
      <c r="CDX44" s="60"/>
      <c r="CDY44" s="60"/>
      <c r="CDZ44" s="60"/>
      <c r="CEA44" s="60"/>
      <c r="CEB44" s="60"/>
      <c r="CEC44" s="60"/>
      <c r="CED44" s="60"/>
      <c r="CEE44" s="60"/>
      <c r="CEF44" s="60"/>
      <c r="CEG44" s="60"/>
      <c r="CEH44" s="60"/>
      <c r="CEI44" s="60"/>
      <c r="CEJ44" s="60"/>
      <c r="CEK44" s="60"/>
      <c r="CEL44" s="60"/>
      <c r="CEM44" s="60"/>
      <c r="CEN44" s="60"/>
      <c r="CEO44" s="60"/>
      <c r="CEP44" s="60"/>
      <c r="CEQ44" s="60"/>
      <c r="CER44" s="60"/>
      <c r="CES44" s="60"/>
      <c r="CET44" s="60"/>
      <c r="CEU44" s="60"/>
      <c r="CEV44" s="60"/>
      <c r="CEW44" s="60"/>
      <c r="CEX44" s="60"/>
      <c r="CEY44" s="60"/>
      <c r="CEZ44" s="60"/>
      <c r="CFA44" s="60"/>
      <c r="CFB44" s="60"/>
      <c r="CFC44" s="60"/>
      <c r="CFD44" s="60"/>
      <c r="CFE44" s="60"/>
      <c r="CFF44" s="60"/>
      <c r="CFG44" s="60"/>
      <c r="CFH44" s="60"/>
      <c r="CFI44" s="60"/>
      <c r="CFJ44" s="60"/>
      <c r="CFK44" s="60"/>
      <c r="CFL44" s="60"/>
      <c r="CFM44" s="60"/>
      <c r="CFN44" s="60"/>
      <c r="CFO44" s="60"/>
      <c r="CFP44" s="60"/>
      <c r="CFQ44" s="60"/>
      <c r="CFR44" s="60"/>
      <c r="CFS44" s="60"/>
      <c r="CFT44" s="60"/>
      <c r="CFU44" s="60"/>
      <c r="CFV44" s="60"/>
      <c r="CFW44" s="60"/>
      <c r="CFX44" s="60"/>
      <c r="CFY44" s="60"/>
    </row>
    <row r="45" spans="1:2209" s="49" customFormat="1" ht="32.25" customHeight="1" x14ac:dyDescent="0.3">
      <c r="A45" s="105">
        <v>16</v>
      </c>
      <c r="B45" s="114"/>
      <c r="C45" s="64" t="s">
        <v>90</v>
      </c>
      <c r="D45" s="74" t="s">
        <v>93</v>
      </c>
      <c r="E45" s="74"/>
      <c r="F45" s="74">
        <v>7</v>
      </c>
      <c r="G45" s="26"/>
      <c r="H45" s="89"/>
      <c r="I45" s="150"/>
      <c r="J45" s="89"/>
      <c r="K45" s="149"/>
      <c r="L45" s="89"/>
      <c r="M45" s="240"/>
      <c r="O45" s="50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2209" s="49" customFormat="1" ht="20.25" customHeight="1" x14ac:dyDescent="0.3">
      <c r="A46" s="88"/>
      <c r="B46" s="115"/>
      <c r="C46" s="90" t="s">
        <v>77</v>
      </c>
      <c r="D46" s="214" t="s">
        <v>78</v>
      </c>
      <c r="E46" s="91">
        <v>0.68200000000000005</v>
      </c>
      <c r="F46" s="182">
        <f>F45*E46</f>
        <v>4.774</v>
      </c>
      <c r="G46" s="182"/>
      <c r="H46" s="83"/>
      <c r="I46" s="150"/>
      <c r="J46" s="63"/>
      <c r="K46" s="150"/>
      <c r="L46" s="63"/>
      <c r="M46" s="28"/>
      <c r="O46" s="5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2209" s="49" customFormat="1" ht="16.5" x14ac:dyDescent="0.3">
      <c r="A47" s="162">
        <v>17</v>
      </c>
      <c r="B47" s="116"/>
      <c r="C47" s="64" t="s">
        <v>91</v>
      </c>
      <c r="D47" s="74" t="s">
        <v>9</v>
      </c>
      <c r="E47" s="74">
        <v>1.55</v>
      </c>
      <c r="F47" s="74">
        <v>11</v>
      </c>
      <c r="G47" s="63"/>
      <c r="H47" s="63"/>
      <c r="I47" s="150"/>
      <c r="J47" s="63"/>
      <c r="K47" s="91"/>
      <c r="L47" s="83"/>
      <c r="M47" s="28"/>
      <c r="O47" s="50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2209" ht="40.5" x14ac:dyDescent="0.25">
      <c r="A48" s="5">
        <v>18</v>
      </c>
      <c r="B48" s="6"/>
      <c r="C48" s="33" t="s">
        <v>73</v>
      </c>
      <c r="D48" s="34" t="s">
        <v>69</v>
      </c>
      <c r="E48" s="170"/>
      <c r="F48" s="185">
        <v>0.48</v>
      </c>
      <c r="G48" s="8"/>
      <c r="H48" s="9"/>
      <c r="I48" s="197"/>
      <c r="J48" s="9"/>
      <c r="K48" s="197"/>
      <c r="L48" s="9"/>
      <c r="M48" s="9"/>
    </row>
    <row r="49" spans="1:13" x14ac:dyDescent="0.25">
      <c r="A49" s="10"/>
      <c r="B49" s="11"/>
      <c r="C49" s="12" t="s">
        <v>36</v>
      </c>
      <c r="D49" s="13" t="s">
        <v>2</v>
      </c>
      <c r="E49" s="171">
        <v>3.44</v>
      </c>
      <c r="F49" s="186">
        <f>E49*F48</f>
        <v>1.6512</v>
      </c>
      <c r="G49" s="182"/>
      <c r="H49" s="15"/>
      <c r="I49" s="198"/>
      <c r="J49" s="15"/>
      <c r="K49" s="198"/>
      <c r="L49" s="15"/>
      <c r="M49" s="20"/>
    </row>
    <row r="50" spans="1:13" ht="40.5" x14ac:dyDescent="0.25">
      <c r="A50" s="16">
        <v>19</v>
      </c>
      <c r="B50" s="243"/>
      <c r="C50" s="35" t="s">
        <v>97</v>
      </c>
      <c r="D50" s="36" t="s">
        <v>11</v>
      </c>
      <c r="E50" s="172"/>
      <c r="F50" s="187">
        <v>5</v>
      </c>
      <c r="G50" s="19"/>
      <c r="H50" s="39"/>
      <c r="I50" s="199"/>
      <c r="J50" s="117"/>
      <c r="K50" s="199"/>
      <c r="L50" s="39"/>
      <c r="M50" s="117"/>
    </row>
    <row r="51" spans="1:13" x14ac:dyDescent="0.25">
      <c r="A51" s="10">
        <v>20</v>
      </c>
      <c r="B51" s="18"/>
      <c r="C51" s="210" t="s">
        <v>40</v>
      </c>
      <c r="D51" s="214" t="s">
        <v>2</v>
      </c>
      <c r="E51" s="173">
        <v>0.17299999999999999</v>
      </c>
      <c r="F51" s="183">
        <f>F50*E51</f>
        <v>0.86499999999999999</v>
      </c>
      <c r="G51" s="182"/>
      <c r="H51" s="20"/>
      <c r="I51" s="173"/>
      <c r="J51" s="20"/>
      <c r="K51" s="173"/>
      <c r="L51" s="20"/>
      <c r="M51" s="20"/>
    </row>
    <row r="52" spans="1:13" x14ac:dyDescent="0.25">
      <c r="A52" s="10"/>
      <c r="B52" s="18"/>
      <c r="C52" s="210" t="s">
        <v>41</v>
      </c>
      <c r="D52" s="214" t="s">
        <v>3</v>
      </c>
      <c r="E52" s="173">
        <v>2.3E-2</v>
      </c>
      <c r="F52" s="183">
        <f>E52*F50</f>
        <v>0.11499999999999999</v>
      </c>
      <c r="G52" s="19"/>
      <c r="H52" s="20"/>
      <c r="I52" s="173"/>
      <c r="J52" s="20"/>
      <c r="K52" s="173"/>
      <c r="L52" s="20"/>
      <c r="M52" s="20"/>
    </row>
    <row r="53" spans="1:13" x14ac:dyDescent="0.25">
      <c r="A53" s="24"/>
      <c r="B53" s="244"/>
      <c r="C53" s="25" t="s">
        <v>145</v>
      </c>
      <c r="D53" s="26" t="s">
        <v>4</v>
      </c>
      <c r="E53" s="173">
        <v>2</v>
      </c>
      <c r="F53" s="183">
        <f>E53*F50</f>
        <v>10</v>
      </c>
      <c r="G53" s="27"/>
      <c r="H53" s="28"/>
      <c r="I53" s="173"/>
      <c r="J53" s="28"/>
      <c r="K53" s="173"/>
      <c r="L53" s="28"/>
      <c r="M53" s="241"/>
    </row>
    <row r="54" spans="1:13" ht="15.75" x14ac:dyDescent="0.25">
      <c r="A54" s="16">
        <v>21</v>
      </c>
      <c r="B54" s="243"/>
      <c r="C54" s="35" t="s">
        <v>70</v>
      </c>
      <c r="D54" s="36" t="s">
        <v>69</v>
      </c>
      <c r="E54" s="172"/>
      <c r="F54" s="187">
        <v>0.4</v>
      </c>
      <c r="G54" s="21"/>
      <c r="H54" s="39"/>
      <c r="I54" s="199"/>
      <c r="J54" s="39"/>
      <c r="K54" s="199"/>
      <c r="L54" s="39"/>
      <c r="M54" s="39"/>
    </row>
    <row r="55" spans="1:13" x14ac:dyDescent="0.25">
      <c r="A55" s="10"/>
      <c r="B55" s="18"/>
      <c r="C55" s="210" t="s">
        <v>37</v>
      </c>
      <c r="D55" s="214" t="s">
        <v>2</v>
      </c>
      <c r="E55" s="173">
        <v>3.32</v>
      </c>
      <c r="F55" s="183">
        <f>E55*F54</f>
        <v>1.3280000000000001</v>
      </c>
      <c r="G55" s="182"/>
      <c r="H55" s="20"/>
      <c r="I55" s="173"/>
      <c r="J55" s="227"/>
      <c r="K55" s="173"/>
      <c r="L55" s="20"/>
      <c r="M55" s="20"/>
    </row>
    <row r="56" spans="1:13" x14ac:dyDescent="0.25">
      <c r="A56" s="10"/>
      <c r="B56" s="215"/>
      <c r="C56" s="210" t="s">
        <v>38</v>
      </c>
      <c r="D56" s="214" t="s">
        <v>3</v>
      </c>
      <c r="E56" s="173">
        <v>0.315</v>
      </c>
      <c r="F56" s="183">
        <f>E56*F54</f>
        <v>0.126</v>
      </c>
      <c r="G56" s="19"/>
      <c r="H56" s="20"/>
      <c r="I56" s="173"/>
      <c r="J56" s="227"/>
      <c r="K56" s="173"/>
      <c r="L56" s="20"/>
      <c r="M56" s="20"/>
    </row>
    <row r="57" spans="1:13" ht="15.75" x14ac:dyDescent="0.25">
      <c r="A57" s="10"/>
      <c r="B57" s="18"/>
      <c r="C57" s="210" t="s">
        <v>144</v>
      </c>
      <c r="D57" s="18" t="s">
        <v>35</v>
      </c>
      <c r="E57" s="173">
        <v>1.02</v>
      </c>
      <c r="F57" s="183">
        <f>F54*E57</f>
        <v>0.40800000000000003</v>
      </c>
      <c r="G57" s="19"/>
      <c r="H57" s="20"/>
      <c r="I57" s="182"/>
      <c r="J57" s="20"/>
      <c r="K57" s="173"/>
      <c r="L57" s="20"/>
      <c r="M57" s="20"/>
    </row>
    <row r="58" spans="1:13" x14ac:dyDescent="0.25">
      <c r="A58" s="23"/>
      <c r="B58" s="215"/>
      <c r="C58" s="210" t="s">
        <v>24</v>
      </c>
      <c r="D58" s="18" t="s">
        <v>39</v>
      </c>
      <c r="E58" s="173">
        <v>1.2</v>
      </c>
      <c r="F58" s="183">
        <f>F54*E58</f>
        <v>0.48</v>
      </c>
      <c r="G58" s="19"/>
      <c r="H58" s="20"/>
      <c r="I58" s="173"/>
      <c r="J58" s="20"/>
      <c r="K58" s="173"/>
      <c r="L58" s="20"/>
      <c r="M58" s="20"/>
    </row>
    <row r="59" spans="1:13" ht="40.5" x14ac:dyDescent="0.25">
      <c r="A59" s="16">
        <v>22</v>
      </c>
      <c r="B59" s="29"/>
      <c r="C59" s="35" t="s">
        <v>98</v>
      </c>
      <c r="D59" s="36" t="s">
        <v>69</v>
      </c>
      <c r="E59" s="174"/>
      <c r="F59" s="187">
        <v>0.25</v>
      </c>
      <c r="G59" s="38"/>
      <c r="H59" s="39"/>
      <c r="I59" s="199"/>
      <c r="J59" s="117"/>
      <c r="K59" s="199"/>
      <c r="L59" s="39"/>
      <c r="M59" s="117"/>
    </row>
    <row r="60" spans="1:13" x14ac:dyDescent="0.25">
      <c r="A60" s="10"/>
      <c r="B60" s="11"/>
      <c r="C60" s="12" t="s">
        <v>42</v>
      </c>
      <c r="D60" s="16" t="s">
        <v>2</v>
      </c>
      <c r="E60" s="171">
        <v>3.44</v>
      </c>
      <c r="F60" s="186">
        <f>E60*F59</f>
        <v>0.86</v>
      </c>
      <c r="G60" s="40"/>
      <c r="H60" s="15"/>
      <c r="I60" s="200"/>
      <c r="J60" s="30"/>
      <c r="K60" s="200"/>
      <c r="L60" s="30"/>
      <c r="M60" s="15"/>
    </row>
    <row r="61" spans="1:13" ht="40.5" x14ac:dyDescent="0.25">
      <c r="A61" s="16">
        <v>23</v>
      </c>
      <c r="B61" s="17"/>
      <c r="C61" s="37" t="s">
        <v>99</v>
      </c>
      <c r="D61" s="36" t="s">
        <v>69</v>
      </c>
      <c r="E61" s="172"/>
      <c r="F61" s="187">
        <v>0.48</v>
      </c>
      <c r="G61" s="19"/>
      <c r="H61" s="39"/>
      <c r="I61" s="199"/>
      <c r="J61" s="39"/>
      <c r="K61" s="199"/>
      <c r="L61" s="39"/>
      <c r="M61" s="39"/>
    </row>
    <row r="62" spans="1:13" x14ac:dyDescent="0.25">
      <c r="A62" s="10"/>
      <c r="B62" s="11"/>
      <c r="C62" s="210" t="s">
        <v>43</v>
      </c>
      <c r="D62" s="214" t="s">
        <v>2</v>
      </c>
      <c r="E62" s="173">
        <v>3.3239999999999998</v>
      </c>
      <c r="F62" s="183">
        <f>E62*F61</f>
        <v>1.5955199999999998</v>
      </c>
      <c r="G62" s="84"/>
      <c r="H62" s="20"/>
      <c r="I62" s="173"/>
      <c r="J62" s="227"/>
      <c r="K62" s="173"/>
      <c r="L62" s="20"/>
      <c r="M62" s="20"/>
    </row>
    <row r="63" spans="1:13" x14ac:dyDescent="0.25">
      <c r="A63" s="10"/>
      <c r="B63" s="11"/>
      <c r="C63" s="210" t="s">
        <v>38</v>
      </c>
      <c r="D63" s="18" t="s">
        <v>3</v>
      </c>
      <c r="E63" s="173">
        <v>0.315</v>
      </c>
      <c r="F63" s="183">
        <f>E63*F61</f>
        <v>0.1512</v>
      </c>
      <c r="G63" s="19"/>
      <c r="H63" s="20"/>
      <c r="I63" s="173"/>
      <c r="J63" s="227"/>
      <c r="K63" s="173"/>
      <c r="L63" s="20"/>
      <c r="M63" s="20"/>
    </row>
    <row r="64" spans="1:13" ht="15.75" x14ac:dyDescent="0.25">
      <c r="A64" s="10"/>
      <c r="B64" s="11"/>
      <c r="C64" s="210" t="s">
        <v>44</v>
      </c>
      <c r="D64" s="18" t="s">
        <v>35</v>
      </c>
      <c r="E64" s="173">
        <v>1.02</v>
      </c>
      <c r="F64" s="183">
        <f>E64*F61</f>
        <v>0.48959999999999998</v>
      </c>
      <c r="G64" s="19"/>
      <c r="H64" s="20"/>
      <c r="I64" s="173"/>
      <c r="J64" s="20"/>
      <c r="K64" s="173"/>
      <c r="L64" s="20"/>
      <c r="M64" s="20"/>
    </row>
    <row r="65" spans="1:13" ht="15.75" x14ac:dyDescent="0.25">
      <c r="A65" s="10"/>
      <c r="B65" s="11"/>
      <c r="C65" s="210" t="s">
        <v>45</v>
      </c>
      <c r="D65" s="18" t="s">
        <v>35</v>
      </c>
      <c r="E65" s="173">
        <v>5.11E-2</v>
      </c>
      <c r="F65" s="183">
        <f>E65*F61</f>
        <v>2.4527999999999998E-2</v>
      </c>
      <c r="G65" s="19"/>
      <c r="H65" s="20"/>
      <c r="I65" s="173"/>
      <c r="J65" s="20"/>
      <c r="K65" s="173"/>
      <c r="L65" s="20"/>
      <c r="M65" s="20"/>
    </row>
    <row r="66" spans="1:13" x14ac:dyDescent="0.25">
      <c r="A66" s="23"/>
      <c r="B66" s="31"/>
      <c r="C66" s="210" t="s">
        <v>46</v>
      </c>
      <c r="D66" s="214" t="s">
        <v>20</v>
      </c>
      <c r="E66" s="173">
        <v>1.2</v>
      </c>
      <c r="F66" s="183">
        <f>E66*F61</f>
        <v>0.57599999999999996</v>
      </c>
      <c r="G66" s="19"/>
      <c r="H66" s="20"/>
      <c r="I66" s="173"/>
      <c r="J66" s="20"/>
      <c r="K66" s="173"/>
      <c r="L66" s="20"/>
      <c r="M66" s="20"/>
    </row>
    <row r="67" spans="1:13" ht="27" x14ac:dyDescent="0.25">
      <c r="A67" s="16">
        <v>24</v>
      </c>
      <c r="B67" s="17"/>
      <c r="C67" s="35" t="s">
        <v>68</v>
      </c>
      <c r="D67" s="36" t="s">
        <v>71</v>
      </c>
      <c r="E67" s="172"/>
      <c r="F67" s="187">
        <v>6</v>
      </c>
      <c r="G67" s="19"/>
      <c r="H67" s="39"/>
      <c r="I67" s="199"/>
      <c r="J67" s="39"/>
      <c r="K67" s="199"/>
      <c r="L67" s="39"/>
      <c r="M67" s="117"/>
    </row>
    <row r="68" spans="1:13" x14ac:dyDescent="0.25">
      <c r="A68" s="10"/>
      <c r="B68" s="11"/>
      <c r="C68" s="210" t="s">
        <v>48</v>
      </c>
      <c r="D68" s="18" t="s">
        <v>2</v>
      </c>
      <c r="E68" s="173">
        <v>6.6000000000000003E-2</v>
      </c>
      <c r="F68" s="183">
        <f>E68*F67</f>
        <v>0.39600000000000002</v>
      </c>
      <c r="G68" s="84"/>
      <c r="H68" s="20"/>
      <c r="I68" s="173"/>
      <c r="J68" s="227"/>
      <c r="K68" s="173"/>
      <c r="L68" s="20"/>
      <c r="M68" s="20"/>
    </row>
    <row r="69" spans="1:13" x14ac:dyDescent="0.25">
      <c r="A69" s="10"/>
      <c r="B69" s="32"/>
      <c r="C69" s="210" t="s">
        <v>49</v>
      </c>
      <c r="D69" s="214" t="s">
        <v>3</v>
      </c>
      <c r="E69" s="173">
        <v>2.3E-2</v>
      </c>
      <c r="F69" s="183">
        <f>E69*F67</f>
        <v>0.13800000000000001</v>
      </c>
      <c r="G69" s="19"/>
      <c r="H69" s="20"/>
      <c r="I69" s="173"/>
      <c r="J69" s="227"/>
      <c r="K69" s="173"/>
      <c r="L69" s="20"/>
      <c r="M69" s="20"/>
    </row>
    <row r="70" spans="1:13" ht="27" x14ac:dyDescent="0.25">
      <c r="A70" s="23"/>
      <c r="B70" s="7"/>
      <c r="C70" s="210" t="s">
        <v>50</v>
      </c>
      <c r="D70" s="18" t="s">
        <v>47</v>
      </c>
      <c r="E70" s="173">
        <v>1.01</v>
      </c>
      <c r="F70" s="183">
        <f>E70*F67</f>
        <v>6.0600000000000005</v>
      </c>
      <c r="G70" s="19"/>
      <c r="H70" s="20"/>
      <c r="I70" s="182"/>
      <c r="J70" s="20"/>
      <c r="K70" s="173"/>
      <c r="L70" s="20"/>
      <c r="M70" s="20"/>
    </row>
    <row r="71" spans="1:13" ht="40.5" x14ac:dyDescent="0.25">
      <c r="A71" s="16">
        <v>25</v>
      </c>
      <c r="B71" s="17"/>
      <c r="C71" s="35" t="s">
        <v>51</v>
      </c>
      <c r="D71" s="36" t="s">
        <v>4</v>
      </c>
      <c r="E71" s="172"/>
      <c r="F71" s="187">
        <v>12.5</v>
      </c>
      <c r="G71" s="19"/>
      <c r="H71" s="39"/>
      <c r="I71" s="199"/>
      <c r="J71" s="117"/>
      <c r="K71" s="199"/>
      <c r="L71" s="39"/>
      <c r="M71" s="117"/>
    </row>
    <row r="72" spans="1:13" x14ac:dyDescent="0.25">
      <c r="A72" s="10"/>
      <c r="B72" s="11"/>
      <c r="C72" s="210" t="s">
        <v>52</v>
      </c>
      <c r="D72" s="18" t="s">
        <v>2</v>
      </c>
      <c r="E72" s="173">
        <v>1.9599999999999999E-2</v>
      </c>
      <c r="F72" s="183">
        <f>E72*F71</f>
        <v>0.245</v>
      </c>
      <c r="G72" s="84"/>
      <c r="H72" s="20"/>
      <c r="I72" s="173"/>
      <c r="J72" s="20"/>
      <c r="K72" s="173"/>
      <c r="L72" s="20"/>
      <c r="M72" s="20"/>
    </row>
    <row r="73" spans="1:13" x14ac:dyDescent="0.25">
      <c r="A73" s="23"/>
      <c r="B73" s="23"/>
      <c r="C73" s="210" t="s">
        <v>53</v>
      </c>
      <c r="D73" s="18" t="s">
        <v>12</v>
      </c>
      <c r="E73" s="173">
        <v>0.18</v>
      </c>
      <c r="F73" s="183">
        <f>E73*F71</f>
        <v>2.25</v>
      </c>
      <c r="G73" s="19"/>
      <c r="H73" s="20"/>
      <c r="I73" s="173"/>
      <c r="J73" s="20"/>
      <c r="K73" s="173"/>
      <c r="L73" s="20"/>
      <c r="M73" s="20"/>
    </row>
    <row r="74" spans="1:13" ht="27" x14ac:dyDescent="0.25">
      <c r="A74" s="16">
        <v>17</v>
      </c>
      <c r="B74" s="243"/>
      <c r="C74" s="37" t="s">
        <v>54</v>
      </c>
      <c r="D74" s="36" t="s">
        <v>12</v>
      </c>
      <c r="E74" s="172"/>
      <c r="F74" s="187">
        <v>0.2</v>
      </c>
      <c r="G74" s="19"/>
      <c r="H74" s="39"/>
      <c r="I74" s="199"/>
      <c r="J74" s="117"/>
      <c r="K74" s="199"/>
      <c r="L74" s="39"/>
      <c r="M74" s="117"/>
    </row>
    <row r="75" spans="1:13" x14ac:dyDescent="0.25">
      <c r="A75" s="10"/>
      <c r="B75" s="18"/>
      <c r="C75" s="210" t="s">
        <v>55</v>
      </c>
      <c r="D75" s="214" t="s">
        <v>2</v>
      </c>
      <c r="E75" s="173">
        <v>0.4</v>
      </c>
      <c r="F75" s="183">
        <f>E75*F74</f>
        <v>8.0000000000000016E-2</v>
      </c>
      <c r="G75" s="19"/>
      <c r="H75" s="20"/>
      <c r="I75" s="173"/>
      <c r="J75" s="20"/>
      <c r="K75" s="173"/>
      <c r="L75" s="20"/>
      <c r="M75" s="20"/>
    </row>
    <row r="76" spans="1:13" x14ac:dyDescent="0.25">
      <c r="A76" s="23"/>
      <c r="B76" s="18"/>
      <c r="C76" s="210" t="s">
        <v>56</v>
      </c>
      <c r="D76" s="214" t="s">
        <v>12</v>
      </c>
      <c r="E76" s="173">
        <v>1.1000000000000001</v>
      </c>
      <c r="F76" s="183">
        <f>E76*F74</f>
        <v>0.22000000000000003</v>
      </c>
      <c r="G76" s="19"/>
      <c r="H76" s="20"/>
      <c r="I76" s="173"/>
      <c r="J76" s="20"/>
      <c r="K76" s="173"/>
      <c r="L76" s="20"/>
      <c r="M76" s="20"/>
    </row>
    <row r="77" spans="1:13" ht="27" x14ac:dyDescent="0.25">
      <c r="A77" s="16">
        <v>26</v>
      </c>
      <c r="B77" s="243"/>
      <c r="C77" s="37" t="s">
        <v>143</v>
      </c>
      <c r="D77" s="36" t="s">
        <v>4</v>
      </c>
      <c r="E77" s="172"/>
      <c r="F77" s="187">
        <v>4</v>
      </c>
      <c r="G77" s="19"/>
      <c r="H77" s="39"/>
      <c r="I77" s="199"/>
      <c r="J77" s="117"/>
      <c r="K77" s="199"/>
      <c r="L77" s="39"/>
      <c r="M77" s="117"/>
    </row>
    <row r="78" spans="1:13" x14ac:dyDescent="0.25">
      <c r="A78" s="10"/>
      <c r="B78" s="215"/>
      <c r="C78" s="210" t="s">
        <v>57</v>
      </c>
      <c r="D78" s="214" t="s">
        <v>2</v>
      </c>
      <c r="E78" s="173">
        <v>1.5409999999999999</v>
      </c>
      <c r="F78" s="183">
        <f>E78*F77</f>
        <v>6.1639999999999997</v>
      </c>
      <c r="G78" s="44"/>
      <c r="H78" s="20"/>
      <c r="I78" s="173"/>
      <c r="J78" s="20"/>
      <c r="K78" s="173"/>
      <c r="L78" s="20"/>
      <c r="M78" s="20"/>
    </row>
    <row r="79" spans="1:13" x14ac:dyDescent="0.25">
      <c r="A79" s="10"/>
      <c r="B79" s="215"/>
      <c r="C79" s="210" t="s">
        <v>58</v>
      </c>
      <c r="D79" s="215" t="s">
        <v>3</v>
      </c>
      <c r="E79" s="173">
        <v>3.15E-2</v>
      </c>
      <c r="F79" s="183">
        <f>E79*F77</f>
        <v>0.126</v>
      </c>
      <c r="G79" s="19"/>
      <c r="H79" s="20"/>
      <c r="I79" s="173"/>
      <c r="J79" s="20"/>
      <c r="K79" s="173"/>
      <c r="L79" s="20"/>
      <c r="M79" s="20"/>
    </row>
    <row r="80" spans="1:13" ht="19.5" customHeight="1" x14ac:dyDescent="0.25">
      <c r="A80" s="10"/>
      <c r="B80" s="18"/>
      <c r="C80" s="210" t="s">
        <v>59</v>
      </c>
      <c r="D80" s="18" t="s">
        <v>4</v>
      </c>
      <c r="E80" s="173">
        <v>1.01</v>
      </c>
      <c r="F80" s="183">
        <f>E80*F77</f>
        <v>4.04</v>
      </c>
      <c r="G80" s="19"/>
      <c r="H80" s="20"/>
      <c r="I80" s="173"/>
      <c r="J80" s="20"/>
      <c r="K80" s="173"/>
      <c r="L80" s="20"/>
      <c r="M80" s="20"/>
    </row>
    <row r="81" spans="1:13" s="163" customFormat="1" x14ac:dyDescent="0.25">
      <c r="A81" s="164"/>
      <c r="B81" s="244"/>
      <c r="C81" s="25" t="s">
        <v>114</v>
      </c>
      <c r="D81" s="91" t="s">
        <v>115</v>
      </c>
      <c r="E81" s="173"/>
      <c r="F81" s="183">
        <v>1</v>
      </c>
      <c r="G81" s="216"/>
      <c r="H81" s="20"/>
      <c r="I81" s="182"/>
      <c r="J81" s="20"/>
      <c r="K81" s="173"/>
      <c r="L81" s="20"/>
      <c r="M81" s="20"/>
    </row>
    <row r="82" spans="1:13" ht="15.75" x14ac:dyDescent="0.25">
      <c r="A82" s="23"/>
      <c r="B82" s="215"/>
      <c r="C82" s="210" t="s">
        <v>142</v>
      </c>
      <c r="D82" s="18" t="s">
        <v>47</v>
      </c>
      <c r="E82" s="173"/>
      <c r="F82" s="183">
        <v>1</v>
      </c>
      <c r="G82" s="217"/>
      <c r="H82" s="20"/>
      <c r="I82" s="182"/>
      <c r="J82" s="20"/>
      <c r="K82" s="173"/>
      <c r="L82" s="20"/>
      <c r="M82" s="20"/>
    </row>
    <row r="83" spans="1:13" ht="40.5" x14ac:dyDescent="0.25">
      <c r="A83" s="118">
        <v>27</v>
      </c>
      <c r="B83" s="245"/>
      <c r="C83" s="211" t="s">
        <v>74</v>
      </c>
      <c r="D83" s="41" t="s">
        <v>9</v>
      </c>
      <c r="E83" s="167"/>
      <c r="F83" s="167">
        <v>0.1</v>
      </c>
      <c r="G83" s="42"/>
      <c r="H83" s="42"/>
      <c r="I83" s="99"/>
      <c r="J83" s="43"/>
      <c r="K83" s="99"/>
      <c r="L83" s="42"/>
      <c r="M83" s="43"/>
    </row>
    <row r="84" spans="1:13" x14ac:dyDescent="0.25">
      <c r="A84" s="119"/>
      <c r="B84" s="245"/>
      <c r="C84" s="209" t="s">
        <v>75</v>
      </c>
      <c r="D84" s="46" t="s">
        <v>2</v>
      </c>
      <c r="E84" s="99">
        <v>11.72</v>
      </c>
      <c r="F84" s="188">
        <f>E84*F83</f>
        <v>1.1720000000000002</v>
      </c>
      <c r="G84" s="42"/>
      <c r="H84" s="43"/>
      <c r="I84" s="99"/>
      <c r="J84" s="43"/>
      <c r="K84" s="99"/>
      <c r="L84" s="42"/>
      <c r="M84" s="43"/>
    </row>
    <row r="85" spans="1:13" ht="16.5" customHeight="1" x14ac:dyDescent="0.25">
      <c r="A85" s="103"/>
      <c r="B85" s="246"/>
      <c r="C85" s="209" t="s">
        <v>76</v>
      </c>
      <c r="D85" s="42" t="s">
        <v>12</v>
      </c>
      <c r="E85" s="99">
        <v>12</v>
      </c>
      <c r="F85" s="99">
        <f>E85*F83</f>
        <v>1.2000000000000002</v>
      </c>
      <c r="G85" s="42"/>
      <c r="H85" s="42"/>
      <c r="I85" s="99"/>
      <c r="J85" s="43"/>
      <c r="K85" s="99"/>
      <c r="L85" s="42"/>
      <c r="M85" s="43"/>
    </row>
    <row r="86" spans="1:13" ht="27" x14ac:dyDescent="0.25">
      <c r="A86" s="4">
        <v>28</v>
      </c>
      <c r="B86" s="102"/>
      <c r="C86" s="96" t="s">
        <v>65</v>
      </c>
      <c r="D86" s="41" t="s">
        <v>94</v>
      </c>
      <c r="E86" s="167"/>
      <c r="F86" s="167">
        <v>0.2</v>
      </c>
      <c r="G86" s="42"/>
      <c r="H86" s="42"/>
      <c r="I86" s="99"/>
      <c r="J86" s="43"/>
      <c r="K86" s="99"/>
      <c r="L86" s="42"/>
      <c r="M86" s="43"/>
    </row>
    <row r="87" spans="1:13" x14ac:dyDescent="0.25">
      <c r="A87" s="97"/>
      <c r="B87" s="100"/>
      <c r="C87" s="209" t="s">
        <v>60</v>
      </c>
      <c r="D87" s="4" t="s">
        <v>2</v>
      </c>
      <c r="E87" s="143">
        <v>8.02</v>
      </c>
      <c r="F87" s="146">
        <f>E87*F86</f>
        <v>1.6040000000000001</v>
      </c>
      <c r="G87" s="95"/>
      <c r="H87" s="4"/>
      <c r="I87" s="146"/>
      <c r="J87" s="101"/>
      <c r="K87" s="146"/>
      <c r="L87" s="4"/>
      <c r="M87" s="101"/>
    </row>
    <row r="88" spans="1:13" x14ac:dyDescent="0.25">
      <c r="A88" s="97"/>
      <c r="B88" s="98"/>
      <c r="C88" s="209" t="s">
        <v>61</v>
      </c>
      <c r="D88" s="42" t="s">
        <v>3</v>
      </c>
      <c r="E88" s="99">
        <v>1.2</v>
      </c>
      <c r="F88" s="176">
        <f>E88*F86</f>
        <v>0.24</v>
      </c>
      <c r="G88" s="42"/>
      <c r="H88" s="42"/>
      <c r="I88" s="99"/>
      <c r="J88" s="43"/>
      <c r="K88" s="99"/>
      <c r="L88" s="43"/>
      <c r="M88" s="43"/>
    </row>
    <row r="89" spans="1:13" ht="15.75" x14ac:dyDescent="0.25">
      <c r="A89" s="97"/>
      <c r="B89" s="98"/>
      <c r="C89" s="209" t="s">
        <v>62</v>
      </c>
      <c r="D89" s="42" t="s">
        <v>95</v>
      </c>
      <c r="E89" s="152">
        <v>1.01</v>
      </c>
      <c r="F89" s="189">
        <f>F86*E89</f>
        <v>0.20200000000000001</v>
      </c>
      <c r="G89" s="3"/>
      <c r="H89" s="3"/>
      <c r="I89" s="99"/>
      <c r="J89" s="43"/>
      <c r="K89" s="99"/>
      <c r="L89" s="42"/>
      <c r="M89" s="43"/>
    </row>
    <row r="90" spans="1:13" ht="15.75" x14ac:dyDescent="0.25">
      <c r="A90" s="119"/>
      <c r="B90" s="120"/>
      <c r="C90" s="209" t="s">
        <v>63</v>
      </c>
      <c r="D90" s="46" t="s">
        <v>96</v>
      </c>
      <c r="E90" s="99">
        <v>1.76</v>
      </c>
      <c r="F90" s="176">
        <f>E90*F86</f>
        <v>0.35200000000000004</v>
      </c>
      <c r="G90" s="42"/>
      <c r="H90" s="42"/>
      <c r="I90" s="99"/>
      <c r="J90" s="43"/>
      <c r="K90" s="99"/>
      <c r="L90" s="42"/>
      <c r="M90" s="43"/>
    </row>
    <row r="91" spans="1:13" ht="15.75" x14ac:dyDescent="0.25">
      <c r="A91" s="119"/>
      <c r="B91" s="120"/>
      <c r="C91" s="209" t="s">
        <v>64</v>
      </c>
      <c r="D91" s="42" t="s">
        <v>95</v>
      </c>
      <c r="E91" s="99">
        <v>3.6700000000000003E-2</v>
      </c>
      <c r="F91" s="176">
        <f>E91*F86</f>
        <v>7.340000000000001E-3</v>
      </c>
      <c r="G91" s="42"/>
      <c r="H91" s="42"/>
      <c r="I91" s="99"/>
      <c r="J91" s="43"/>
      <c r="K91" s="99"/>
      <c r="L91" s="42"/>
      <c r="M91" s="43"/>
    </row>
    <row r="92" spans="1:13" x14ac:dyDescent="0.25">
      <c r="A92" s="87"/>
      <c r="B92" s="3"/>
      <c r="C92" s="209" t="s">
        <v>24</v>
      </c>
      <c r="D92" s="42" t="s">
        <v>39</v>
      </c>
      <c r="E92" s="99">
        <v>0.39</v>
      </c>
      <c r="F92" s="176">
        <f>E92*F86</f>
        <v>7.8000000000000014E-2</v>
      </c>
      <c r="G92" s="42"/>
      <c r="H92" s="42"/>
      <c r="I92" s="99"/>
      <c r="J92" s="43"/>
      <c r="K92" s="99"/>
      <c r="L92" s="42"/>
      <c r="M92" s="43"/>
    </row>
    <row r="93" spans="1:13" x14ac:dyDescent="0.25">
      <c r="A93" s="87"/>
      <c r="B93" s="3"/>
      <c r="C93" s="45" t="s">
        <v>66</v>
      </c>
      <c r="D93" s="4" t="s">
        <v>9</v>
      </c>
      <c r="E93" s="152">
        <v>2.2000000000000002</v>
      </c>
      <c r="F93" s="189">
        <f>E93*F86</f>
        <v>0.44000000000000006</v>
      </c>
      <c r="G93" s="3"/>
      <c r="H93" s="3"/>
      <c r="I93" s="146"/>
      <c r="J93" s="101"/>
      <c r="K93" s="146"/>
      <c r="L93" s="4"/>
      <c r="M93" s="101"/>
    </row>
    <row r="94" spans="1:13" x14ac:dyDescent="0.25">
      <c r="A94" s="124"/>
      <c r="B94" s="125"/>
      <c r="C94" s="122" t="s">
        <v>146</v>
      </c>
      <c r="D94" s="52"/>
      <c r="E94" s="150"/>
      <c r="F94" s="168"/>
      <c r="G94" s="129"/>
      <c r="H94" s="238">
        <f>SUM(H9:H93)</f>
        <v>0</v>
      </c>
      <c r="I94" s="238"/>
      <c r="J94" s="238">
        <f>SUM(J9:J93)</f>
        <v>0</v>
      </c>
      <c r="K94" s="238"/>
      <c r="L94" s="238">
        <f>SUM(L9:L93)</f>
        <v>0</v>
      </c>
      <c r="M94" s="238">
        <f>SUM(M9:M93)</f>
        <v>0</v>
      </c>
    </row>
    <row r="95" spans="1:13" ht="33.75" customHeight="1" x14ac:dyDescent="0.25">
      <c r="A95" s="122"/>
      <c r="B95" s="122"/>
      <c r="C95" s="41" t="s">
        <v>131</v>
      </c>
      <c r="D95" s="237"/>
      <c r="E95" s="218"/>
      <c r="F95" s="218"/>
      <c r="G95" s="129"/>
      <c r="H95" s="238"/>
      <c r="I95" s="238"/>
      <c r="J95" s="238">
        <f>J94*D95</f>
        <v>0</v>
      </c>
      <c r="K95" s="238"/>
      <c r="L95" s="238"/>
      <c r="M95" s="238">
        <f>J95</f>
        <v>0</v>
      </c>
    </row>
    <row r="96" spans="1:13" x14ac:dyDescent="0.25">
      <c r="A96" s="124"/>
      <c r="B96" s="125"/>
      <c r="C96" s="122" t="s">
        <v>8</v>
      </c>
      <c r="D96" s="52"/>
      <c r="E96" s="150"/>
      <c r="F96" s="168"/>
      <c r="G96" s="129"/>
      <c r="H96" s="238"/>
      <c r="I96" s="238"/>
      <c r="J96" s="238"/>
      <c r="K96" s="238"/>
      <c r="L96" s="238"/>
      <c r="M96" s="238">
        <f>M94+M95</f>
        <v>0</v>
      </c>
    </row>
    <row r="97" spans="1:13" x14ac:dyDescent="0.25">
      <c r="A97" s="124"/>
      <c r="B97" s="125"/>
      <c r="C97" s="122" t="s">
        <v>132</v>
      </c>
      <c r="D97" s="237"/>
      <c r="E97" s="149"/>
      <c r="F97" s="190"/>
      <c r="G97" s="126"/>
      <c r="H97" s="238"/>
      <c r="I97" s="238"/>
      <c r="J97" s="238"/>
      <c r="K97" s="238"/>
      <c r="L97" s="238"/>
      <c r="M97" s="238">
        <f>M96*D97</f>
        <v>0</v>
      </c>
    </row>
    <row r="98" spans="1:13" x14ac:dyDescent="0.25">
      <c r="A98" s="124"/>
      <c r="B98" s="125"/>
      <c r="C98" s="122" t="s">
        <v>8</v>
      </c>
      <c r="D98" s="52"/>
      <c r="E98" s="150"/>
      <c r="F98" s="168"/>
      <c r="G98" s="129"/>
      <c r="H98" s="238"/>
      <c r="I98" s="238"/>
      <c r="J98" s="238"/>
      <c r="K98" s="238"/>
      <c r="L98" s="238"/>
      <c r="M98" s="238">
        <f>M97+M96</f>
        <v>0</v>
      </c>
    </row>
    <row r="99" spans="1:13" ht="18.75" customHeight="1" x14ac:dyDescent="0.25">
      <c r="A99" s="124"/>
      <c r="B99" s="125"/>
      <c r="C99" s="122" t="s">
        <v>133</v>
      </c>
      <c r="D99" s="237"/>
      <c r="E99" s="149"/>
      <c r="F99" s="190"/>
      <c r="G99" s="130"/>
      <c r="H99" s="238"/>
      <c r="I99" s="238"/>
      <c r="J99" s="238"/>
      <c r="K99" s="238"/>
      <c r="L99" s="238"/>
      <c r="M99" s="238">
        <f>M98*D99</f>
        <v>0</v>
      </c>
    </row>
    <row r="100" spans="1:13" x14ac:dyDescent="0.25">
      <c r="A100" s="124"/>
      <c r="B100" s="125"/>
      <c r="C100" s="239" t="s">
        <v>126</v>
      </c>
      <c r="D100" s="52"/>
      <c r="E100" s="150"/>
      <c r="F100" s="168"/>
      <c r="G100" s="129"/>
      <c r="H100" s="238"/>
      <c r="I100" s="238"/>
      <c r="J100" s="238"/>
      <c r="K100" s="238"/>
      <c r="L100" s="238"/>
      <c r="M100" s="238">
        <f>M99+M98</f>
        <v>0</v>
      </c>
    </row>
    <row r="101" spans="1:13" ht="21" customHeight="1" x14ac:dyDescent="0.25">
      <c r="A101" s="124"/>
      <c r="B101" s="125"/>
      <c r="C101" s="226" t="s">
        <v>127</v>
      </c>
      <c r="D101" s="52"/>
      <c r="E101" s="150"/>
      <c r="F101" s="168"/>
      <c r="G101" s="129"/>
      <c r="H101" s="233"/>
      <c r="I101" s="234"/>
      <c r="J101" s="233"/>
      <c r="K101" s="234"/>
      <c r="L101" s="233"/>
      <c r="M101" s="235"/>
    </row>
    <row r="102" spans="1:13" ht="21" customHeight="1" x14ac:dyDescent="0.25">
      <c r="A102" s="4">
        <v>1</v>
      </c>
      <c r="B102" s="219"/>
      <c r="C102" s="96" t="s">
        <v>31</v>
      </c>
      <c r="D102" s="41" t="s">
        <v>4</v>
      </c>
      <c r="E102" s="167"/>
      <c r="F102" s="167">
        <v>25</v>
      </c>
      <c r="G102" s="42"/>
      <c r="H102" s="42"/>
      <c r="I102" s="99"/>
      <c r="J102" s="43"/>
      <c r="K102" s="99"/>
      <c r="L102" s="42"/>
      <c r="M102" s="44"/>
    </row>
    <row r="103" spans="1:13" x14ac:dyDescent="0.25">
      <c r="A103" s="97"/>
      <c r="B103" s="220"/>
      <c r="C103" s="209" t="s">
        <v>112</v>
      </c>
      <c r="D103" s="4" t="s">
        <v>2</v>
      </c>
      <c r="E103" s="146">
        <v>0.28000000000000003</v>
      </c>
      <c r="F103" s="177">
        <f>F102*E103</f>
        <v>7.0000000000000009</v>
      </c>
      <c r="G103" s="95"/>
      <c r="H103" s="95"/>
      <c r="I103" s="146"/>
      <c r="J103" s="101"/>
      <c r="K103" s="146"/>
      <c r="L103" s="4"/>
      <c r="M103" s="101"/>
    </row>
    <row r="104" spans="1:13" x14ac:dyDescent="0.25">
      <c r="A104" s="103"/>
      <c r="B104" s="220"/>
      <c r="C104" s="209" t="s">
        <v>129</v>
      </c>
      <c r="D104" s="42" t="s">
        <v>4</v>
      </c>
      <c r="E104" s="99">
        <v>1.01</v>
      </c>
      <c r="F104" s="99">
        <f>E104*F102</f>
        <v>25.25</v>
      </c>
      <c r="G104" s="42"/>
      <c r="H104" s="42"/>
      <c r="I104" s="99"/>
      <c r="J104" s="43"/>
      <c r="K104" s="99"/>
      <c r="L104" s="43"/>
      <c r="M104" s="43"/>
    </row>
    <row r="105" spans="1:13" ht="28.5" customHeight="1" x14ac:dyDescent="0.25">
      <c r="A105" s="4">
        <v>2</v>
      </c>
      <c r="B105" s="219"/>
      <c r="C105" s="211" t="s">
        <v>34</v>
      </c>
      <c r="D105" s="41" t="s">
        <v>11</v>
      </c>
      <c r="E105" s="167"/>
      <c r="F105" s="167">
        <v>3</v>
      </c>
      <c r="G105" s="42"/>
      <c r="H105" s="42"/>
      <c r="I105" s="99"/>
      <c r="J105" s="43"/>
      <c r="K105" s="99"/>
      <c r="L105" s="42"/>
      <c r="M105" s="43"/>
    </row>
    <row r="106" spans="1:13" x14ac:dyDescent="0.25">
      <c r="A106" s="97"/>
      <c r="B106" s="220"/>
      <c r="C106" s="209" t="s">
        <v>25</v>
      </c>
      <c r="D106" s="42" t="s">
        <v>2</v>
      </c>
      <c r="E106" s="99">
        <v>3.9</v>
      </c>
      <c r="F106" s="99">
        <f>F105*E106</f>
        <v>11.7</v>
      </c>
      <c r="G106" s="44"/>
      <c r="H106" s="42"/>
      <c r="I106" s="99"/>
      <c r="J106" s="43"/>
      <c r="K106" s="99"/>
      <c r="L106" s="42"/>
      <c r="M106" s="43"/>
    </row>
    <row r="107" spans="1:13" x14ac:dyDescent="0.25">
      <c r="A107" s="97"/>
      <c r="B107" s="220"/>
      <c r="C107" s="209" t="s">
        <v>128</v>
      </c>
      <c r="D107" s="42" t="s">
        <v>3</v>
      </c>
      <c r="E107" s="99">
        <v>0.38</v>
      </c>
      <c r="F107" s="176">
        <f>E107*F105</f>
        <v>1.1400000000000001</v>
      </c>
      <c r="G107" s="42"/>
      <c r="H107" s="42"/>
      <c r="I107" s="99"/>
      <c r="J107" s="43"/>
      <c r="K107" s="99"/>
      <c r="L107" s="43"/>
      <c r="M107" s="43"/>
    </row>
    <row r="108" spans="1:13" ht="27" x14ac:dyDescent="0.25">
      <c r="A108" s="97"/>
      <c r="B108" s="220"/>
      <c r="C108" s="209" t="s">
        <v>130</v>
      </c>
      <c r="D108" s="42" t="s">
        <v>89</v>
      </c>
      <c r="E108" s="99"/>
      <c r="F108" s="99">
        <v>55</v>
      </c>
      <c r="G108" s="42"/>
      <c r="H108" s="42"/>
      <c r="I108" s="99"/>
      <c r="J108" s="43"/>
      <c r="K108" s="99"/>
      <c r="L108" s="43"/>
      <c r="M108" s="43"/>
    </row>
    <row r="109" spans="1:13" x14ac:dyDescent="0.25">
      <c r="A109" s="97"/>
      <c r="B109" s="220"/>
      <c r="C109" s="209" t="s">
        <v>32</v>
      </c>
      <c r="D109" s="42" t="s">
        <v>11</v>
      </c>
      <c r="E109" s="99"/>
      <c r="F109" s="99">
        <v>1</v>
      </c>
      <c r="G109" s="42"/>
      <c r="H109" s="42"/>
      <c r="I109" s="99"/>
      <c r="J109" s="43"/>
      <c r="K109" s="99"/>
      <c r="L109" s="43"/>
      <c r="M109" s="43"/>
    </row>
    <row r="110" spans="1:13" x14ac:dyDescent="0.25">
      <c r="A110" s="97"/>
      <c r="B110" s="220"/>
      <c r="C110" s="209" t="s">
        <v>33</v>
      </c>
      <c r="D110" s="42" t="s">
        <v>11</v>
      </c>
      <c r="E110" s="99"/>
      <c r="F110" s="99">
        <v>1</v>
      </c>
      <c r="G110" s="42"/>
      <c r="H110" s="42"/>
      <c r="I110" s="99"/>
      <c r="J110" s="43"/>
      <c r="K110" s="99"/>
      <c r="L110" s="43"/>
      <c r="M110" s="43"/>
    </row>
    <row r="111" spans="1:13" ht="18" customHeight="1" x14ac:dyDescent="0.25">
      <c r="A111" s="103"/>
      <c r="B111" s="220"/>
      <c r="C111" s="209" t="s">
        <v>134</v>
      </c>
      <c r="D111" s="42" t="s">
        <v>11</v>
      </c>
      <c r="E111" s="99"/>
      <c r="F111" s="178">
        <v>1</v>
      </c>
      <c r="G111" s="42"/>
      <c r="H111" s="42"/>
      <c r="I111" s="188"/>
      <c r="J111" s="43"/>
      <c r="K111" s="99"/>
      <c r="L111" s="43"/>
      <c r="M111" s="43"/>
    </row>
    <row r="112" spans="1:13" s="232" customFormat="1" x14ac:dyDescent="0.25">
      <c r="A112" s="124"/>
      <c r="B112" s="125"/>
      <c r="C112" s="122" t="s">
        <v>8</v>
      </c>
      <c r="D112" s="122"/>
      <c r="E112" s="149"/>
      <c r="F112" s="190"/>
      <c r="G112" s="231"/>
      <c r="H112" s="238">
        <f t="shared" ref="H112:L112" si="0">SUM(H103:H111)</f>
        <v>0</v>
      </c>
      <c r="I112" s="238"/>
      <c r="J112" s="238">
        <f t="shared" si="0"/>
        <v>0</v>
      </c>
      <c r="K112" s="238"/>
      <c r="L112" s="238">
        <f t="shared" si="0"/>
        <v>0</v>
      </c>
      <c r="M112" s="238">
        <f>SUM(M103:M111)</f>
        <v>0</v>
      </c>
    </row>
    <row r="113" spans="1:17" s="232" customFormat="1" ht="30.75" customHeight="1" x14ac:dyDescent="0.25">
      <c r="A113" s="124"/>
      <c r="B113" s="125"/>
      <c r="C113" s="41" t="s">
        <v>131</v>
      </c>
      <c r="D113" s="237"/>
      <c r="E113" s="149"/>
      <c r="F113" s="190"/>
      <c r="G113" s="231"/>
      <c r="H113" s="238"/>
      <c r="I113" s="238"/>
      <c r="J113" s="238"/>
      <c r="K113" s="238"/>
      <c r="L113" s="238"/>
      <c r="M113" s="238">
        <f>J112*D113</f>
        <v>0</v>
      </c>
    </row>
    <row r="114" spans="1:17" s="232" customFormat="1" x14ac:dyDescent="0.25">
      <c r="A114" s="124"/>
      <c r="B114" s="125"/>
      <c r="C114" s="122" t="s">
        <v>8</v>
      </c>
      <c r="D114" s="122"/>
      <c r="E114" s="149"/>
      <c r="F114" s="190"/>
      <c r="G114" s="231"/>
      <c r="H114" s="238"/>
      <c r="I114" s="238"/>
      <c r="J114" s="238"/>
      <c r="K114" s="238"/>
      <c r="L114" s="238"/>
      <c r="M114" s="238">
        <f>SUM(M112:M113)</f>
        <v>0</v>
      </c>
    </row>
    <row r="115" spans="1:17" s="232" customFormat="1" x14ac:dyDescent="0.25">
      <c r="A115" s="124"/>
      <c r="B115" s="125"/>
      <c r="C115" s="122" t="s">
        <v>135</v>
      </c>
      <c r="D115" s="237"/>
      <c r="E115" s="149"/>
      <c r="F115" s="190"/>
      <c r="G115" s="231"/>
      <c r="H115" s="127"/>
      <c r="I115" s="201"/>
      <c r="J115" s="127"/>
      <c r="K115" s="201"/>
      <c r="L115" s="127"/>
      <c r="M115" s="238">
        <f>H112*D115</f>
        <v>0</v>
      </c>
    </row>
    <row r="116" spans="1:17" s="232" customFormat="1" x14ac:dyDescent="0.25">
      <c r="A116" s="124"/>
      <c r="B116" s="125"/>
      <c r="C116" s="122" t="s">
        <v>8</v>
      </c>
      <c r="D116" s="122"/>
      <c r="E116" s="149"/>
      <c r="F116" s="190"/>
      <c r="G116" s="231"/>
      <c r="H116" s="127"/>
      <c r="I116" s="201"/>
      <c r="J116" s="127"/>
      <c r="K116" s="201"/>
      <c r="L116" s="127"/>
      <c r="M116" s="238">
        <f>SUM(M114:M115)</f>
        <v>0</v>
      </c>
    </row>
    <row r="117" spans="1:17" s="232" customFormat="1" x14ac:dyDescent="0.25">
      <c r="A117" s="124"/>
      <c r="B117" s="125"/>
      <c r="C117" s="122" t="s">
        <v>133</v>
      </c>
      <c r="D117" s="237"/>
      <c r="E117" s="149"/>
      <c r="F117" s="190"/>
      <c r="G117" s="231"/>
      <c r="H117" s="127"/>
      <c r="I117" s="201"/>
      <c r="J117" s="127"/>
      <c r="K117" s="201"/>
      <c r="L117" s="127"/>
      <c r="M117" s="238">
        <f>M116*D117</f>
        <v>0</v>
      </c>
    </row>
    <row r="118" spans="1:17" s="232" customFormat="1" x14ac:dyDescent="0.25">
      <c r="A118" s="124"/>
      <c r="B118" s="125"/>
      <c r="C118" s="239" t="s">
        <v>136</v>
      </c>
      <c r="D118" s="122"/>
      <c r="E118" s="149"/>
      <c r="F118" s="190"/>
      <c r="G118" s="231"/>
      <c r="H118" s="127"/>
      <c r="I118" s="201"/>
      <c r="J118" s="127"/>
      <c r="K118" s="201"/>
      <c r="L118" s="127"/>
      <c r="M118" s="238">
        <f>SUM(M116:M117)</f>
        <v>0</v>
      </c>
    </row>
    <row r="119" spans="1:17" s="232" customFormat="1" x14ac:dyDescent="0.25">
      <c r="A119" s="124"/>
      <c r="B119" s="125"/>
      <c r="C119" s="239" t="s">
        <v>138</v>
      </c>
      <c r="D119" s="122"/>
      <c r="E119" s="149"/>
      <c r="F119" s="190"/>
      <c r="G119" s="231"/>
      <c r="H119" s="238">
        <f>H94+H112</f>
        <v>0</v>
      </c>
      <c r="I119" s="238"/>
      <c r="J119" s="238">
        <f>J94+J112</f>
        <v>0</v>
      </c>
      <c r="K119" s="238"/>
      <c r="L119" s="238">
        <f>L94+L112</f>
        <v>0</v>
      </c>
      <c r="M119" s="238">
        <f>M100+M118</f>
        <v>0</v>
      </c>
    </row>
    <row r="120" spans="1:17" x14ac:dyDescent="0.25">
      <c r="A120" s="124"/>
      <c r="B120" s="125"/>
      <c r="C120" s="122" t="s">
        <v>139</v>
      </c>
      <c r="D120" s="237">
        <v>0.03</v>
      </c>
      <c r="E120" s="218"/>
      <c r="F120" s="190"/>
      <c r="G120" s="126"/>
      <c r="H120" s="127"/>
      <c r="I120" s="201"/>
      <c r="J120" s="127"/>
      <c r="K120" s="201"/>
      <c r="L120" s="127"/>
      <c r="M120" s="238">
        <f>M119*D120</f>
        <v>0</v>
      </c>
    </row>
    <row r="121" spans="1:17" x14ac:dyDescent="0.25">
      <c r="A121" s="124"/>
      <c r="B121" s="125"/>
      <c r="C121" s="122" t="s">
        <v>8</v>
      </c>
      <c r="D121" s="52"/>
      <c r="E121" s="150"/>
      <c r="F121" s="168"/>
      <c r="G121" s="129"/>
      <c r="H121" s="127"/>
      <c r="I121" s="201"/>
      <c r="J121" s="127"/>
      <c r="K121" s="201"/>
      <c r="L121" s="127"/>
      <c r="M121" s="238">
        <f>SUM(M119:M120)</f>
        <v>0</v>
      </c>
    </row>
    <row r="122" spans="1:17" ht="27" x14ac:dyDescent="0.25">
      <c r="A122" s="131"/>
      <c r="B122" s="125"/>
      <c r="C122" s="41" t="s">
        <v>140</v>
      </c>
      <c r="D122" s="237">
        <v>0.02</v>
      </c>
      <c r="E122" s="149"/>
      <c r="F122" s="191"/>
      <c r="G122" s="133"/>
      <c r="H122" s="134"/>
      <c r="I122" s="202"/>
      <c r="J122" s="134"/>
      <c r="K122" s="202"/>
      <c r="L122" s="134"/>
      <c r="M122" s="238">
        <f>H119*D122</f>
        <v>0</v>
      </c>
    </row>
    <row r="123" spans="1:17" ht="15.75" x14ac:dyDescent="0.25">
      <c r="A123" s="132"/>
      <c r="B123" s="125"/>
      <c r="C123" s="122" t="s">
        <v>8</v>
      </c>
      <c r="D123" s="52"/>
      <c r="E123" s="150"/>
      <c r="F123" s="175"/>
      <c r="G123" s="136"/>
      <c r="H123" s="135"/>
      <c r="I123" s="203"/>
      <c r="J123" s="135"/>
      <c r="K123" s="203"/>
      <c r="L123" s="135"/>
      <c r="M123" s="238">
        <f>M121+M122</f>
        <v>0</v>
      </c>
    </row>
    <row r="124" spans="1:17" x14ac:dyDescent="0.25">
      <c r="A124" s="124"/>
      <c r="B124" s="125"/>
      <c r="C124" s="122" t="s">
        <v>141</v>
      </c>
      <c r="D124" s="237">
        <v>0.18</v>
      </c>
      <c r="E124" s="149"/>
      <c r="F124" s="190"/>
      <c r="G124" s="126"/>
      <c r="H124" s="127"/>
      <c r="I124" s="201"/>
      <c r="J124" s="127"/>
      <c r="K124" s="201"/>
      <c r="L124" s="127"/>
      <c r="M124" s="238">
        <f>M123*D124</f>
        <v>0</v>
      </c>
    </row>
    <row r="125" spans="1:17" x14ac:dyDescent="0.25">
      <c r="A125" s="125"/>
      <c r="B125" s="125"/>
      <c r="C125" s="122" t="s">
        <v>19</v>
      </c>
      <c r="D125" s="52"/>
      <c r="E125" s="150"/>
      <c r="F125" s="150"/>
      <c r="G125" s="52"/>
      <c r="H125" s="128"/>
      <c r="I125" s="204"/>
      <c r="J125" s="128"/>
      <c r="K125" s="204"/>
      <c r="L125" s="128"/>
      <c r="M125" s="242">
        <f>SUM(M123:M124)</f>
        <v>0</v>
      </c>
      <c r="Q125" s="248"/>
    </row>
    <row r="127" spans="1:17" x14ac:dyDescent="0.25">
      <c r="B127" s="258" t="s">
        <v>148</v>
      </c>
      <c r="C127" s="258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</row>
    <row r="128" spans="1:17" ht="76.5" customHeight="1" x14ac:dyDescent="0.25">
      <c r="B128" s="259" t="s">
        <v>149</v>
      </c>
      <c r="C128" s="259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</row>
    <row r="129" spans="2:14" x14ac:dyDescent="0.25">
      <c r="B129" s="260"/>
      <c r="C129" s="260"/>
      <c r="D129" s="260"/>
      <c r="E129" s="260"/>
      <c r="F129" s="260"/>
      <c r="G129" s="260"/>
      <c r="H129" s="260"/>
      <c r="I129" s="260"/>
      <c r="J129" s="261"/>
      <c r="K129" s="261"/>
      <c r="L129" s="261"/>
      <c r="M129" s="261"/>
      <c r="N129" s="261"/>
    </row>
    <row r="130" spans="2:14" ht="15" customHeight="1" x14ac:dyDescent="0.25">
      <c r="B130" s="259" t="s">
        <v>150</v>
      </c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</row>
    <row r="131" spans="2:14" x14ac:dyDescent="0.25">
      <c r="B131" s="260"/>
      <c r="C131" s="260"/>
      <c r="D131" s="260"/>
      <c r="E131" s="260"/>
      <c r="F131" s="260"/>
      <c r="G131" s="260"/>
      <c r="H131" s="260"/>
      <c r="I131" s="260"/>
      <c r="J131" s="261"/>
      <c r="K131" s="261"/>
      <c r="L131" s="261"/>
      <c r="M131" s="261"/>
      <c r="N131" s="261"/>
    </row>
    <row r="132" spans="2:14" ht="36" customHeight="1" x14ac:dyDescent="0.25">
      <c r="B132" s="259" t="s">
        <v>151</v>
      </c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</row>
    <row r="133" spans="2:14" x14ac:dyDescent="0.25">
      <c r="B133" s="260"/>
      <c r="C133" s="260"/>
      <c r="D133" s="260"/>
      <c r="E133" s="260"/>
      <c r="F133" s="260"/>
      <c r="G133" s="260"/>
      <c r="H133" s="260"/>
      <c r="I133" s="260"/>
      <c r="J133" s="261"/>
      <c r="K133" s="261"/>
      <c r="L133" s="261"/>
      <c r="M133" s="261"/>
      <c r="N133" s="261"/>
    </row>
    <row r="134" spans="2:14" ht="48.75" customHeight="1" x14ac:dyDescent="0.25">
      <c r="B134" s="259" t="s">
        <v>152</v>
      </c>
      <c r="C134" s="259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</row>
    <row r="135" spans="2:14" x14ac:dyDescent="0.25">
      <c r="B135" s="260"/>
      <c r="C135" s="260"/>
      <c r="D135" s="260"/>
      <c r="E135" s="260"/>
      <c r="F135" s="260"/>
      <c r="G135" s="260"/>
      <c r="H135" s="260"/>
      <c r="I135" s="260"/>
      <c r="J135" s="261"/>
      <c r="K135" s="261"/>
      <c r="L135" s="261"/>
      <c r="M135" s="261"/>
      <c r="N135" s="261"/>
    </row>
    <row r="136" spans="2:14" x14ac:dyDescent="0.25">
      <c r="B136" s="259" t="s">
        <v>153</v>
      </c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</row>
    <row r="137" spans="2:14" x14ac:dyDescent="0.25">
      <c r="B137" s="260"/>
      <c r="C137" s="260"/>
      <c r="D137" s="260"/>
      <c r="E137" s="260"/>
      <c r="F137" s="260"/>
      <c r="G137" s="260"/>
      <c r="H137" s="260"/>
      <c r="I137" s="260"/>
      <c r="J137" s="261"/>
      <c r="K137" s="261"/>
      <c r="L137" s="261"/>
      <c r="M137" s="261"/>
      <c r="N137" s="261"/>
    </row>
    <row r="138" spans="2:14" x14ac:dyDescent="0.25">
      <c r="B138" s="259" t="s">
        <v>154</v>
      </c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</row>
    <row r="139" spans="2:14" x14ac:dyDescent="0.25">
      <c r="B139" s="260"/>
      <c r="C139" s="260"/>
      <c r="D139" s="260"/>
      <c r="E139" s="260"/>
      <c r="F139" s="260"/>
      <c r="G139" s="260"/>
      <c r="H139" s="260"/>
      <c r="I139" s="260"/>
      <c r="J139" s="261"/>
      <c r="K139" s="261"/>
      <c r="L139" s="261"/>
      <c r="M139" s="261"/>
      <c r="N139" s="261"/>
    </row>
    <row r="140" spans="2:14" ht="42" customHeight="1" x14ac:dyDescent="0.25">
      <c r="B140" s="259" t="s">
        <v>155</v>
      </c>
      <c r="C140" s="259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</row>
  </sheetData>
  <mergeCells count="21">
    <mergeCell ref="B136:N136"/>
    <mergeCell ref="B138:N138"/>
    <mergeCell ref="B140:N140"/>
    <mergeCell ref="B127:N127"/>
    <mergeCell ref="B128:N128"/>
    <mergeCell ref="B130:N130"/>
    <mergeCell ref="B132:N132"/>
    <mergeCell ref="B134:N134"/>
    <mergeCell ref="A1:M1"/>
    <mergeCell ref="A2:M2"/>
    <mergeCell ref="K5:L5"/>
    <mergeCell ref="A3:M3"/>
    <mergeCell ref="A4:A6"/>
    <mergeCell ref="B4:B6"/>
    <mergeCell ref="C4:C6"/>
    <mergeCell ref="D4:D6"/>
    <mergeCell ref="E4:F4"/>
    <mergeCell ref="G4:L4"/>
    <mergeCell ref="M4:M6"/>
    <mergeCell ref="G5:H5"/>
    <mergeCell ref="I5:J5"/>
  </mergeCells>
  <pageMargins left="0.25" right="0.25" top="0.75" bottom="0.75" header="0.3" footer="0.3"/>
  <pageSetup paperSize="9" scale="97" orientation="landscape" r:id="rId1"/>
  <rowBreaks count="5" manualBreakCount="5">
    <brk id="17" max="12" man="1"/>
    <brk id="34" max="12" man="1"/>
    <brk id="53" max="12" man="1"/>
    <brk id="76" max="12" man="1"/>
    <brk id="1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კორექტ. ხარჯთაღ</vt:lpstr>
      <vt:lpstr>'კორექტ. ხარჯთაღ'!Print_Area</vt:lpstr>
    </vt:vector>
  </TitlesOfParts>
  <Company>DIZAIN-D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Davit Khunjua</cp:lastModifiedBy>
  <cp:lastPrinted>2019-11-13T11:44:10Z</cp:lastPrinted>
  <dcterms:created xsi:type="dcterms:W3CDTF">2010-05-02T13:46:23Z</dcterms:created>
  <dcterms:modified xsi:type="dcterms:W3CDTF">2019-11-21T11:38:15Z</dcterms:modified>
</cp:coreProperties>
</file>