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ხარჯთაღრიცხვა" sheetId="1" r:id="rId1"/>
    <sheet name="თავფურცელი" sheetId="2" r:id="rId2"/>
    <sheet name="სარჩევი" sheetId="3" r:id="rId3"/>
  </sheets>
  <calcPr calcId="162913"/>
</workbook>
</file>

<file path=xl/calcChain.xml><?xml version="1.0" encoding="utf-8"?>
<calcChain xmlns="http://schemas.openxmlformats.org/spreadsheetml/2006/main">
  <c r="F5" i="3" l="1"/>
  <c r="D6" i="3"/>
  <c r="F6" i="3"/>
  <c r="F7" i="3" l="1"/>
  <c r="E6" i="3"/>
  <c r="E5" i="3"/>
  <c r="D5" i="3"/>
  <c r="D7" i="3" s="1"/>
  <c r="G5" i="3" l="1"/>
  <c r="K4" i="1"/>
  <c r="H13" i="2" s="1"/>
  <c r="E7" i="3"/>
  <c r="G6" i="3"/>
  <c r="G7" i="3" l="1"/>
  <c r="G8" i="3" l="1"/>
  <c r="G9" i="3" s="1"/>
  <c r="G10" i="3" s="1"/>
  <c r="G11" i="3" s="1"/>
  <c r="G13" i="3" l="1"/>
  <c r="G16" i="3" s="1"/>
</calcChain>
</file>

<file path=xl/sharedStrings.xml><?xml version="1.0" encoding="utf-8"?>
<sst xmlns="http://schemas.openxmlformats.org/spreadsheetml/2006/main" count="84" uniqueCount="52">
  <si>
    <r>
      <t>მ</t>
    </r>
    <r>
      <rPr>
        <vertAlign val="superscript"/>
        <sz val="9"/>
        <color theme="1"/>
        <rFont val="Sylfaen"/>
        <family val="1"/>
      </rPr>
      <t>2</t>
    </r>
  </si>
  <si>
    <t>ხარჯთაღრიცხვა</t>
  </si>
  <si>
    <t>ქალაქი</t>
  </si>
  <si>
    <t>მესტია</t>
  </si>
  <si>
    <t>სოფელი</t>
  </si>
  <si>
    <t>პროექტის დასახელება</t>
  </si>
  <si>
    <t xml:space="preserve">სულ ჯამი </t>
  </si>
  <si>
    <t xml:space="preserve"> იატაკის მოწყობა ხის კოჭებზე</t>
  </si>
  <si>
    <t>განზომილების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</si>
  <si>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</si>
  <si>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</si>
  <si>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</si>
  <si>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</si>
  <si>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</si>
  <si>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</si>
  <si>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</si>
  <si>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სამუშაოს  დასახელება</t>
  </si>
  <si>
    <t>სულ ჯამი</t>
  </si>
  <si>
    <t>ზედნადები ხარჯი 10 %</t>
  </si>
  <si>
    <t>ჯამი:</t>
  </si>
  <si>
    <t>გეგმიური დაგროვება 8 %</t>
  </si>
  <si>
    <t>dRg</t>
  </si>
  <si>
    <t>ი/მ    "ნესტორ ფირცხელანი"</t>
  </si>
  <si>
    <t>x   a  r  j  T  a  R  r  ი  c  x  v  a</t>
  </si>
  <si>
    <t>თანხით</t>
  </si>
  <si>
    <t>ლარი</t>
  </si>
  <si>
    <t>შეადგინა:                                                 /ნ.ფირცხელანი/</t>
  </si>
  <si>
    <t>დ. მესტია  2019   წელი</t>
  </si>
  <si>
    <t xml:space="preserve">                          </t>
  </si>
  <si>
    <t>საერთო სარემონტო სამუშაოებზე თანხების მიმართულება</t>
  </si>
  <si>
    <t>#</t>
  </si>
  <si>
    <t>თავების დასახელება</t>
  </si>
  <si>
    <t>განზონილება</t>
  </si>
  <si>
    <t>მასალა</t>
  </si>
  <si>
    <t>dRg  18 %</t>
  </si>
  <si>
    <t>შეადგინა:                                           (ნ.ფირცხელანი)</t>
  </si>
  <si>
    <t>ილარიონ ქართველის სახელობის სკოლა-გიმნაზიის სპორტ სკოლის დარბაზის რემონტი</t>
  </si>
  <si>
    <t>ხის იატაკის მოხსნა</t>
  </si>
  <si>
    <t>იატაკზე ცემენტის ხსნარის მოჭიმვა 10 სმ.სისქის</t>
  </si>
  <si>
    <t>იატაკზე კაუჩუკის დაგება 4 სმ.სისქის</t>
  </si>
  <si>
    <t>სპორტული დარბაზი</t>
  </si>
  <si>
    <t>სველი წერტილების მოწყობა, საშხაპე-საპირფარეშო</t>
  </si>
  <si>
    <t>იატაკიზე მეტლახის ფილების მოწყობა</t>
  </si>
  <si>
    <t>კედლებზე კაფელის მოწყობა</t>
  </si>
  <si>
    <t>პლასტმასის დაკიდული ჭერის მოწყობა რკინის კარკასზე</t>
  </si>
  <si>
    <t>უნიტაზი</t>
  </si>
  <si>
    <t>ც</t>
  </si>
  <si>
    <t>პირსაბანი</t>
  </si>
  <si>
    <t>ცივი და ცხელი წყლის შემრევი კრანი</t>
  </si>
  <si>
    <t>ტრაპი ნიკელის</t>
  </si>
  <si>
    <t>მეტალოპლასტმასის კარები</t>
  </si>
  <si>
    <t>რკინის კარი ორფრთიანი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</si>
</sst>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9"/>
      <color theme="1"/>
      <name val="AcadNusx"/>
    </font>
    <font>
      <b/>
      <sz val="16"/>
      <color theme="1"/>
      <name val="AcadNusx"/>
    </font>
    <font>
      <b/>
      <u/>
      <sz val="9"/>
      <color theme="1"/>
      <name val="AcadNusx"/>
    </font>
    <font>
      <b/>
      <sz val="9"/>
      <color theme="1"/>
      <name val="AcadNusx"/>
    </font>
    <font>
      <b/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AcadNusx"/>
    </font>
    <font>
      <sz val="12"/>
      <color theme="1"/>
      <name val="AcadNusx"/>
    </font>
    <font>
      <b/>
      <u/>
      <sz val="12"/>
      <color theme="1"/>
      <name val="AcadMtavr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u/>
      <sz val="9"/>
      <name val="AcadMtav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2"/>
      <color theme="1"/>
      <name val="AcadMtavr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/>
    <xf numFmtId="0" fontId="14" fillId="0" borderId="1" xfId="0" applyFont="1" applyBorder="1"/>
    <xf numFmtId="0" fontId="5" fillId="2" borderId="7" xfId="0" applyFont="1" applyFill="1" applyBorder="1" applyAlignment="1">
      <alignment vertical="top" wrapText="1"/>
    </xf>
    <xf numFmtId="9" fontId="5" fillId="2" borderId="1" xfId="0" applyNumberFormat="1" applyFont="1" applyFill="1" applyBorder="1"/>
    <xf numFmtId="3" fontId="8" fillId="2" borderId="10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right" vertical="top"/>
    </xf>
    <xf numFmtId="3" fontId="5" fillId="2" borderId="1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15" fillId="2" borderId="6" xfId="0" applyFont="1" applyFill="1" applyBorder="1"/>
    <xf numFmtId="9" fontId="15" fillId="2" borderId="6" xfId="0" applyNumberFormat="1" applyFont="1" applyFill="1" applyBorder="1"/>
    <xf numFmtId="0" fontId="0" fillId="2" borderId="1" xfId="0" applyFill="1" applyBorder="1"/>
    <xf numFmtId="3" fontId="5" fillId="2" borderId="6" xfId="0" applyNumberFormat="1" applyFont="1" applyFill="1" applyBorder="1" applyAlignment="1">
      <alignment horizontal="center" vertical="top"/>
    </xf>
    <xf numFmtId="3" fontId="5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right" vertical="top"/>
    </xf>
    <xf numFmtId="0" fontId="14" fillId="3" borderId="1" xfId="0" applyFont="1" applyFill="1" applyBorder="1"/>
    <xf numFmtId="0" fontId="0" fillId="3" borderId="1" xfId="0" applyFill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0" fillId="0" borderId="0" xfId="0" applyFont="1" applyBorder="1" applyAlignment="1"/>
    <xf numFmtId="0" fontId="15" fillId="0" borderId="1" xfId="0" applyFont="1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vertical="center"/>
    </xf>
    <xf numFmtId="0" fontId="21" fillId="2" borderId="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2" fontId="0" fillId="2" borderId="1" xfId="0" applyNumberFormat="1" applyFill="1" applyBorder="1"/>
    <xf numFmtId="0" fontId="22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/>
    <xf numFmtId="9" fontId="0" fillId="2" borderId="1" xfId="0" applyNumberFormat="1" applyFill="1" applyBorder="1" applyAlignment="1">
      <alignment horizontal="left"/>
    </xf>
    <xf numFmtId="0" fontId="15" fillId="2" borderId="1" xfId="0" applyFont="1" applyFill="1" applyBorder="1"/>
    <xf numFmtId="9" fontId="0" fillId="2" borderId="1" xfId="0" applyNumberForma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4" borderId="1" xfId="0" applyFont="1" applyFill="1" applyBorder="1"/>
    <xf numFmtId="164" fontId="3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2" fontId="3" fillId="3" borderId="2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left" indent="2"/>
    </xf>
    <xf numFmtId="0" fontId="3" fillId="4" borderId="3" xfId="0" applyFont="1" applyFill="1" applyBorder="1" applyAlignment="1">
      <alignment horizontal="left" vertical="center" wrapText="1"/>
    </xf>
    <xf numFmtId="0" fontId="24" fillId="0" borderId="0" xfId="0" applyFont="1"/>
    <xf numFmtId="0" fontId="25" fillId="2" borderId="1" xfId="0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tabSelected="1" workbookViewId="0">
      <selection activeCell="G28" sqref="G28"/>
    </sheetView>
  </sheetViews>
  <sheetFormatPr defaultRowHeight="15" x14ac:dyDescent="0.25"/>
  <cols>
    <col min="1" max="1" width="4.5703125" customWidth="1"/>
    <col min="2" max="2" width="36.28515625" customWidth="1"/>
    <col min="11" max="11" width="12.140625" bestFit="1" customWidth="1"/>
  </cols>
  <sheetData>
    <row r="1" spans="1:11" ht="22.5" x14ac:dyDescent="0.4">
      <c r="B1" s="10"/>
      <c r="C1" s="119" t="s">
        <v>1</v>
      </c>
      <c r="D1" s="119"/>
      <c r="E1" s="119"/>
      <c r="F1" s="119"/>
      <c r="G1" s="11"/>
      <c r="H1" s="11"/>
      <c r="I1" s="11"/>
      <c r="J1" s="11"/>
      <c r="K1" s="11"/>
    </row>
    <row r="2" spans="1:11" x14ac:dyDescent="0.25">
      <c r="B2" s="12" t="s">
        <v>2</v>
      </c>
      <c r="C2" s="13" t="s">
        <v>3</v>
      </c>
      <c r="D2" s="13"/>
      <c r="E2" s="13"/>
      <c r="F2" s="13"/>
      <c r="G2" s="14"/>
      <c r="H2" s="15"/>
      <c r="I2" s="16"/>
      <c r="J2" s="16"/>
      <c r="K2" s="16"/>
    </row>
    <row r="3" spans="1:11" ht="34.5" customHeight="1" x14ac:dyDescent="0.25">
      <c r="B3" s="17" t="s">
        <v>4</v>
      </c>
      <c r="C3" s="121" t="s">
        <v>36</v>
      </c>
      <c r="D3" s="121"/>
      <c r="E3" s="121"/>
      <c r="F3" s="121"/>
      <c r="G3" s="18"/>
      <c r="H3" s="16"/>
      <c r="I3" s="16"/>
      <c r="J3" s="16"/>
      <c r="K3" s="16"/>
    </row>
    <row r="4" spans="1:11" x14ac:dyDescent="0.25">
      <c r="B4" s="17" t="s">
        <v>5</v>
      </c>
      <c r="C4" s="20"/>
      <c r="D4" s="20"/>
      <c r="E4" s="20"/>
      <c r="F4" s="20"/>
      <c r="G4" s="18"/>
      <c r="H4" s="15"/>
      <c r="I4" s="120" t="s">
        <v>6</v>
      </c>
      <c r="J4" s="120"/>
      <c r="K4" s="19">
        <f>K31</f>
        <v>0</v>
      </c>
    </row>
    <row r="5" spans="1:11" ht="15.75" x14ac:dyDescent="0.3">
      <c r="A5" s="1"/>
      <c r="B5" s="122" t="s">
        <v>7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.75" customHeight="1" x14ac:dyDescent="0.25">
      <c r="A6" s="107"/>
      <c r="B6" s="124" t="s">
        <v>16</v>
      </c>
      <c r="C6" s="109" t="s">
        <v>8</v>
      </c>
      <c r="D6" s="109" t="s">
        <v>9</v>
      </c>
      <c r="E6" s="111" t="s">
        <v>10</v>
      </c>
      <c r="F6" s="112"/>
      <c r="G6" s="111" t="s">
        <v>11</v>
      </c>
      <c r="H6" s="112"/>
      <c r="I6" s="111" t="s">
        <v>12</v>
      </c>
      <c r="J6" s="112"/>
      <c r="K6" s="109" t="s">
        <v>13</v>
      </c>
    </row>
    <row r="7" spans="1:11" ht="25.5" x14ac:dyDescent="0.25">
      <c r="A7" s="108"/>
      <c r="B7" s="124"/>
      <c r="C7" s="110"/>
      <c r="D7" s="110"/>
      <c r="E7" s="21" t="s">
        <v>14</v>
      </c>
      <c r="F7" s="22" t="s">
        <v>15</v>
      </c>
      <c r="G7" s="21" t="s">
        <v>14</v>
      </c>
      <c r="H7" s="22" t="s">
        <v>15</v>
      </c>
      <c r="I7" s="21" t="s">
        <v>14</v>
      </c>
      <c r="J7" s="22" t="s">
        <v>15</v>
      </c>
      <c r="K7" s="110"/>
    </row>
    <row r="8" spans="1:11" ht="15.75" x14ac:dyDescent="0.3">
      <c r="A8" s="84"/>
      <c r="B8" s="113" t="s">
        <v>40</v>
      </c>
      <c r="C8" s="114"/>
      <c r="D8" s="114"/>
      <c r="E8" s="114"/>
      <c r="F8" s="114"/>
      <c r="G8" s="114"/>
      <c r="H8" s="114"/>
      <c r="I8" s="114"/>
      <c r="J8" s="114"/>
      <c r="K8" s="115"/>
    </row>
    <row r="9" spans="1:11" ht="21.75" customHeight="1" x14ac:dyDescent="0.3">
      <c r="A9" s="1"/>
      <c r="B9" s="85" t="s">
        <v>37</v>
      </c>
      <c r="C9" s="86" t="s">
        <v>0</v>
      </c>
      <c r="D9" s="87">
        <v>168</v>
      </c>
      <c r="E9" s="88"/>
      <c r="F9" s="88"/>
      <c r="G9" s="89"/>
      <c r="H9" s="88"/>
      <c r="I9" s="88"/>
      <c r="J9" s="88"/>
      <c r="K9" s="90"/>
    </row>
    <row r="10" spans="1:11" ht="36.75" customHeight="1" x14ac:dyDescent="0.3">
      <c r="A10" s="23"/>
      <c r="B10" s="85" t="s">
        <v>38</v>
      </c>
      <c r="C10" s="86" t="s">
        <v>0</v>
      </c>
      <c r="D10" s="91">
        <v>168</v>
      </c>
      <c r="E10" s="88"/>
      <c r="F10" s="88"/>
      <c r="G10" s="89"/>
      <c r="H10" s="88"/>
      <c r="I10" s="88"/>
      <c r="J10" s="88"/>
      <c r="K10" s="90"/>
    </row>
    <row r="11" spans="1:11" x14ac:dyDescent="0.25">
      <c r="A11" s="6"/>
      <c r="B11" s="92" t="s">
        <v>39</v>
      </c>
      <c r="C11" s="86" t="s">
        <v>0</v>
      </c>
      <c r="D11" s="91">
        <v>168</v>
      </c>
      <c r="E11" s="88"/>
      <c r="F11" s="88"/>
      <c r="G11" s="89"/>
      <c r="H11" s="88"/>
      <c r="I11" s="88"/>
      <c r="J11" s="88"/>
      <c r="K11" s="90"/>
    </row>
    <row r="12" spans="1:11" x14ac:dyDescent="0.25">
      <c r="A12" s="6"/>
      <c r="B12" s="93" t="s">
        <v>15</v>
      </c>
      <c r="C12" s="94"/>
      <c r="D12" s="95"/>
      <c r="E12" s="96"/>
      <c r="F12" s="96"/>
      <c r="G12" s="97"/>
      <c r="H12" s="96"/>
      <c r="I12" s="96"/>
      <c r="J12" s="96"/>
      <c r="K12" s="98"/>
    </row>
    <row r="13" spans="1:11" ht="25.5" customHeight="1" x14ac:dyDescent="0.25">
      <c r="A13" s="54"/>
      <c r="B13" s="116" t="s">
        <v>41</v>
      </c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x14ac:dyDescent="0.25">
      <c r="A14" s="24"/>
      <c r="B14" s="100" t="s">
        <v>42</v>
      </c>
      <c r="C14" s="86" t="s">
        <v>0</v>
      </c>
      <c r="D14" s="87">
        <v>48</v>
      </c>
      <c r="E14" s="88"/>
      <c r="F14" s="88"/>
      <c r="G14" s="88"/>
      <c r="H14" s="88"/>
      <c r="I14" s="88"/>
      <c r="J14" s="89"/>
      <c r="K14" s="90"/>
    </row>
    <row r="15" spans="1:11" x14ac:dyDescent="0.25">
      <c r="A15" s="24"/>
      <c r="B15" s="100" t="s">
        <v>43</v>
      </c>
      <c r="C15" s="86" t="s">
        <v>0</v>
      </c>
      <c r="D15" s="87">
        <v>134</v>
      </c>
      <c r="E15" s="88"/>
      <c r="F15" s="88"/>
      <c r="G15" s="88"/>
      <c r="H15" s="88"/>
      <c r="I15" s="88"/>
      <c r="J15" s="89"/>
      <c r="K15" s="90"/>
    </row>
    <row r="16" spans="1:11" ht="25.5" x14ac:dyDescent="0.25">
      <c r="A16" s="24"/>
      <c r="B16" s="100" t="s">
        <v>44</v>
      </c>
      <c r="C16" s="86" t="s">
        <v>0</v>
      </c>
      <c r="D16" s="87">
        <v>48</v>
      </c>
      <c r="E16" s="88"/>
      <c r="F16" s="88"/>
      <c r="G16" s="88"/>
      <c r="H16" s="88"/>
      <c r="I16" s="88"/>
      <c r="J16" s="89"/>
      <c r="K16" s="90"/>
    </row>
    <row r="17" spans="1:11" x14ac:dyDescent="0.25">
      <c r="A17" s="24"/>
      <c r="B17" s="100" t="s">
        <v>45</v>
      </c>
      <c r="C17" s="86" t="s">
        <v>46</v>
      </c>
      <c r="D17" s="87">
        <v>6</v>
      </c>
      <c r="E17" s="88"/>
      <c r="F17" s="88"/>
      <c r="G17" s="88"/>
      <c r="H17" s="88"/>
      <c r="I17" s="88"/>
      <c r="J17" s="89"/>
      <c r="K17" s="90"/>
    </row>
    <row r="18" spans="1:11" x14ac:dyDescent="0.25">
      <c r="A18" s="24"/>
      <c r="B18" s="100" t="s">
        <v>47</v>
      </c>
      <c r="C18" s="86" t="s">
        <v>46</v>
      </c>
      <c r="D18" s="87">
        <v>6</v>
      </c>
      <c r="E18" s="88"/>
      <c r="F18" s="88"/>
      <c r="G18" s="88"/>
      <c r="H18" s="88"/>
      <c r="I18" s="88"/>
      <c r="J18" s="89"/>
      <c r="K18" s="90"/>
    </row>
    <row r="19" spans="1:11" x14ac:dyDescent="0.25">
      <c r="A19" s="24"/>
      <c r="B19" s="100" t="s">
        <v>48</v>
      </c>
      <c r="C19" s="86" t="s">
        <v>46</v>
      </c>
      <c r="D19" s="87">
        <v>12</v>
      </c>
      <c r="E19" s="88"/>
      <c r="F19" s="88"/>
      <c r="G19" s="88"/>
      <c r="H19" s="88"/>
      <c r="I19" s="88"/>
      <c r="J19" s="89"/>
      <c r="K19" s="90"/>
    </row>
    <row r="20" spans="1:11" x14ac:dyDescent="0.25">
      <c r="A20" s="24"/>
      <c r="B20" s="100" t="s">
        <v>49</v>
      </c>
      <c r="C20" s="86" t="s">
        <v>46</v>
      </c>
      <c r="D20" s="87">
        <v>6</v>
      </c>
      <c r="E20" s="88"/>
      <c r="F20" s="88"/>
      <c r="G20" s="88"/>
      <c r="H20" s="88"/>
      <c r="I20" s="88"/>
      <c r="J20" s="89"/>
      <c r="K20" s="90"/>
    </row>
    <row r="21" spans="1:11" x14ac:dyDescent="0.25">
      <c r="A21" s="24"/>
      <c r="B21" s="100" t="s">
        <v>50</v>
      </c>
      <c r="C21" s="86" t="s">
        <v>0</v>
      </c>
      <c r="D21" s="87">
        <v>4.8</v>
      </c>
      <c r="E21" s="88"/>
      <c r="F21" s="88"/>
      <c r="G21" s="88"/>
      <c r="H21" s="88"/>
      <c r="I21" s="88"/>
      <c r="J21" s="89"/>
      <c r="K21" s="90"/>
    </row>
    <row r="22" spans="1:11" x14ac:dyDescent="0.25">
      <c r="A22" s="24"/>
      <c r="B22" s="8" t="s">
        <v>51</v>
      </c>
      <c r="C22" s="2" t="s">
        <v>46</v>
      </c>
      <c r="D22" s="9">
        <v>1</v>
      </c>
      <c r="E22" s="3"/>
      <c r="F22" s="3"/>
      <c r="G22" s="7"/>
      <c r="H22" s="3"/>
      <c r="I22" s="3"/>
      <c r="J22" s="4"/>
      <c r="K22" s="5"/>
    </row>
    <row r="23" spans="1:11" x14ac:dyDescent="0.25">
      <c r="A23" s="24"/>
      <c r="B23" s="24" t="s">
        <v>15</v>
      </c>
      <c r="C23" s="24"/>
      <c r="D23" s="24"/>
      <c r="E23" s="24"/>
      <c r="F23" s="25"/>
      <c r="G23" s="24"/>
      <c r="H23" s="25"/>
      <c r="I23" s="24"/>
      <c r="J23" s="25"/>
      <c r="K23" s="25"/>
    </row>
    <row r="24" spans="1:11" x14ac:dyDescent="0.25">
      <c r="A24" s="24"/>
      <c r="B24" s="27" t="s">
        <v>17</v>
      </c>
      <c r="C24" s="28"/>
      <c r="D24" s="29"/>
      <c r="E24" s="30"/>
      <c r="F24" s="31"/>
      <c r="G24" s="32"/>
      <c r="H24" s="31"/>
      <c r="I24" s="30"/>
      <c r="J24" s="31"/>
      <c r="K24" s="33"/>
    </row>
    <row r="25" spans="1:11" x14ac:dyDescent="0.25">
      <c r="A25" s="26"/>
      <c r="B25" s="35" t="s">
        <v>18</v>
      </c>
      <c r="C25" s="36">
        <v>0.1</v>
      </c>
      <c r="D25" s="37"/>
      <c r="E25" s="38"/>
      <c r="F25" s="38"/>
      <c r="G25" s="39"/>
      <c r="H25" s="40"/>
      <c r="I25" s="38"/>
      <c r="J25" s="38"/>
      <c r="K25" s="41"/>
    </row>
    <row r="26" spans="1:11" ht="15.75" x14ac:dyDescent="0.3">
      <c r="A26" s="34"/>
      <c r="B26" s="35" t="s">
        <v>19</v>
      </c>
      <c r="C26" s="36"/>
      <c r="D26" s="37"/>
      <c r="E26" s="38"/>
      <c r="F26" s="38"/>
      <c r="G26" s="39"/>
      <c r="H26" s="40"/>
      <c r="I26" s="38"/>
      <c r="J26" s="38"/>
      <c r="K26" s="41"/>
    </row>
    <row r="27" spans="1:11" ht="15.75" x14ac:dyDescent="0.3">
      <c r="A27" s="34"/>
      <c r="B27" s="35" t="s">
        <v>20</v>
      </c>
      <c r="C27" s="36">
        <v>0.08</v>
      </c>
      <c r="D27" s="42"/>
      <c r="E27" s="40"/>
      <c r="F27" s="40"/>
      <c r="G27" s="43"/>
      <c r="H27" s="38"/>
      <c r="I27" s="40"/>
      <c r="J27" s="40"/>
      <c r="K27" s="41"/>
    </row>
    <row r="28" spans="1:11" ht="15.75" x14ac:dyDescent="0.3">
      <c r="A28" s="34"/>
      <c r="B28" s="35" t="s">
        <v>19</v>
      </c>
      <c r="C28" s="44"/>
      <c r="D28" s="42"/>
      <c r="E28" s="40"/>
      <c r="F28" s="40"/>
      <c r="G28" s="43"/>
      <c r="H28" s="38"/>
      <c r="I28" s="40"/>
      <c r="J28" s="40"/>
      <c r="K28" s="41"/>
    </row>
    <row r="29" spans="1:11" ht="15.75" x14ac:dyDescent="0.3">
      <c r="A29" s="34"/>
      <c r="B29" s="45" t="s">
        <v>21</v>
      </c>
      <c r="C29" s="46">
        <v>0.18</v>
      </c>
      <c r="D29" s="47"/>
      <c r="E29" s="48"/>
      <c r="F29" s="48"/>
      <c r="G29" s="49"/>
      <c r="H29" s="50"/>
      <c r="I29" s="48"/>
      <c r="J29" s="48"/>
      <c r="K29" s="51"/>
    </row>
    <row r="30" spans="1:11" ht="15.75" x14ac:dyDescent="0.3">
      <c r="A30" s="34"/>
      <c r="B30" s="45"/>
      <c r="C30" s="46"/>
      <c r="D30" s="47"/>
      <c r="E30" s="48"/>
      <c r="F30" s="48"/>
      <c r="G30" s="49"/>
      <c r="H30" s="50"/>
      <c r="I30" s="48"/>
      <c r="J30" s="48"/>
      <c r="K30" s="51"/>
    </row>
    <row r="31" spans="1:11" ht="15.75" x14ac:dyDescent="0.3">
      <c r="A31" s="34"/>
      <c r="B31" s="53" t="s">
        <v>17</v>
      </c>
      <c r="C31" s="53"/>
      <c r="D31" s="53"/>
      <c r="E31" s="53"/>
      <c r="F31" s="53"/>
      <c r="G31" s="53"/>
      <c r="H31" s="53"/>
      <c r="I31" s="53"/>
      <c r="J31" s="53"/>
      <c r="K31" s="99"/>
    </row>
    <row r="32" spans="1:11" ht="15.75" x14ac:dyDescent="0.3">
      <c r="A32" s="52"/>
      <c r="B32" t="s">
        <v>35</v>
      </c>
    </row>
  </sheetData>
  <mergeCells count="14">
    <mergeCell ref="B8:K8"/>
    <mergeCell ref="B13:K13"/>
    <mergeCell ref="K6:K7"/>
    <mergeCell ref="C1:F1"/>
    <mergeCell ref="I4:J4"/>
    <mergeCell ref="C3:F3"/>
    <mergeCell ref="B5:K5"/>
    <mergeCell ref="B6:B7"/>
    <mergeCell ref="C6:C7"/>
    <mergeCell ref="A6:A7"/>
    <mergeCell ref="D6:D7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26"/>
  <sheetViews>
    <sheetView workbookViewId="0">
      <selection activeCell="N11" sqref="N11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4" x14ac:dyDescent="0.25">
      <c r="A4" s="128" t="s">
        <v>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55"/>
    </row>
    <row r="5" spans="1:1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4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4" ht="22.5" x14ac:dyDescent="0.25">
      <c r="A8" s="129" t="s">
        <v>23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56"/>
    </row>
    <row r="9" spans="1:14" ht="16.5" x14ac:dyDescent="0.25">
      <c r="A9" s="57"/>
      <c r="B9" s="58"/>
      <c r="C9" s="58"/>
      <c r="D9" s="58"/>
      <c r="E9" s="58"/>
      <c r="F9" s="58"/>
      <c r="G9" s="58"/>
      <c r="H9" s="58"/>
      <c r="I9" s="58"/>
      <c r="J9" s="57"/>
      <c r="K9" s="57"/>
    </row>
    <row r="10" spans="1:14" ht="42.75" customHeight="1" x14ac:dyDescent="0.25">
      <c r="A10" s="59"/>
      <c r="B10" s="58"/>
      <c r="C10" s="58"/>
      <c r="D10" s="130" t="s">
        <v>36</v>
      </c>
      <c r="E10" s="130"/>
      <c r="F10" s="130"/>
      <c r="G10" s="130"/>
      <c r="H10" s="130"/>
      <c r="I10" s="130"/>
      <c r="J10" s="130"/>
      <c r="K10" s="130"/>
    </row>
    <row r="11" spans="1:14" ht="40.5" customHeight="1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4" ht="16.5" x14ac:dyDescent="0.3">
      <c r="A12" s="59"/>
      <c r="B12" s="60"/>
      <c r="C12" s="58"/>
      <c r="D12" s="58"/>
      <c r="E12" s="58"/>
      <c r="F12" s="58"/>
      <c r="G12" s="58"/>
      <c r="H12" s="58"/>
      <c r="I12" s="58"/>
      <c r="J12" s="61"/>
      <c r="K12" s="61"/>
    </row>
    <row r="13" spans="1:14" ht="16.5" x14ac:dyDescent="0.25">
      <c r="A13" s="59"/>
      <c r="B13" s="58"/>
      <c r="C13" s="62"/>
      <c r="D13" s="62"/>
      <c r="E13" s="130" t="s">
        <v>24</v>
      </c>
      <c r="F13" s="130"/>
      <c r="G13" s="130"/>
      <c r="H13" s="63">
        <f>ხარჯთაღრიცხვა!K4</f>
        <v>0</v>
      </c>
      <c r="I13" s="64" t="s">
        <v>25</v>
      </c>
      <c r="J13" s="61"/>
      <c r="K13" s="61"/>
    </row>
    <row r="14" spans="1:14" ht="21" x14ac:dyDescent="0.25">
      <c r="A14" s="59"/>
      <c r="B14" s="58"/>
      <c r="C14" s="58"/>
      <c r="D14" s="58"/>
      <c r="E14" s="58"/>
      <c r="F14" s="58"/>
      <c r="G14" s="58"/>
      <c r="H14" s="58"/>
      <c r="I14" s="58"/>
      <c r="J14" s="61"/>
      <c r="K14" s="65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4" ht="15.75" x14ac:dyDescent="0.25">
      <c r="A16" s="132" t="s">
        <v>26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67"/>
    </row>
    <row r="17" spans="1:14" x14ac:dyDescent="0.25">
      <c r="A17" s="66"/>
      <c r="B17" s="68"/>
      <c r="C17" s="69"/>
      <c r="D17" s="125"/>
      <c r="E17" s="125"/>
      <c r="F17" s="125"/>
      <c r="G17" s="66"/>
      <c r="H17" s="66"/>
      <c r="I17" s="66"/>
      <c r="J17" s="66"/>
      <c r="K17" s="66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4" ht="15.75" x14ac:dyDescent="0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4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4" x14ac:dyDescent="0.25">
      <c r="A21" s="66"/>
      <c r="B21" s="68"/>
      <c r="C21" s="69"/>
      <c r="D21" s="69"/>
      <c r="E21" s="69"/>
      <c r="F21" s="69"/>
      <c r="G21" s="66"/>
      <c r="H21" s="66"/>
      <c r="I21" s="66"/>
      <c r="J21" s="66"/>
      <c r="K21" s="66"/>
    </row>
    <row r="22" spans="1:1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6" spans="1:14" ht="15.75" x14ac:dyDescent="0.25">
      <c r="A26" s="127" t="s">
        <v>27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70"/>
    </row>
  </sheetData>
  <mergeCells count="9">
    <mergeCell ref="D17:F17"/>
    <mergeCell ref="A19:M19"/>
    <mergeCell ref="A26:M26"/>
    <mergeCell ref="A4:M4"/>
    <mergeCell ref="A8:M8"/>
    <mergeCell ref="D10:K10"/>
    <mergeCell ref="A11:M11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G11" sqref="G11:G16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28</v>
      </c>
    </row>
    <row r="2" spans="1:9" x14ac:dyDescent="0.25">
      <c r="C2" t="s">
        <v>29</v>
      </c>
    </row>
    <row r="4" spans="1:9" ht="30.75" x14ac:dyDescent="0.3">
      <c r="A4" s="71" t="s">
        <v>30</v>
      </c>
      <c r="B4" s="72" t="s">
        <v>31</v>
      </c>
      <c r="C4" s="73" t="s">
        <v>32</v>
      </c>
      <c r="D4" s="24" t="s">
        <v>33</v>
      </c>
      <c r="E4" s="24" t="s">
        <v>11</v>
      </c>
      <c r="F4" s="73" t="s">
        <v>12</v>
      </c>
      <c r="G4" s="73" t="s">
        <v>17</v>
      </c>
      <c r="H4" s="24"/>
      <c r="I4" s="24"/>
    </row>
    <row r="5" spans="1:9" ht="15.75" x14ac:dyDescent="0.25">
      <c r="A5" s="24">
        <v>1</v>
      </c>
      <c r="B5" s="101" t="s">
        <v>40</v>
      </c>
      <c r="C5" s="74" t="s">
        <v>25</v>
      </c>
      <c r="D5" s="103">
        <f>ხარჯთაღრიცხვა!F12</f>
        <v>0</v>
      </c>
      <c r="E5" s="104">
        <f>ხარჯთაღრიცხვა!H12</f>
        <v>0</v>
      </c>
      <c r="F5" s="104">
        <f>ხარჯთაღრიცხვა!J12</f>
        <v>0</v>
      </c>
      <c r="G5" s="104">
        <f>ხარჯთაღრიცხვა!K12</f>
        <v>0</v>
      </c>
      <c r="H5" s="24"/>
      <c r="I5" s="24"/>
    </row>
    <row r="6" spans="1:9" ht="38.25" customHeight="1" x14ac:dyDescent="0.25">
      <c r="A6" s="24">
        <v>2</v>
      </c>
      <c r="B6" s="75" t="s">
        <v>41</v>
      </c>
      <c r="C6" s="102" t="s">
        <v>25</v>
      </c>
      <c r="D6" s="79">
        <f>ხარჯთაღრიცხვა!F23</f>
        <v>0</v>
      </c>
      <c r="E6" s="106">
        <f>ხარჯთაღრიცხვა!H23</f>
        <v>0</v>
      </c>
      <c r="F6" s="105">
        <f>ხარჯთაღრიცხვა!J23</f>
        <v>0</v>
      </c>
      <c r="G6" s="79">
        <f>ხარჯთაღრიცხვა!K23</f>
        <v>0</v>
      </c>
      <c r="H6" s="76"/>
      <c r="I6" s="76"/>
    </row>
    <row r="7" spans="1:9" x14ac:dyDescent="0.25">
      <c r="A7" s="24"/>
      <c r="B7" s="78" t="s">
        <v>15</v>
      </c>
      <c r="C7" s="47"/>
      <c r="D7" s="79">
        <f>SUM(D5:D6)</f>
        <v>0</v>
      </c>
      <c r="E7" s="79">
        <f>SUM(E5:E6)</f>
        <v>0</v>
      </c>
      <c r="F7" s="105">
        <f>SUM(F5:F6)</f>
        <v>0</v>
      </c>
      <c r="G7" s="79">
        <f>SUM(G5:G6)</f>
        <v>0</v>
      </c>
      <c r="H7" s="24"/>
      <c r="I7" s="24"/>
    </row>
    <row r="8" spans="1:9" x14ac:dyDescent="0.25">
      <c r="A8" s="24"/>
      <c r="B8" s="35" t="s">
        <v>18</v>
      </c>
      <c r="C8" s="80">
        <v>0.1</v>
      </c>
      <c r="D8" s="47"/>
      <c r="E8" s="47"/>
      <c r="F8" s="47"/>
      <c r="G8" s="79">
        <f>G7*C8</f>
        <v>0</v>
      </c>
      <c r="H8" s="24"/>
      <c r="I8" s="24"/>
    </row>
    <row r="9" spans="1:9" x14ac:dyDescent="0.25">
      <c r="A9" s="24"/>
      <c r="B9" s="35" t="s">
        <v>15</v>
      </c>
      <c r="D9" s="47"/>
      <c r="E9" s="47"/>
      <c r="F9" s="47"/>
      <c r="G9" s="79">
        <f>SUM(G7:G8)</f>
        <v>0</v>
      </c>
      <c r="H9" s="24"/>
      <c r="I9" s="24"/>
    </row>
    <row r="10" spans="1:9" x14ac:dyDescent="0.25">
      <c r="A10" s="24"/>
      <c r="B10" s="35" t="s">
        <v>20</v>
      </c>
      <c r="C10" s="80">
        <v>0.08</v>
      </c>
      <c r="D10" s="47"/>
      <c r="E10" s="47"/>
      <c r="F10" s="47"/>
      <c r="G10" s="79">
        <f>G9*C10</f>
        <v>0</v>
      </c>
      <c r="H10" s="24"/>
      <c r="I10" s="24"/>
    </row>
    <row r="11" spans="1:9" x14ac:dyDescent="0.25">
      <c r="A11" s="24"/>
      <c r="B11" s="47" t="s">
        <v>15</v>
      </c>
      <c r="C11" s="81"/>
      <c r="D11" s="47"/>
      <c r="E11" s="47"/>
      <c r="F11" s="47"/>
      <c r="G11" s="79">
        <f>SUM(G9:G10)</f>
        <v>0</v>
      </c>
      <c r="H11" s="24"/>
      <c r="I11" s="24"/>
    </row>
    <row r="12" spans="1:9" x14ac:dyDescent="0.25">
      <c r="A12" s="24"/>
      <c r="B12" s="47"/>
      <c r="C12" s="81"/>
      <c r="D12" s="47"/>
      <c r="E12" s="47"/>
      <c r="F12" s="47"/>
      <c r="G12" s="79"/>
      <c r="H12" s="24"/>
      <c r="I12" s="24"/>
    </row>
    <row r="13" spans="1:9" ht="15.75" x14ac:dyDescent="0.3">
      <c r="A13" s="24"/>
      <c r="B13" s="82" t="s">
        <v>34</v>
      </c>
      <c r="C13" s="83">
        <v>0.18</v>
      </c>
      <c r="D13" s="47"/>
      <c r="E13" s="47"/>
      <c r="F13" s="47"/>
      <c r="G13" s="79">
        <f>G11*C13</f>
        <v>0</v>
      </c>
      <c r="H13" s="24"/>
      <c r="I13" s="24"/>
    </row>
    <row r="14" spans="1:9" x14ac:dyDescent="0.25">
      <c r="A14" s="24"/>
      <c r="B14" s="47"/>
      <c r="C14" s="81"/>
      <c r="D14" s="47"/>
      <c r="E14" s="47"/>
      <c r="F14" s="47"/>
      <c r="G14" s="79"/>
      <c r="H14" s="24"/>
      <c r="I14" s="24"/>
    </row>
    <row r="15" spans="1:9" x14ac:dyDescent="0.25">
      <c r="A15" s="24"/>
      <c r="B15" s="47"/>
      <c r="C15" s="47"/>
      <c r="D15" s="47"/>
      <c r="E15" s="47"/>
      <c r="F15" s="47"/>
      <c r="G15" s="79"/>
      <c r="H15" s="24"/>
      <c r="I15" s="24"/>
    </row>
    <row r="16" spans="1:9" x14ac:dyDescent="0.25">
      <c r="A16" s="24"/>
      <c r="B16" s="47"/>
      <c r="C16" s="47"/>
      <c r="D16" s="47"/>
      <c r="E16" s="47"/>
      <c r="F16" s="47"/>
      <c r="G16" s="79">
        <f>SUM(G11:G15)</f>
        <v>0</v>
      </c>
      <c r="H16" s="24"/>
      <c r="I16" s="24"/>
    </row>
    <row r="17" spans="1:9" x14ac:dyDescent="0.25">
      <c r="A17" s="24"/>
      <c r="B17" s="47" t="s">
        <v>17</v>
      </c>
      <c r="C17" s="47"/>
      <c r="D17" s="77"/>
      <c r="E17" s="77"/>
      <c r="F17" s="47"/>
      <c r="G17" s="79"/>
      <c r="H17" s="24"/>
      <c r="I17" s="24"/>
    </row>
    <row r="18" spans="1:9" x14ac:dyDescent="0.25">
      <c r="A18" s="24"/>
      <c r="B18" s="47"/>
      <c r="C18" s="47"/>
      <c r="D18" s="47"/>
      <c r="E18" s="47"/>
      <c r="F18" s="47"/>
      <c r="G18" s="47"/>
      <c r="H18" s="24"/>
      <c r="I18" s="24"/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თავფურცელი</vt:lpstr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2019-11-15T08:42:13Z</dcterms:modified>
</cp:coreProperties>
</file>