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955" tabRatio="791" activeTab="0"/>
  </bookViews>
  <sheets>
    <sheet name="ლოკ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<sst xmlns="http://schemas.openxmlformats.org/spreadsheetml/2006/main" count="104" uniqueCount="71">
  <si>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 xml:space="preserve"> /obieqtis, samuSaos da danaxarjebis dasaxeleba/</t>
  </si>
  <si>
    <t xml:space="preserve">saxarjTaRricxvo Rirebuleba </t>
  </si>
  <si>
    <t>lari</t>
  </si>
  <si>
    <t xml:space="preserve"> maT Soris xelfasi</t>
  </si>
  <si>
    <t xml:space="preserve">   xelfasi</t>
  </si>
  <si>
    <t xml:space="preserve">     masala</t>
  </si>
  <si>
    <t>jami</t>
  </si>
  <si>
    <t>#</t>
  </si>
  <si>
    <t>safuZveli</t>
  </si>
  <si>
    <t>sul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</si>
  <si>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</si>
  <si>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</si>
  <si>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</si>
  <si>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</si>
  <si>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</si>
  <si>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</si>
  <si>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</si>
  <si>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</si>
  <si>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</si>
  <si>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</si>
  <si>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</si>
  <si>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</si>
  <si>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</si>
  <si>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kac/sT</t>
  </si>
  <si>
    <t xml:space="preserve">safuZveli:  naxazebi    </t>
  </si>
  <si>
    <t xml:space="preserve">zednadebi xarjebi  </t>
  </si>
  <si>
    <t xml:space="preserve">gegmiuri mogeba </t>
  </si>
  <si>
    <t>ganzomileba</t>
  </si>
  <si>
    <t>samuSaos dasaxeleba</t>
  </si>
  <si>
    <t>normatiuli
resursi</t>
  </si>
  <si>
    <t>samSeneblo
meqanizmebi</t>
  </si>
  <si>
    <t>erTeul.</t>
  </si>
  <si>
    <t xml:space="preserve"> erT.
Ffasi</t>
  </si>
  <si>
    <t>erT.
Ffasi</t>
  </si>
  <si>
    <t xml:space="preserve">satransporto xarjebi  </t>
  </si>
  <si>
    <t>proeqt.</t>
  </si>
  <si>
    <t>lokalur-resursuli xarjTaRricxva</t>
  </si>
  <si>
    <t xml:space="preserve">jami </t>
  </si>
  <si>
    <t>manqanebi</t>
  </si>
  <si>
    <t>sxva masalebi</t>
  </si>
  <si>
    <t>t</t>
  </si>
  <si>
    <t>kac.sT</t>
  </si>
  <si>
    <t>kg</t>
  </si>
  <si>
    <t>c</t>
  </si>
  <si>
    <t>1000m3</t>
  </si>
  <si>
    <t>Sromis danaxarji</t>
  </si>
  <si>
    <t xml:space="preserve">eqskavatori CamCis tevadobiT 0,25m3
pnevmosvlaze </t>
  </si>
  <si>
    <t>m/sT</t>
  </si>
  <si>
    <t>buldozeri sxva saxis mSeneblobaze 79kvt</t>
  </si>
  <si>
    <t xml:space="preserve">Sromis danaxarjebi </t>
  </si>
  <si>
    <r>
      <t>m</t>
    </r>
    <r>
      <rPr>
        <b/>
        <vertAlign val="superscript"/>
        <sz val="11"/>
        <rFont val="AcadNusx"/>
        <family val="0"/>
      </rPr>
      <t>3</t>
    </r>
  </si>
  <si>
    <t>man</t>
  </si>
  <si>
    <t xml:space="preserve">
proeqt.</t>
  </si>
  <si>
    <t>gabionis samontaJo mavTuli sisqiT 2,2mm</t>
  </si>
  <si>
    <t xml:space="preserve">mavTuli gabionis 2,2mm </t>
  </si>
  <si>
    <t xml:space="preserve">mogrovebuli qvebis datvirTva  eqskavatoriT CamCis tevadobiT 0,25m3 </t>
  </si>
  <si>
    <t xml:space="preserve">renomatrasi, moTuTiebuli mavTulis, sisqiT 2,7 mm ujrediT 8X10 sm zomiT 4,0X2,0X0,3 sm. 8X10 sm  </t>
  </si>
  <si>
    <t>gabionis kedlis mowyoba gabionis yuTebis zomiT: 1) 1,5X1,0X1,0m 2) 1,0X1,0X1,0m  ujredis zoma 8X10sm yore qvis CawyobiT</t>
  </si>
  <si>
    <t xml:space="preserve">gabionis yuTebi zomiT 1,5X1,0X1,0m ujredis zoma 8X10sm  </t>
  </si>
  <si>
    <t xml:space="preserve">gabionis yuTebi zomiT 1,0X1,0X1,0m ujredis zoma 8X10sm  </t>
  </si>
  <si>
    <t xml:space="preserve">gabionis kedlis ukana mxaris ubeebis Sevseba adgilze arsebuli mdinaris balastiT, eqskavatoriT CamCis tevadobiT 0,25m3 </t>
  </si>
  <si>
    <t xml:space="preserve">Sedgenilia 2019 w. IIkv. mimdinare doneze                                 </t>
  </si>
  <si>
    <t>walenjixis municipalitetSi stiqiis Sedegad dazianebili infrastruqturuli obieqtebis reabilitacia faxulanis administraciul erTeulSi</t>
  </si>
  <si>
    <t>qvabulis Ziris moSandakeba mosworeba xeliT</t>
  </si>
  <si>
    <r>
      <t>100 m</t>
    </r>
    <r>
      <rPr>
        <b/>
        <vertAlign val="superscript"/>
        <sz val="11"/>
        <rFont val="AcadNusx"/>
        <family val="0"/>
      </rPr>
      <t>2</t>
    </r>
  </si>
  <si>
    <t xml:space="preserve">gabionis kedlis ZirisaTvis leibis  mowyoba moTuTiebuli (mavTulis sisqiT 2,7mm) gabionis blokebisagan zomiT 5,0X2,0X0,3 m. ujredis zoma 8X10 sm yore qvis CawyobiT </t>
  </si>
  <si>
    <t xml:space="preserve"> md. ubado Ralze napirsamagri gabionis mowyoba</t>
  </si>
  <si>
    <t>qvis Segroveba xeliT 3 metramde gadayriT</t>
  </si>
  <si>
    <t>datvirTuli qvis transportireba 5km- manZilidan</t>
  </si>
  <si>
    <t>%</t>
  </si>
  <si>
    <t>ხელმოწერა.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</si>
</sst>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0000"/>
    <numFmt numFmtId="197" formatCode="0.0000"/>
    <numFmt numFmtId="198" formatCode="0.000"/>
    <numFmt numFmtId="199" formatCode="0.0"/>
    <numFmt numFmtId="200" formatCode="[$-437]yyyy\ &quot;წლის&quot;\ dd\ mm\,\ dddd"/>
    <numFmt numFmtId="201" formatCode="_-* #,##0.00\ _р_._-;\-* #,##0.00\ _р_._-;_-* &quot;-&quot;??\ _р_._-;_-@_-"/>
    <numFmt numFmtId="202" formatCode="0.0000000"/>
    <numFmt numFmtId="203" formatCode="0.000000"/>
    <numFmt numFmtId="204" formatCode="[$-FC19]d\ mmmm\ yyyy\ &quot;г.&quot;"/>
    <numFmt numFmtId="205" formatCode="_-* #,##0.0\ _р_._-;\-* #,##0.0\ _р_._-;_-* &quot;-&quot;??\ _р_._-;_-@_-"/>
    <numFmt numFmtId="206" formatCode="_-* #,##0\ _р_._-;\-* #,##0\ _р_._-;_-* &quot;-&quot;??\ _р_._-;_-@_-"/>
    <numFmt numFmtId="207" formatCode="#,##0.00;[Red]#,##0.00"/>
    <numFmt numFmtId="208" formatCode="#,##0.000"/>
    <numFmt numFmtId="209" formatCode="#,##0.0000"/>
    <numFmt numFmtId="210" formatCode="#,##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cadNusx"/>
      <family val="0"/>
    </font>
    <font>
      <sz val="10"/>
      <name val="Arial Cyr"/>
      <family val="0"/>
    </font>
    <font>
      <b/>
      <sz val="11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sz val="11"/>
      <name val="Arial"/>
      <family val="2"/>
    </font>
    <font>
      <sz val="11"/>
      <name val="Arial Cyr"/>
      <family val="0"/>
    </font>
    <font>
      <b/>
      <vertAlign val="superscript"/>
      <sz val="11"/>
      <name val="AcadNusx"/>
      <family val="0"/>
    </font>
    <font>
      <b/>
      <sz val="11"/>
      <name val="Arial"/>
      <family val="2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sz val="11"/>
      <color theme="1"/>
      <name val="Calibri"/>
      <family val="2"/>
    </font>
    <font>
      <b/>
      <sz val="11"/>
      <color theme="1"/>
      <name val="AcadNusx"/>
      <family val="0"/>
    </font>
    <font>
      <sz val="11"/>
      <color theme="1"/>
      <name val="AcadNusx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4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2">
    <xf numFmtId="0" fontId="0" fillId="0" borderId="0" xfId="0" applyAlignment="1">
      <alignment/>
    </xf>
    <xf numFmtId="0" fontId="20" fillId="0" borderId="0" xfId="404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404" applyFont="1" applyBorder="1" applyAlignment="1">
      <alignment horizontal="center"/>
      <protection/>
    </xf>
    <xf numFmtId="0" fontId="20" fillId="0" borderId="0" xfId="404" applyFont="1" applyAlignment="1">
      <alignment horizontal="left"/>
      <protection/>
    </xf>
    <xf numFmtId="1" fontId="20" fillId="0" borderId="0" xfId="352" applyNumberFormat="1" applyFont="1" applyAlignment="1">
      <alignment horizontal="center"/>
      <protection/>
    </xf>
    <xf numFmtId="0" fontId="20" fillId="0" borderId="0" xfId="352" applyFont="1" applyAlignment="1">
      <alignment horizontal="center"/>
      <protection/>
    </xf>
    <xf numFmtId="0" fontId="20" fillId="0" borderId="10" xfId="351" applyFont="1" applyBorder="1" applyAlignment="1">
      <alignment horizontal="center"/>
      <protection/>
    </xf>
    <xf numFmtId="0" fontId="20" fillId="0" borderId="11" xfId="351" applyFont="1" applyBorder="1" applyAlignment="1">
      <alignment horizontal="center"/>
      <protection/>
    </xf>
    <xf numFmtId="0" fontId="20" fillId="0" borderId="12" xfId="351" applyFont="1" applyBorder="1" applyAlignment="1">
      <alignment horizontal="center"/>
      <protection/>
    </xf>
    <xf numFmtId="0" fontId="20" fillId="0" borderId="13" xfId="351" applyFont="1" applyBorder="1" applyAlignment="1">
      <alignment horizontal="center"/>
      <protection/>
    </xf>
    <xf numFmtId="0" fontId="20" fillId="0" borderId="14" xfId="351" applyFont="1" applyBorder="1" applyAlignment="1">
      <alignment horizontal="center"/>
      <protection/>
    </xf>
    <xf numFmtId="0" fontId="22" fillId="0" borderId="11" xfId="404" applyFont="1" applyBorder="1" applyAlignment="1">
      <alignment horizontal="center"/>
      <protection/>
    </xf>
    <xf numFmtId="0" fontId="22" fillId="24" borderId="11" xfId="404" applyFont="1" applyFill="1" applyBorder="1" applyAlignment="1">
      <alignment horizontal="center"/>
      <protection/>
    </xf>
    <xf numFmtId="198" fontId="22" fillId="24" borderId="11" xfId="404" applyNumberFormat="1" applyFont="1" applyFill="1" applyBorder="1" applyAlignment="1">
      <alignment horizontal="center"/>
      <protection/>
    </xf>
    <xf numFmtId="1" fontId="22" fillId="24" borderId="11" xfId="404" applyNumberFormat="1" applyFont="1" applyFill="1" applyBorder="1" applyAlignment="1">
      <alignment horizontal="center"/>
      <protection/>
    </xf>
    <xf numFmtId="0" fontId="22" fillId="0" borderId="11" xfId="404" applyFont="1" applyBorder="1" applyAlignment="1">
      <alignment horizontal="left" vertical="center" wrapText="1"/>
      <protection/>
    </xf>
    <xf numFmtId="198" fontId="22" fillId="0" borderId="11" xfId="404" applyNumberFormat="1" applyFont="1" applyBorder="1" applyAlignment="1">
      <alignment horizontal="center" vertical="center" wrapText="1"/>
      <protection/>
    </xf>
    <xf numFmtId="2" fontId="22" fillId="0" borderId="11" xfId="404" applyNumberFormat="1" applyFont="1" applyBorder="1" applyAlignment="1">
      <alignment horizontal="center" vertical="center" wrapText="1"/>
      <protection/>
    </xf>
    <xf numFmtId="1" fontId="22" fillId="0" borderId="11" xfId="404" applyNumberFormat="1" applyFont="1" applyBorder="1" applyAlignment="1">
      <alignment horizontal="center" vertical="center" wrapText="1"/>
      <protection/>
    </xf>
    <xf numFmtId="0" fontId="20" fillId="0" borderId="0" xfId="404" applyFont="1" applyBorder="1" applyAlignment="1">
      <alignment horizontal="center" vertical="center" wrapText="1"/>
      <protection/>
    </xf>
    <xf numFmtId="0" fontId="22" fillId="0" borderId="11" xfId="404" applyFont="1" applyBorder="1" applyAlignment="1">
      <alignment horizontal="left"/>
      <protection/>
    </xf>
    <xf numFmtId="198" fontId="22" fillId="0" borderId="11" xfId="404" applyNumberFormat="1" applyFont="1" applyBorder="1" applyAlignment="1">
      <alignment horizontal="center"/>
      <protection/>
    </xf>
    <xf numFmtId="197" fontId="22" fillId="0" borderId="11" xfId="404" applyNumberFormat="1" applyFont="1" applyBorder="1" applyAlignment="1">
      <alignment horizontal="center"/>
      <protection/>
    </xf>
    <xf numFmtId="2" fontId="22" fillId="0" borderId="11" xfId="404" applyNumberFormat="1" applyFont="1" applyBorder="1" applyAlignment="1">
      <alignment horizontal="center"/>
      <protection/>
    </xf>
    <xf numFmtId="1" fontId="22" fillId="0" borderId="11" xfId="404" applyNumberFormat="1" applyFont="1" applyBorder="1" applyAlignment="1">
      <alignment horizontal="center"/>
      <protection/>
    </xf>
    <xf numFmtId="0" fontId="20" fillId="25" borderId="0" xfId="404" applyFont="1" applyFill="1" applyAlignment="1">
      <alignment horizontal="center"/>
      <protection/>
    </xf>
    <xf numFmtId="0" fontId="20" fillId="25" borderId="11" xfId="351" applyFont="1" applyFill="1" applyBorder="1" applyAlignment="1">
      <alignment horizontal="center"/>
      <protection/>
    </xf>
    <xf numFmtId="0" fontId="22" fillId="25" borderId="11" xfId="404" applyFont="1" applyFill="1" applyBorder="1" applyAlignment="1">
      <alignment horizontal="center"/>
      <protection/>
    </xf>
    <xf numFmtId="0" fontId="22" fillId="25" borderId="11" xfId="404" applyFont="1" applyFill="1" applyBorder="1" applyAlignment="1">
      <alignment horizontal="center" vertical="center" wrapText="1"/>
      <protection/>
    </xf>
    <xf numFmtId="9" fontId="22" fillId="0" borderId="11" xfId="404" applyNumberFormat="1" applyFont="1" applyBorder="1" applyAlignment="1">
      <alignment horizontal="center" vertical="center" wrapText="1"/>
      <protection/>
    </xf>
    <xf numFmtId="0" fontId="22" fillId="0" borderId="11" xfId="404" applyFont="1" applyBorder="1" applyAlignment="1">
      <alignment horizontal="center" vertical="center"/>
      <protection/>
    </xf>
    <xf numFmtId="9" fontId="22" fillId="0" borderId="11" xfId="404" applyNumberFormat="1" applyFont="1" applyBorder="1" applyAlignment="1">
      <alignment horizontal="center" vertical="center"/>
      <protection/>
    </xf>
    <xf numFmtId="198" fontId="22" fillId="25" borderId="11" xfId="404" applyNumberFormat="1" applyFont="1" applyFill="1" applyBorder="1" applyAlignment="1">
      <alignment horizontal="center"/>
      <protection/>
    </xf>
    <xf numFmtId="1" fontId="22" fillId="25" borderId="11" xfId="404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22" fillId="24" borderId="11" xfId="404" applyFont="1" applyFill="1" applyBorder="1" applyAlignment="1">
      <alignment horizontal="left"/>
      <protection/>
    </xf>
    <xf numFmtId="0" fontId="20" fillId="0" borderId="0" xfId="0" applyFont="1" applyAlignment="1">
      <alignment/>
    </xf>
    <xf numFmtId="0" fontId="20" fillId="0" borderId="11" xfId="404" applyFont="1" applyBorder="1" applyAlignment="1">
      <alignment horizontal="center"/>
      <protection/>
    </xf>
    <xf numFmtId="0" fontId="20" fillId="0" borderId="11" xfId="404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32" fillId="26" borderId="11" xfId="402" applyFont="1" applyFill="1" applyBorder="1" applyAlignment="1">
      <alignment horizontal="center" vertical="top"/>
      <protection/>
    </xf>
    <xf numFmtId="0" fontId="32" fillId="26" borderId="11" xfId="402" applyFont="1" applyFill="1" applyBorder="1" applyAlignment="1">
      <alignment vertical="top" wrapText="1"/>
      <protection/>
    </xf>
    <xf numFmtId="0" fontId="32" fillId="0" borderId="11" xfId="402" applyFont="1" applyBorder="1" applyAlignment="1">
      <alignment horizontal="center" vertical="top"/>
      <protection/>
    </xf>
    <xf numFmtId="0" fontId="33" fillId="0" borderId="11" xfId="402" applyFont="1" applyBorder="1" applyAlignment="1">
      <alignment horizontal="center" vertical="top"/>
      <protection/>
    </xf>
    <xf numFmtId="0" fontId="20" fillId="0" borderId="0" xfId="402" applyFont="1" applyAlignment="1">
      <alignment horizontal="center" vertical="top"/>
      <protection/>
    </xf>
    <xf numFmtId="0" fontId="26" fillId="0" borderId="0" xfId="402" applyFont="1" applyAlignment="1">
      <alignment horizontal="center" vertical="top"/>
      <protection/>
    </xf>
    <xf numFmtId="0" fontId="33" fillId="26" borderId="11" xfId="402" applyFont="1" applyFill="1" applyBorder="1" applyAlignment="1">
      <alignment horizontal="center" vertical="top"/>
      <protection/>
    </xf>
    <xf numFmtId="0" fontId="33" fillId="26" borderId="11" xfId="402" applyFont="1" applyFill="1" applyBorder="1" applyAlignment="1">
      <alignment vertical="top" wrapText="1"/>
      <protection/>
    </xf>
    <xf numFmtId="2" fontId="33" fillId="0" borderId="11" xfId="402" applyNumberFormat="1" applyFont="1" applyBorder="1" applyAlignment="1">
      <alignment horizontal="center" vertical="top"/>
      <protection/>
    </xf>
    <xf numFmtId="1" fontId="33" fillId="0" borderId="11" xfId="402" applyNumberFormat="1" applyFont="1" applyBorder="1" applyAlignment="1">
      <alignment horizontal="center" vertical="top"/>
      <protection/>
    </xf>
    <xf numFmtId="0" fontId="25" fillId="25" borderId="11" xfId="0" applyFont="1" applyFill="1" applyBorder="1" applyAlignment="1">
      <alignment horizontal="center" vertical="center" wrapText="1"/>
    </xf>
    <xf numFmtId="2" fontId="25" fillId="25" borderId="11" xfId="0" applyNumberFormat="1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2" fontId="28" fillId="25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99" fontId="25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11" xfId="401" applyFont="1" applyBorder="1" applyAlignment="1">
      <alignment horizontal="center" vertical="center"/>
      <protection/>
    </xf>
    <xf numFmtId="0" fontId="20" fillId="0" borderId="11" xfId="401" applyFont="1" applyBorder="1" applyAlignment="1">
      <alignment horizontal="left" vertical="center" wrapText="1"/>
      <protection/>
    </xf>
    <xf numFmtId="0" fontId="20" fillId="0" borderId="11" xfId="401" applyFont="1" applyBorder="1" applyAlignment="1">
      <alignment horizontal="center" vertical="center" wrapText="1"/>
      <protection/>
    </xf>
    <xf numFmtId="0" fontId="20" fillId="0" borderId="0" xfId="401" applyFont="1" applyAlignment="1">
      <alignment horizontal="center" vertical="center" wrapText="1"/>
      <protection/>
    </xf>
    <xf numFmtId="0" fontId="20" fillId="0" borderId="0" xfId="401" applyFont="1" applyAlignment="1">
      <alignment horizontal="center" vertical="center"/>
      <protection/>
    </xf>
    <xf numFmtId="0" fontId="20" fillId="0" borderId="11" xfId="401" applyFont="1" applyBorder="1" applyAlignment="1">
      <alignment horizontal="left" vertical="center"/>
      <protection/>
    </xf>
    <xf numFmtId="0" fontId="20" fillId="25" borderId="0" xfId="0" applyFont="1" applyFill="1" applyAlignment="1">
      <alignment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vertical="center" wrapText="1"/>
    </xf>
    <xf numFmtId="197" fontId="28" fillId="25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4" fillId="0" borderId="0" xfId="404" applyFont="1" applyAlignment="1">
      <alignment horizontal="center"/>
      <protection/>
    </xf>
    <xf numFmtId="0" fontId="20" fillId="0" borderId="0" xfId="404" applyFont="1" applyAlignment="1">
      <alignment horizontal="left"/>
      <protection/>
    </xf>
    <xf numFmtId="0" fontId="20" fillId="0" borderId="0" xfId="351" applyFont="1" applyAlignment="1">
      <alignment horizontal="left"/>
      <protection/>
    </xf>
    <xf numFmtId="0" fontId="20" fillId="0" borderId="0" xfId="352" applyFont="1" applyAlignment="1">
      <alignment horizontal="left"/>
      <protection/>
    </xf>
    <xf numFmtId="0" fontId="20" fillId="0" borderId="15" xfId="352" applyFont="1" applyBorder="1" applyAlignment="1">
      <alignment horizontal="left"/>
      <protection/>
    </xf>
    <xf numFmtId="0" fontId="20" fillId="0" borderId="16" xfId="351" applyFont="1" applyBorder="1" applyAlignment="1">
      <alignment horizontal="center" vertical="center"/>
      <protection/>
    </xf>
    <xf numFmtId="0" fontId="20" fillId="0" borderId="17" xfId="351" applyFont="1" applyBorder="1" applyAlignment="1">
      <alignment horizontal="center" vertical="center"/>
      <protection/>
    </xf>
    <xf numFmtId="0" fontId="20" fillId="0" borderId="18" xfId="351" applyFont="1" applyBorder="1" applyAlignment="1">
      <alignment horizontal="center" vertical="center"/>
      <protection/>
    </xf>
    <xf numFmtId="0" fontId="20" fillId="25" borderId="16" xfId="351" applyFont="1" applyFill="1" applyBorder="1" applyAlignment="1">
      <alignment horizontal="center" vertical="center" textRotation="90"/>
      <protection/>
    </xf>
    <xf numFmtId="0" fontId="20" fillId="25" borderId="17" xfId="351" applyFont="1" applyFill="1" applyBorder="1" applyAlignment="1">
      <alignment horizontal="center" vertical="center" textRotation="90"/>
      <protection/>
    </xf>
    <xf numFmtId="0" fontId="20" fillId="25" borderId="18" xfId="351" applyFont="1" applyFill="1" applyBorder="1" applyAlignment="1">
      <alignment horizontal="center" vertical="center" textRotation="90"/>
      <protection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0" fillId="0" borderId="16" xfId="351" applyFont="1" applyBorder="1" applyAlignment="1">
      <alignment horizontal="center" textRotation="90"/>
      <protection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0" fillId="0" borderId="14" xfId="351" applyFont="1" applyBorder="1" applyAlignment="1">
      <alignment horizontal="center" vertical="center" wrapText="1"/>
      <protection/>
    </xf>
    <xf numFmtId="0" fontId="20" fillId="0" borderId="19" xfId="351" applyFont="1" applyBorder="1" applyAlignment="1">
      <alignment horizontal="center" vertical="center"/>
      <protection/>
    </xf>
    <xf numFmtId="0" fontId="20" fillId="0" borderId="20" xfId="351" applyFont="1" applyBorder="1" applyAlignment="1">
      <alignment horizontal="center" vertical="center"/>
      <protection/>
    </xf>
    <xf numFmtId="0" fontId="20" fillId="0" borderId="21" xfId="351" applyFont="1" applyBorder="1" applyAlignment="1">
      <alignment horizontal="center" vertical="center"/>
      <protection/>
    </xf>
    <xf numFmtId="0" fontId="20" fillId="0" borderId="14" xfId="351" applyFont="1" applyBorder="1" applyAlignment="1">
      <alignment vertical="center"/>
      <protection/>
    </xf>
    <xf numFmtId="0" fontId="20" fillId="0" borderId="19" xfId="351" applyFont="1" applyBorder="1" applyAlignment="1">
      <alignment vertical="center"/>
      <protection/>
    </xf>
    <xf numFmtId="0" fontId="20" fillId="0" borderId="20" xfId="351" applyFont="1" applyBorder="1" applyAlignment="1">
      <alignment vertical="center"/>
      <protection/>
    </xf>
    <xf numFmtId="0" fontId="20" fillId="0" borderId="21" xfId="351" applyFont="1" applyBorder="1" applyAlignment="1">
      <alignment vertical="center"/>
      <protection/>
    </xf>
    <xf numFmtId="0" fontId="20" fillId="0" borderId="16" xfId="351" applyFont="1" applyBorder="1" applyAlignment="1">
      <alignment horizontal="center" vertical="center" wrapText="1"/>
      <protection/>
    </xf>
    <xf numFmtId="0" fontId="20" fillId="0" borderId="16" xfId="351" applyFont="1" applyBorder="1" applyAlignment="1">
      <alignment horizontal="center" vertical="center" textRotation="90"/>
      <protection/>
    </xf>
    <xf numFmtId="0" fontId="20" fillId="0" borderId="17" xfId="351" applyFont="1" applyBorder="1" applyAlignment="1">
      <alignment horizontal="center" vertical="center" textRotation="90"/>
      <protection/>
    </xf>
    <xf numFmtId="0" fontId="20" fillId="0" borderId="18" xfId="351" applyFont="1" applyBorder="1" applyAlignment="1">
      <alignment horizontal="center" vertical="center" textRotation="90"/>
      <protection/>
    </xf>
  </cellXfs>
  <cellStyles count="391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Copy of SANTEQNIKA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Copy of SANTEQNIKA" xfId="229"/>
    <cellStyle name="Check Cell 5" xfId="230"/>
    <cellStyle name="Check Cell 6" xfId="231"/>
    <cellStyle name="Check Cell 7" xfId="232"/>
    <cellStyle name="Comma" xfId="233"/>
    <cellStyle name="Comma [0]" xfId="234"/>
    <cellStyle name="Comma 2" xfId="235"/>
    <cellStyle name="Comma 3" xfId="236"/>
    <cellStyle name="Currency" xfId="237"/>
    <cellStyle name="Currency [0]" xfId="238"/>
    <cellStyle name="Explanatory Text" xfId="239"/>
    <cellStyle name="Explanatory Text 2" xfId="240"/>
    <cellStyle name="Explanatory Text 3" xfId="241"/>
    <cellStyle name="Explanatory Text 4" xfId="242"/>
    <cellStyle name="Explanatory Text 4 2" xfId="243"/>
    <cellStyle name="Explanatory Text 5" xfId="244"/>
    <cellStyle name="Explanatory Text 6" xfId="245"/>
    <cellStyle name="Explanatory Text 7" xfId="246"/>
    <cellStyle name="Good" xfId="247"/>
    <cellStyle name="Good 2" xfId="248"/>
    <cellStyle name="Good 3" xfId="249"/>
    <cellStyle name="Good 4" xfId="250"/>
    <cellStyle name="Good 4 2" xfId="251"/>
    <cellStyle name="Good 5" xfId="252"/>
    <cellStyle name="Good 6" xfId="253"/>
    <cellStyle name="Good 7" xfId="254"/>
    <cellStyle name="Heading 1" xfId="255"/>
    <cellStyle name="Heading 1 2" xfId="256"/>
    <cellStyle name="Heading 1 3" xfId="257"/>
    <cellStyle name="Heading 1 4" xfId="258"/>
    <cellStyle name="Heading 1 4 2" xfId="259"/>
    <cellStyle name="Heading 1 4_Copy of SANTEQNIKA" xfId="260"/>
    <cellStyle name="Heading 1 5" xfId="261"/>
    <cellStyle name="Heading 1 6" xfId="262"/>
    <cellStyle name="Heading 1 7" xfId="263"/>
    <cellStyle name="Heading 2" xfId="264"/>
    <cellStyle name="Heading 2 2" xfId="265"/>
    <cellStyle name="Heading 2 3" xfId="266"/>
    <cellStyle name="Heading 2 4" xfId="267"/>
    <cellStyle name="Heading 2 4 2" xfId="268"/>
    <cellStyle name="Heading 2 4_Copy of SANTEQNIKA" xfId="269"/>
    <cellStyle name="Heading 2 5" xfId="270"/>
    <cellStyle name="Heading 2 6" xfId="271"/>
    <cellStyle name="Heading 2 7" xfId="272"/>
    <cellStyle name="Heading 3" xfId="273"/>
    <cellStyle name="Heading 3 2" xfId="274"/>
    <cellStyle name="Heading 3 3" xfId="275"/>
    <cellStyle name="Heading 3 4" xfId="276"/>
    <cellStyle name="Heading 3 4 2" xfId="277"/>
    <cellStyle name="Heading 3 4_Copy of SANTEQNIKA" xfId="278"/>
    <cellStyle name="Heading 3 5" xfId="279"/>
    <cellStyle name="Heading 3 6" xfId="280"/>
    <cellStyle name="Heading 3 7" xfId="281"/>
    <cellStyle name="Heading 4" xfId="282"/>
    <cellStyle name="Heading 4 2" xfId="283"/>
    <cellStyle name="Heading 4 3" xfId="284"/>
    <cellStyle name="Heading 4 4" xfId="285"/>
    <cellStyle name="Heading 4 4 2" xfId="286"/>
    <cellStyle name="Heading 4 5" xfId="287"/>
    <cellStyle name="Heading 4 6" xfId="288"/>
    <cellStyle name="Heading 4 7" xfId="289"/>
    <cellStyle name="Input" xfId="290"/>
    <cellStyle name="Input 2" xfId="291"/>
    <cellStyle name="Input 3" xfId="292"/>
    <cellStyle name="Input 4" xfId="293"/>
    <cellStyle name="Input 4 2" xfId="294"/>
    <cellStyle name="Input 4_Copy of SANTEQNIKA" xfId="295"/>
    <cellStyle name="Input 5" xfId="296"/>
    <cellStyle name="Input 6" xfId="297"/>
    <cellStyle name="Input 7" xfId="298"/>
    <cellStyle name="Linked Cell" xfId="299"/>
    <cellStyle name="Linked Cell 2" xfId="300"/>
    <cellStyle name="Linked Cell 3" xfId="301"/>
    <cellStyle name="Linked Cell 4" xfId="302"/>
    <cellStyle name="Linked Cell 4 2" xfId="303"/>
    <cellStyle name="Linked Cell 4_Copy of SANTEQNIKA" xfId="304"/>
    <cellStyle name="Linked Cell 5" xfId="305"/>
    <cellStyle name="Linked Cell 6" xfId="306"/>
    <cellStyle name="Linked Cell 7" xfId="307"/>
    <cellStyle name="Neutral" xfId="308"/>
    <cellStyle name="Neutral 2" xfId="309"/>
    <cellStyle name="Neutral 3" xfId="310"/>
    <cellStyle name="Neutral 4" xfId="311"/>
    <cellStyle name="Neutral 4 2" xfId="312"/>
    <cellStyle name="Neutral 5" xfId="313"/>
    <cellStyle name="Neutral 6" xfId="314"/>
    <cellStyle name="Neutral 7" xfId="315"/>
    <cellStyle name="Normal 10" xfId="316"/>
    <cellStyle name="Normal 11" xfId="317"/>
    <cellStyle name="Normal 12" xfId="318"/>
    <cellStyle name="Normal 13" xfId="319"/>
    <cellStyle name="Normal 13 5 3" xfId="320"/>
    <cellStyle name="Normal 2" xfId="321"/>
    <cellStyle name="Normal 2 2" xfId="322"/>
    <cellStyle name="Normal 2 2 2" xfId="323"/>
    <cellStyle name="Normal 2 2 3" xfId="324"/>
    <cellStyle name="Normal 2 2 4" xfId="325"/>
    <cellStyle name="Normal 2 2 5" xfId="326"/>
    <cellStyle name="Normal 2 2_Copy of SANTEQNIKA" xfId="327"/>
    <cellStyle name="Normal 2 3" xfId="328"/>
    <cellStyle name="Normal 2 4" xfId="329"/>
    <cellStyle name="Normal 2 5" xfId="330"/>
    <cellStyle name="Normal 2 6" xfId="331"/>
    <cellStyle name="Normal 2 7" xfId="332"/>
    <cellStyle name="Normal 2_samseneblo - 2009" xfId="333"/>
    <cellStyle name="Normal 26" xfId="334"/>
    <cellStyle name="Normal 27" xfId="335"/>
    <cellStyle name="Normal 3" xfId="336"/>
    <cellStyle name="Normal 31" xfId="337"/>
    <cellStyle name="Normal 36 2 2 2" xfId="338"/>
    <cellStyle name="Normal 4" xfId="339"/>
    <cellStyle name="Normal 5" xfId="340"/>
    <cellStyle name="Normal 53" xfId="341"/>
    <cellStyle name="Normal 6" xfId="342"/>
    <cellStyle name="Normal 7" xfId="343"/>
    <cellStyle name="Normal 8" xfId="344"/>
    <cellStyle name="Normal 8 2" xfId="345"/>
    <cellStyle name="Normal 8_Copy of SANTEQNIKA" xfId="346"/>
    <cellStyle name="Normal 9" xfId="347"/>
    <cellStyle name="Normal 9 2" xfId="348"/>
    <cellStyle name="Normal 9 2 2" xfId="349"/>
    <cellStyle name="Normal 9_Copy of SANTEQNIKA" xfId="350"/>
    <cellStyle name="Normal_gare wyalsadfenigagarini_SAN2008=IIkv" xfId="351"/>
    <cellStyle name="Normal_sida wyalsadeni_SAN2008=IIkv" xfId="352"/>
    <cellStyle name="Note" xfId="353"/>
    <cellStyle name="Note 2" xfId="354"/>
    <cellStyle name="Note 3" xfId="355"/>
    <cellStyle name="Note 4" xfId="356"/>
    <cellStyle name="Note 4 2" xfId="357"/>
    <cellStyle name="Note 4_Copy of SANTEQNIKA" xfId="358"/>
    <cellStyle name="Note 5" xfId="359"/>
    <cellStyle name="Note 6" xfId="360"/>
    <cellStyle name="Note 7" xfId="361"/>
    <cellStyle name="Output" xfId="362"/>
    <cellStyle name="Output 2" xfId="363"/>
    <cellStyle name="Output 3" xfId="364"/>
    <cellStyle name="Output 4" xfId="365"/>
    <cellStyle name="Output 4 2" xfId="366"/>
    <cellStyle name="Output 4_Copy of SANTEQNIKA" xfId="367"/>
    <cellStyle name="Output 5" xfId="368"/>
    <cellStyle name="Output 6" xfId="369"/>
    <cellStyle name="Output 7" xfId="370"/>
    <cellStyle name="Percent" xfId="371"/>
    <cellStyle name="Percent 2" xfId="372"/>
    <cellStyle name="Style 1" xfId="373"/>
    <cellStyle name="Title" xfId="374"/>
    <cellStyle name="Title 2" xfId="375"/>
    <cellStyle name="Title 3" xfId="376"/>
    <cellStyle name="Title 4" xfId="377"/>
    <cellStyle name="Title 4 2" xfId="378"/>
    <cellStyle name="Title 5" xfId="379"/>
    <cellStyle name="Title 6" xfId="380"/>
    <cellStyle name="Title 7" xfId="381"/>
    <cellStyle name="Total" xfId="382"/>
    <cellStyle name="Total 2" xfId="383"/>
    <cellStyle name="Total 3" xfId="384"/>
    <cellStyle name="Total 4" xfId="385"/>
    <cellStyle name="Total 4 2" xfId="386"/>
    <cellStyle name="Total 4_Copy of SANTEQNIKA" xfId="387"/>
    <cellStyle name="Total 5" xfId="388"/>
    <cellStyle name="Total 6" xfId="389"/>
    <cellStyle name="Total 7" xfId="390"/>
    <cellStyle name="Warning Text" xfId="391"/>
    <cellStyle name="Warning Text 2" xfId="392"/>
    <cellStyle name="Warning Text 3" xfId="393"/>
    <cellStyle name="Warning Text 4" xfId="394"/>
    <cellStyle name="Warning Text 4 2" xfId="395"/>
    <cellStyle name="Warning Text 5" xfId="396"/>
    <cellStyle name="Warning Text 6" xfId="397"/>
    <cellStyle name="Warning Text 7" xfId="398"/>
    <cellStyle name="Денежный 2" xfId="399"/>
    <cellStyle name="Обычный 2" xfId="400"/>
    <cellStyle name="Обычный 3" xfId="401"/>
    <cellStyle name="Обычный 4" xfId="402"/>
    <cellStyle name="Обычный 5" xfId="403"/>
    <cellStyle name="Обычный_SAN2008-I" xfId="4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8"/>
  <sheetViews>
    <sheetView tabSelected="1" zoomScale="87" zoomScaleNormal="87" zoomScalePageLayoutView="0" workbookViewId="0" topLeftCell="A1">
      <selection activeCell="T11" sqref="T11"/>
    </sheetView>
  </sheetViews>
  <sheetFormatPr defaultColWidth="9.140625" defaultRowHeight="12.75"/>
  <cols>
    <col min="1" max="1" width="2.421875" style="0" customWidth="1"/>
    <col min="2" max="2" width="3.57421875" style="40" customWidth="1"/>
    <col min="3" max="3" width="9.57421875" style="0" customWidth="1"/>
    <col min="4" max="4" width="43.7109375" style="0" customWidth="1"/>
    <col min="5" max="5" width="8.421875" style="0" customWidth="1"/>
    <col min="6" max="6" width="8.140625" style="0" customWidth="1"/>
    <col min="7" max="8" width="8.28125" style="0" customWidth="1"/>
    <col min="9" max="9" width="8.8515625" style="0" customWidth="1"/>
    <col min="10" max="10" width="8.421875" style="0" customWidth="1"/>
    <col min="11" max="11" width="8.140625" style="0" customWidth="1"/>
    <col min="12" max="12" width="8.421875" style="0" customWidth="1"/>
    <col min="13" max="13" width="9.57421875" style="0" customWidth="1"/>
    <col min="14" max="14" width="9.00390625" style="0" customWidth="1"/>
    <col min="15" max="16384" width="9.140625" style="35" customWidth="1"/>
  </cols>
  <sheetData>
    <row r="1" spans="1:14" ht="31.5" customHeight="1">
      <c r="A1" s="2"/>
      <c r="B1" s="82" t="s">
        <v>62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 customHeight="1">
      <c r="A2" s="1"/>
      <c r="B2" s="84" t="s">
        <v>36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.75">
      <c r="A3" s="1"/>
      <c r="B3" s="85" t="s">
        <v>66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5.75">
      <c r="A4" s="1"/>
      <c r="B4" s="1"/>
      <c r="C4" s="26"/>
      <c r="D4" s="4" t="s">
        <v>0</v>
      </c>
      <c r="E4" s="1"/>
      <c r="F4" s="1"/>
      <c r="G4" s="1"/>
      <c r="H4" s="1"/>
      <c r="I4" s="1"/>
      <c r="J4" s="3"/>
      <c r="K4" s="3"/>
      <c r="L4" s="3"/>
      <c r="M4" s="3"/>
      <c r="N4" s="3"/>
    </row>
    <row r="5" spans="1:14" ht="15.75">
      <c r="A5" s="1"/>
      <c r="B5" s="86" t="s">
        <v>24</v>
      </c>
      <c r="C5" s="86"/>
      <c r="D5" s="86"/>
      <c r="E5" s="86"/>
      <c r="F5" s="86"/>
      <c r="G5" s="86"/>
      <c r="H5" s="87" t="s">
        <v>1</v>
      </c>
      <c r="I5" s="87"/>
      <c r="J5" s="87"/>
      <c r="K5" s="87"/>
      <c r="L5" s="87"/>
      <c r="M5" s="5">
        <f>N45</f>
        <v>0</v>
      </c>
      <c r="N5" s="6" t="s">
        <v>2</v>
      </c>
    </row>
    <row r="6" spans="1:14" ht="15.75">
      <c r="A6" s="1"/>
      <c r="B6" s="86" t="s">
        <v>61</v>
      </c>
      <c r="C6" s="86"/>
      <c r="D6" s="86"/>
      <c r="E6" s="86"/>
      <c r="F6" s="86"/>
      <c r="G6" s="86"/>
      <c r="H6" s="88" t="s">
        <v>3</v>
      </c>
      <c r="I6" s="88"/>
      <c r="J6" s="88"/>
      <c r="K6" s="88"/>
      <c r="L6" s="88"/>
      <c r="M6" s="5">
        <f>I39</f>
        <v>0</v>
      </c>
      <c r="N6" s="6" t="s">
        <v>2</v>
      </c>
    </row>
    <row r="7" spans="1:14" ht="19.5" customHeight="1">
      <c r="A7" s="1"/>
      <c r="B7" s="89" t="s">
        <v>7</v>
      </c>
      <c r="C7" s="92" t="s">
        <v>8</v>
      </c>
      <c r="D7" s="89" t="s">
        <v>28</v>
      </c>
      <c r="E7" s="97" t="s">
        <v>27</v>
      </c>
      <c r="F7" s="100" t="s">
        <v>29</v>
      </c>
      <c r="G7" s="101"/>
      <c r="H7" s="104" t="s">
        <v>4</v>
      </c>
      <c r="I7" s="105"/>
      <c r="J7" s="104" t="s">
        <v>5</v>
      </c>
      <c r="K7" s="105"/>
      <c r="L7" s="100" t="s">
        <v>30</v>
      </c>
      <c r="M7" s="101"/>
      <c r="N7" s="109" t="s">
        <v>6</v>
      </c>
    </row>
    <row r="8" spans="1:14" ht="16.5" customHeight="1">
      <c r="A8" s="1"/>
      <c r="B8" s="90"/>
      <c r="C8" s="93"/>
      <c r="D8" s="95"/>
      <c r="E8" s="98"/>
      <c r="F8" s="102"/>
      <c r="G8" s="103"/>
      <c r="H8" s="106"/>
      <c r="I8" s="107"/>
      <c r="J8" s="106"/>
      <c r="K8" s="107"/>
      <c r="L8" s="102"/>
      <c r="M8" s="103"/>
      <c r="N8" s="110"/>
    </row>
    <row r="9" spans="1:14" ht="21" customHeight="1">
      <c r="A9" s="1"/>
      <c r="B9" s="90"/>
      <c r="C9" s="93"/>
      <c r="D9" s="95"/>
      <c r="E9" s="98"/>
      <c r="F9" s="89" t="s">
        <v>31</v>
      </c>
      <c r="G9" s="89" t="s">
        <v>9</v>
      </c>
      <c r="H9" s="108" t="s">
        <v>32</v>
      </c>
      <c r="I9" s="89" t="s">
        <v>9</v>
      </c>
      <c r="J9" s="108" t="s">
        <v>33</v>
      </c>
      <c r="K9" s="89" t="s">
        <v>9</v>
      </c>
      <c r="L9" s="108" t="s">
        <v>33</v>
      </c>
      <c r="M9" s="89" t="s">
        <v>9</v>
      </c>
      <c r="N9" s="110"/>
    </row>
    <row r="10" spans="1:14" ht="21" customHeight="1">
      <c r="A10" s="1"/>
      <c r="B10" s="91"/>
      <c r="C10" s="94"/>
      <c r="D10" s="96"/>
      <c r="E10" s="99"/>
      <c r="F10" s="91"/>
      <c r="G10" s="91"/>
      <c r="H10" s="91"/>
      <c r="I10" s="91"/>
      <c r="J10" s="91"/>
      <c r="K10" s="91"/>
      <c r="L10" s="91"/>
      <c r="M10" s="91"/>
      <c r="N10" s="111"/>
    </row>
    <row r="11" spans="1:14" ht="15.75">
      <c r="A11" s="1"/>
      <c r="B11" s="11" t="s">
        <v>10</v>
      </c>
      <c r="C11" s="27" t="s">
        <v>11</v>
      </c>
      <c r="D11" s="9" t="s">
        <v>12</v>
      </c>
      <c r="E11" s="7" t="s">
        <v>13</v>
      </c>
      <c r="F11" s="8" t="s">
        <v>14</v>
      </c>
      <c r="G11" s="10" t="s">
        <v>15</v>
      </c>
      <c r="H11" s="9" t="s">
        <v>16</v>
      </c>
      <c r="I11" s="7" t="s">
        <v>17</v>
      </c>
      <c r="J11" s="8" t="s">
        <v>18</v>
      </c>
      <c r="K11" s="9" t="s">
        <v>19</v>
      </c>
      <c r="L11" s="8" t="s">
        <v>20</v>
      </c>
      <c r="M11" s="7" t="s">
        <v>21</v>
      </c>
      <c r="N11" s="8" t="s">
        <v>22</v>
      </c>
    </row>
    <row r="12" spans="2:14" s="78" customFormat="1" ht="63.75" customHeight="1">
      <c r="B12" s="79">
        <v>2</v>
      </c>
      <c r="C12" s="79"/>
      <c r="D12" s="80" t="s">
        <v>63</v>
      </c>
      <c r="E12" s="79" t="s">
        <v>64</v>
      </c>
      <c r="F12" s="79"/>
      <c r="G12" s="81">
        <v>0.1</v>
      </c>
      <c r="H12" s="53"/>
      <c r="I12" s="53"/>
      <c r="J12" s="53"/>
      <c r="K12" s="53"/>
      <c r="L12" s="53"/>
      <c r="M12" s="53"/>
      <c r="N12" s="54"/>
    </row>
    <row r="13" spans="2:14" s="78" customFormat="1" ht="18" customHeight="1">
      <c r="B13" s="55"/>
      <c r="C13" s="55"/>
      <c r="D13" s="56" t="s">
        <v>49</v>
      </c>
      <c r="E13" s="55" t="s">
        <v>41</v>
      </c>
      <c r="F13" s="55">
        <v>288</v>
      </c>
      <c r="G13" s="54">
        <f>F13*G12</f>
        <v>28.8</v>
      </c>
      <c r="H13" s="53"/>
      <c r="I13" s="54"/>
      <c r="J13" s="53"/>
      <c r="K13" s="53"/>
      <c r="L13" s="53"/>
      <c r="M13" s="53"/>
      <c r="N13" s="54"/>
    </row>
    <row r="14" spans="2:14" s="37" customFormat="1" ht="45" customHeight="1">
      <c r="B14" s="62">
        <v>2</v>
      </c>
      <c r="C14" s="41"/>
      <c r="D14" s="57" t="s">
        <v>67</v>
      </c>
      <c r="E14" s="41" t="s">
        <v>50</v>
      </c>
      <c r="F14" s="58"/>
      <c r="G14" s="59">
        <v>39</v>
      </c>
      <c r="H14" s="60"/>
      <c r="I14" s="60"/>
      <c r="J14" s="60"/>
      <c r="K14" s="60"/>
      <c r="L14" s="60"/>
      <c r="M14" s="60"/>
      <c r="N14" s="61"/>
    </row>
    <row r="15" spans="2:14" s="37" customFormat="1" ht="19.5" customHeight="1">
      <c r="B15" s="62"/>
      <c r="C15" s="62"/>
      <c r="D15" s="63" t="s">
        <v>49</v>
      </c>
      <c r="E15" s="62" t="s">
        <v>41</v>
      </c>
      <c r="F15" s="60">
        <f>1.3</f>
        <v>1.3</v>
      </c>
      <c r="G15" s="61">
        <f>F15*G14</f>
        <v>50.7</v>
      </c>
      <c r="H15" s="60"/>
      <c r="I15" s="60"/>
      <c r="J15" s="60"/>
      <c r="K15" s="61"/>
      <c r="L15" s="60"/>
      <c r="M15" s="60"/>
      <c r="N15" s="61"/>
    </row>
    <row r="16" spans="2:41" s="42" customFormat="1" ht="33" customHeight="1">
      <c r="B16" s="49">
        <v>3</v>
      </c>
      <c r="C16" s="43"/>
      <c r="D16" s="44" t="s">
        <v>55</v>
      </c>
      <c r="E16" s="45" t="s">
        <v>44</v>
      </c>
      <c r="F16" s="45">
        <v>0.001</v>
      </c>
      <c r="G16" s="45">
        <f>F16*G14</f>
        <v>0.039</v>
      </c>
      <c r="H16" s="46"/>
      <c r="I16" s="46"/>
      <c r="J16" s="46"/>
      <c r="K16" s="46"/>
      <c r="L16" s="46"/>
      <c r="M16" s="46"/>
      <c r="N16" s="46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8"/>
      <c r="AI16" s="48"/>
      <c r="AJ16" s="48"/>
      <c r="AK16" s="48"/>
      <c r="AL16" s="48"/>
      <c r="AM16" s="48"/>
      <c r="AN16" s="48"/>
      <c r="AO16" s="48"/>
    </row>
    <row r="17" spans="2:41" s="42" customFormat="1" ht="15" customHeight="1">
      <c r="B17" s="49"/>
      <c r="C17" s="49"/>
      <c r="D17" s="50" t="s">
        <v>45</v>
      </c>
      <c r="E17" s="46" t="s">
        <v>23</v>
      </c>
      <c r="F17" s="46">
        <v>37.6</v>
      </c>
      <c r="G17" s="46">
        <f>F17*G16</f>
        <v>1.4664000000000001</v>
      </c>
      <c r="H17" s="46"/>
      <c r="I17" s="51"/>
      <c r="J17" s="46"/>
      <c r="K17" s="46"/>
      <c r="L17" s="46"/>
      <c r="M17" s="46"/>
      <c r="N17" s="52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8"/>
      <c r="AI17" s="48"/>
      <c r="AJ17" s="48"/>
      <c r="AK17" s="48"/>
      <c r="AL17" s="48"/>
      <c r="AM17" s="48"/>
      <c r="AN17" s="48"/>
      <c r="AO17" s="48"/>
    </row>
    <row r="18" spans="2:41" s="42" customFormat="1" ht="33" customHeight="1">
      <c r="B18" s="49"/>
      <c r="C18" s="49"/>
      <c r="D18" s="50" t="s">
        <v>46</v>
      </c>
      <c r="E18" s="46" t="s">
        <v>47</v>
      </c>
      <c r="F18" s="46">
        <v>86.2</v>
      </c>
      <c r="G18" s="46">
        <f>F18*G16</f>
        <v>3.3618</v>
      </c>
      <c r="H18" s="46"/>
      <c r="I18" s="51"/>
      <c r="J18" s="46"/>
      <c r="K18" s="46"/>
      <c r="L18" s="46"/>
      <c r="M18" s="51"/>
      <c r="N18" s="52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8"/>
      <c r="AI18" s="48"/>
      <c r="AJ18" s="48"/>
      <c r="AK18" s="48"/>
      <c r="AL18" s="48"/>
      <c r="AM18" s="48"/>
      <c r="AN18" s="48"/>
      <c r="AO18" s="48"/>
    </row>
    <row r="19" spans="2:41" s="42" customFormat="1" ht="30" customHeight="1">
      <c r="B19" s="49"/>
      <c r="C19" s="49"/>
      <c r="D19" s="50" t="s">
        <v>48</v>
      </c>
      <c r="E19" s="46" t="s">
        <v>47</v>
      </c>
      <c r="F19" s="46">
        <v>21.6</v>
      </c>
      <c r="G19" s="46">
        <f>F19*G16</f>
        <v>0.8424</v>
      </c>
      <c r="H19" s="46"/>
      <c r="I19" s="51"/>
      <c r="J19" s="46"/>
      <c r="K19" s="46"/>
      <c r="L19" s="46"/>
      <c r="M19" s="51"/>
      <c r="N19" s="52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8"/>
      <c r="AI19" s="48"/>
      <c r="AJ19" s="48"/>
      <c r="AK19" s="48"/>
      <c r="AL19" s="48"/>
      <c r="AM19" s="48"/>
      <c r="AN19" s="48"/>
      <c r="AO19" s="48"/>
    </row>
    <row r="20" spans="2:14" s="37" customFormat="1" ht="32.25" customHeight="1">
      <c r="B20" s="55"/>
      <c r="C20" s="55"/>
      <c r="D20" s="56" t="s">
        <v>68</v>
      </c>
      <c r="E20" s="55" t="s">
        <v>40</v>
      </c>
      <c r="F20" s="55">
        <v>2200</v>
      </c>
      <c r="G20" s="54">
        <f>F20*G16</f>
        <v>85.8</v>
      </c>
      <c r="H20" s="53"/>
      <c r="I20" s="54"/>
      <c r="J20" s="53"/>
      <c r="K20" s="53"/>
      <c r="L20" s="53"/>
      <c r="M20" s="54"/>
      <c r="N20" s="54"/>
    </row>
    <row r="21" spans="2:14" s="37" customFormat="1" ht="102" customHeight="1">
      <c r="B21" s="62">
        <v>4</v>
      </c>
      <c r="C21" s="58"/>
      <c r="D21" s="64" t="s">
        <v>65</v>
      </c>
      <c r="E21" s="41" t="s">
        <v>50</v>
      </c>
      <c r="F21" s="41"/>
      <c r="G21" s="58">
        <v>9</v>
      </c>
      <c r="H21" s="60"/>
      <c r="I21" s="60"/>
      <c r="J21" s="60"/>
      <c r="K21" s="60"/>
      <c r="L21" s="60"/>
      <c r="M21" s="60"/>
      <c r="N21" s="61"/>
    </row>
    <row r="22" spans="2:14" s="37" customFormat="1" ht="21" customHeight="1">
      <c r="B22" s="62"/>
      <c r="C22" s="62"/>
      <c r="D22" s="65" t="s">
        <v>49</v>
      </c>
      <c r="E22" s="62" t="s">
        <v>41</v>
      </c>
      <c r="F22" s="62">
        <v>4.57</v>
      </c>
      <c r="G22" s="61">
        <f>F22*G21</f>
        <v>41.13</v>
      </c>
      <c r="H22" s="60"/>
      <c r="I22" s="61"/>
      <c r="J22" s="60"/>
      <c r="K22" s="61"/>
      <c r="L22" s="60"/>
      <c r="M22" s="60"/>
      <c r="N22" s="61"/>
    </row>
    <row r="23" spans="2:14" s="37" customFormat="1" ht="15.75" customHeight="1">
      <c r="B23" s="62"/>
      <c r="C23" s="62"/>
      <c r="D23" s="65" t="s">
        <v>38</v>
      </c>
      <c r="E23" s="62" t="s">
        <v>51</v>
      </c>
      <c r="F23" s="62">
        <v>0.14</v>
      </c>
      <c r="G23" s="61">
        <f>F23*G21</f>
        <v>1.2600000000000002</v>
      </c>
      <c r="H23" s="60"/>
      <c r="I23" s="60"/>
      <c r="J23" s="60"/>
      <c r="K23" s="61"/>
      <c r="L23" s="60"/>
      <c r="M23" s="61"/>
      <c r="N23" s="61"/>
    </row>
    <row r="24" spans="2:14" s="37" customFormat="1" ht="48" customHeight="1">
      <c r="B24" s="62"/>
      <c r="C24" s="62"/>
      <c r="D24" s="65" t="s">
        <v>56</v>
      </c>
      <c r="E24" s="62" t="s">
        <v>43</v>
      </c>
      <c r="F24" s="66" t="s">
        <v>52</v>
      </c>
      <c r="G24" s="61">
        <v>3</v>
      </c>
      <c r="H24" s="67"/>
      <c r="I24" s="67"/>
      <c r="J24" s="60"/>
      <c r="K24" s="68"/>
      <c r="L24" s="60"/>
      <c r="M24" s="61"/>
      <c r="N24" s="61"/>
    </row>
    <row r="25" spans="2:14" s="37" customFormat="1" ht="30.75" customHeight="1">
      <c r="B25" s="62"/>
      <c r="C25" s="62"/>
      <c r="D25" s="65" t="s">
        <v>53</v>
      </c>
      <c r="E25" s="62" t="s">
        <v>42</v>
      </c>
      <c r="F25" s="66">
        <v>0.55</v>
      </c>
      <c r="G25" s="61">
        <f>F25*G21</f>
        <v>4.95</v>
      </c>
      <c r="H25" s="69"/>
      <c r="I25" s="69"/>
      <c r="J25" s="60"/>
      <c r="K25" s="68"/>
      <c r="L25" s="60"/>
      <c r="M25" s="61"/>
      <c r="N25" s="61"/>
    </row>
    <row r="26" spans="2:14" s="37" customFormat="1" ht="17.25" customHeight="1">
      <c r="B26" s="62"/>
      <c r="C26" s="62"/>
      <c r="D26" s="65" t="s">
        <v>39</v>
      </c>
      <c r="E26" s="62" t="s">
        <v>2</v>
      </c>
      <c r="F26" s="62">
        <v>0.21</v>
      </c>
      <c r="G26" s="61">
        <f>F26*G21</f>
        <v>1.89</v>
      </c>
      <c r="H26" s="69"/>
      <c r="I26" s="69"/>
      <c r="J26" s="60"/>
      <c r="K26" s="60"/>
      <c r="L26" s="60"/>
      <c r="M26" s="61"/>
      <c r="N26" s="61"/>
    </row>
    <row r="27" spans="2:14" s="70" customFormat="1" ht="80.25" customHeight="1">
      <c r="B27" s="62">
        <v>5</v>
      </c>
      <c r="C27" s="58"/>
      <c r="D27" s="57" t="s">
        <v>57</v>
      </c>
      <c r="E27" s="41" t="s">
        <v>50</v>
      </c>
      <c r="F27" s="41"/>
      <c r="G27" s="58">
        <v>30</v>
      </c>
      <c r="H27" s="60"/>
      <c r="I27" s="60"/>
      <c r="J27" s="60"/>
      <c r="K27" s="60"/>
      <c r="L27" s="60"/>
      <c r="M27" s="60"/>
      <c r="N27" s="61"/>
    </row>
    <row r="28" spans="2:14" s="70" customFormat="1" ht="15.75" customHeight="1">
      <c r="B28" s="62"/>
      <c r="C28" s="62"/>
      <c r="D28" s="63" t="s">
        <v>49</v>
      </c>
      <c r="E28" s="62" t="s">
        <v>41</v>
      </c>
      <c r="F28" s="62">
        <v>4.57</v>
      </c>
      <c r="G28" s="61">
        <f>F28*G27</f>
        <v>137.10000000000002</v>
      </c>
      <c r="H28" s="60"/>
      <c r="I28" s="61"/>
      <c r="J28" s="67"/>
      <c r="K28" s="67"/>
      <c r="L28" s="60"/>
      <c r="M28" s="60"/>
      <c r="N28" s="61"/>
    </row>
    <row r="29" spans="2:21" s="71" customFormat="1" ht="35.25" customHeight="1">
      <c r="B29" s="72"/>
      <c r="C29" s="72"/>
      <c r="D29" s="73" t="s">
        <v>58</v>
      </c>
      <c r="E29" s="72" t="s">
        <v>43</v>
      </c>
      <c r="F29" s="72" t="s">
        <v>35</v>
      </c>
      <c r="G29" s="72">
        <v>12</v>
      </c>
      <c r="H29" s="74"/>
      <c r="I29" s="60"/>
      <c r="J29" s="60"/>
      <c r="K29" s="68"/>
      <c r="L29" s="60"/>
      <c r="M29" s="61"/>
      <c r="N29" s="61"/>
      <c r="O29" s="75"/>
      <c r="P29" s="76"/>
      <c r="Q29" s="76"/>
      <c r="R29" s="76"/>
      <c r="S29" s="76"/>
      <c r="T29" s="76"/>
      <c r="U29" s="76"/>
    </row>
    <row r="30" spans="2:21" s="71" customFormat="1" ht="35.25" customHeight="1">
      <c r="B30" s="72"/>
      <c r="C30" s="72"/>
      <c r="D30" s="73" t="s">
        <v>59</v>
      </c>
      <c r="E30" s="72" t="s">
        <v>43</v>
      </c>
      <c r="F30" s="72" t="s">
        <v>35</v>
      </c>
      <c r="G30" s="72">
        <v>12</v>
      </c>
      <c r="H30" s="74"/>
      <c r="I30" s="60"/>
      <c r="J30" s="60"/>
      <c r="K30" s="68"/>
      <c r="L30" s="60"/>
      <c r="M30" s="61"/>
      <c r="N30" s="61"/>
      <c r="O30" s="75"/>
      <c r="P30" s="76"/>
      <c r="Q30" s="76"/>
      <c r="R30" s="76"/>
      <c r="S30" s="76"/>
      <c r="T30" s="76"/>
      <c r="U30" s="76"/>
    </row>
    <row r="31" spans="2:21" s="71" customFormat="1" ht="23.25" customHeight="1">
      <c r="B31" s="72"/>
      <c r="C31" s="72"/>
      <c r="D31" s="77" t="s">
        <v>54</v>
      </c>
      <c r="E31" s="72" t="s">
        <v>42</v>
      </c>
      <c r="F31" s="66">
        <v>0.85</v>
      </c>
      <c r="G31" s="72">
        <f>F31*G27</f>
        <v>25.5</v>
      </c>
      <c r="H31" s="72"/>
      <c r="I31" s="60"/>
      <c r="J31" s="60"/>
      <c r="K31" s="68"/>
      <c r="L31" s="60"/>
      <c r="M31" s="61"/>
      <c r="N31" s="61"/>
      <c r="O31" s="76"/>
      <c r="P31" s="76"/>
      <c r="Q31" s="76"/>
      <c r="R31" s="76"/>
      <c r="S31" s="76"/>
      <c r="T31" s="76"/>
      <c r="U31" s="76"/>
    </row>
    <row r="32" spans="2:14" s="70" customFormat="1" ht="15" customHeight="1">
      <c r="B32" s="62"/>
      <c r="C32" s="62"/>
      <c r="D32" s="63" t="s">
        <v>38</v>
      </c>
      <c r="E32" s="62" t="s">
        <v>51</v>
      </c>
      <c r="F32" s="62">
        <v>0.14</v>
      </c>
      <c r="G32" s="61">
        <f>F32*G27</f>
        <v>4.2</v>
      </c>
      <c r="H32" s="60"/>
      <c r="I32" s="60"/>
      <c r="J32" s="60"/>
      <c r="K32" s="61"/>
      <c r="L32" s="60"/>
      <c r="M32" s="61"/>
      <c r="N32" s="61"/>
    </row>
    <row r="33" spans="2:41" s="42" customFormat="1" ht="80.25" customHeight="1">
      <c r="B33" s="49">
        <v>6</v>
      </c>
      <c r="C33" s="43"/>
      <c r="D33" s="44" t="s">
        <v>60</v>
      </c>
      <c r="E33" s="45" t="s">
        <v>44</v>
      </c>
      <c r="F33" s="45"/>
      <c r="G33" s="45">
        <v>0.01</v>
      </c>
      <c r="H33" s="46"/>
      <c r="I33" s="46"/>
      <c r="J33" s="46"/>
      <c r="K33" s="46"/>
      <c r="L33" s="46"/>
      <c r="M33" s="46"/>
      <c r="N33" s="46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8"/>
      <c r="AI33" s="48"/>
      <c r="AJ33" s="48"/>
      <c r="AK33" s="48"/>
      <c r="AL33" s="48"/>
      <c r="AM33" s="48"/>
      <c r="AN33" s="48"/>
      <c r="AO33" s="48"/>
    </row>
    <row r="34" spans="2:41" s="42" customFormat="1" ht="15" customHeight="1">
      <c r="B34" s="49"/>
      <c r="C34" s="49"/>
      <c r="D34" s="50" t="s">
        <v>45</v>
      </c>
      <c r="E34" s="46" t="s">
        <v>23</v>
      </c>
      <c r="F34" s="46">
        <v>37.6</v>
      </c>
      <c r="G34" s="46">
        <f>F34*G33</f>
        <v>0.376</v>
      </c>
      <c r="H34" s="46"/>
      <c r="I34" s="51"/>
      <c r="J34" s="46"/>
      <c r="K34" s="46"/>
      <c r="L34" s="46"/>
      <c r="M34" s="46"/>
      <c r="N34" s="52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8"/>
      <c r="AI34" s="48"/>
      <c r="AJ34" s="48"/>
      <c r="AK34" s="48"/>
      <c r="AL34" s="48"/>
      <c r="AM34" s="48"/>
      <c r="AN34" s="48"/>
      <c r="AO34" s="48"/>
    </row>
    <row r="35" spans="2:41" s="42" customFormat="1" ht="33" customHeight="1">
      <c r="B35" s="49"/>
      <c r="C35" s="49"/>
      <c r="D35" s="50" t="s">
        <v>46</v>
      </c>
      <c r="E35" s="46" t="s">
        <v>47</v>
      </c>
      <c r="F35" s="46">
        <v>86.2</v>
      </c>
      <c r="G35" s="46">
        <f>F35*G33</f>
        <v>0.8620000000000001</v>
      </c>
      <c r="H35" s="46"/>
      <c r="I35" s="51"/>
      <c r="J35" s="46"/>
      <c r="K35" s="46"/>
      <c r="L35" s="46"/>
      <c r="M35" s="51"/>
      <c r="N35" s="52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8"/>
      <c r="AI35" s="48"/>
      <c r="AJ35" s="48"/>
      <c r="AK35" s="48"/>
      <c r="AL35" s="48"/>
      <c r="AM35" s="48"/>
      <c r="AN35" s="48"/>
      <c r="AO35" s="48"/>
    </row>
    <row r="36" spans="2:41" s="42" customFormat="1" ht="39" customHeight="1">
      <c r="B36" s="49"/>
      <c r="C36" s="49"/>
      <c r="D36" s="50" t="s">
        <v>48</v>
      </c>
      <c r="E36" s="46" t="s">
        <v>47</v>
      </c>
      <c r="F36" s="46">
        <v>21.6</v>
      </c>
      <c r="G36" s="46">
        <f>F36*G33</f>
        <v>0.21600000000000003</v>
      </c>
      <c r="H36" s="46"/>
      <c r="I36" s="51"/>
      <c r="J36" s="46"/>
      <c r="K36" s="46"/>
      <c r="L36" s="46"/>
      <c r="M36" s="51"/>
      <c r="N36" s="52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8"/>
      <c r="AI36" s="48"/>
      <c r="AJ36" s="48"/>
      <c r="AK36" s="48"/>
      <c r="AL36" s="48"/>
      <c r="AM36" s="48"/>
      <c r="AN36" s="48"/>
      <c r="AO36" s="48"/>
    </row>
    <row r="37" spans="1:14" ht="15.75" customHeight="1">
      <c r="A37" s="1"/>
      <c r="B37" s="38"/>
      <c r="C37" s="13"/>
      <c r="D37" s="36" t="s">
        <v>37</v>
      </c>
      <c r="E37" s="13"/>
      <c r="F37" s="14"/>
      <c r="G37" s="14"/>
      <c r="H37" s="13"/>
      <c r="I37" s="15"/>
      <c r="J37" s="15"/>
      <c r="K37" s="15"/>
      <c r="L37" s="15"/>
      <c r="M37" s="15"/>
      <c r="N37" s="15"/>
    </row>
    <row r="38" spans="1:255" ht="15.75" customHeight="1">
      <c r="A38" s="20"/>
      <c r="B38" s="39"/>
      <c r="C38" s="29"/>
      <c r="D38" s="16" t="s">
        <v>34</v>
      </c>
      <c r="E38" s="30" t="s">
        <v>69</v>
      </c>
      <c r="F38" s="17"/>
      <c r="G38" s="17"/>
      <c r="H38" s="18"/>
      <c r="I38" s="19"/>
      <c r="J38" s="19"/>
      <c r="K38" s="19"/>
      <c r="L38" s="19"/>
      <c r="M38" s="19"/>
      <c r="N38" s="19"/>
      <c r="IU38" s="35">
        <f>SUM(A38:IT38)</f>
        <v>0</v>
      </c>
    </row>
    <row r="39" spans="1:14" ht="15.75" customHeight="1">
      <c r="A39" s="1"/>
      <c r="B39" s="38"/>
      <c r="C39" s="28"/>
      <c r="D39" s="21" t="s">
        <v>6</v>
      </c>
      <c r="E39" s="28"/>
      <c r="F39" s="33"/>
      <c r="G39" s="33"/>
      <c r="H39" s="28"/>
      <c r="I39" s="34"/>
      <c r="J39" s="34"/>
      <c r="K39" s="34"/>
      <c r="L39" s="34"/>
      <c r="M39" s="34"/>
      <c r="N39" s="34"/>
    </row>
    <row r="40" spans="1:14" ht="15.75" customHeight="1">
      <c r="A40" s="20"/>
      <c r="B40" s="39"/>
      <c r="C40" s="29"/>
      <c r="D40" s="16" t="s">
        <v>25</v>
      </c>
      <c r="E40" s="30" t="s">
        <v>69</v>
      </c>
      <c r="F40" s="17"/>
      <c r="G40" s="17"/>
      <c r="H40" s="18"/>
      <c r="I40" s="19"/>
      <c r="J40" s="19"/>
      <c r="K40" s="19"/>
      <c r="L40" s="19"/>
      <c r="M40" s="19"/>
      <c r="N40" s="19"/>
    </row>
    <row r="41" spans="1:14" ht="15.75" customHeight="1">
      <c r="A41" s="3"/>
      <c r="B41" s="38"/>
      <c r="C41" s="28"/>
      <c r="D41" s="21" t="s">
        <v>6</v>
      </c>
      <c r="E41" s="31"/>
      <c r="F41" s="22"/>
      <c r="G41" s="23"/>
      <c r="H41" s="24"/>
      <c r="I41" s="25"/>
      <c r="J41" s="25"/>
      <c r="K41" s="25"/>
      <c r="L41" s="25"/>
      <c r="M41" s="25"/>
      <c r="N41" s="25"/>
    </row>
    <row r="42" spans="1:14" ht="15.75" customHeight="1">
      <c r="A42" s="3"/>
      <c r="B42" s="38"/>
      <c r="C42" s="28"/>
      <c r="D42" s="21" t="s">
        <v>26</v>
      </c>
      <c r="E42" s="32" t="s">
        <v>69</v>
      </c>
      <c r="F42" s="22"/>
      <c r="G42" s="22"/>
      <c r="H42" s="24"/>
      <c r="I42" s="25"/>
      <c r="J42" s="25"/>
      <c r="K42" s="25"/>
      <c r="L42" s="25"/>
      <c r="M42" s="25"/>
      <c r="N42" s="25"/>
    </row>
    <row r="43" spans="1:14" ht="15.75" customHeight="1">
      <c r="A43" s="1"/>
      <c r="B43" s="38"/>
      <c r="C43" s="28"/>
      <c r="D43" s="21" t="s">
        <v>6</v>
      </c>
      <c r="E43" s="31"/>
      <c r="F43" s="12"/>
      <c r="G43" s="12"/>
      <c r="H43" s="12"/>
      <c r="I43" s="25"/>
      <c r="J43" s="25"/>
      <c r="K43" s="25"/>
      <c r="L43" s="25"/>
      <c r="M43" s="25"/>
      <c r="N43" s="25"/>
    </row>
    <row r="44" spans="1:14" ht="15.75" customHeight="1">
      <c r="A44" s="3"/>
      <c r="B44" s="38"/>
      <c r="C44" s="28"/>
      <c r="D44" s="21"/>
      <c r="E44" s="32"/>
      <c r="F44" s="22"/>
      <c r="G44" s="22"/>
      <c r="H44" s="24"/>
      <c r="I44" s="25"/>
      <c r="J44" s="25"/>
      <c r="K44" s="25"/>
      <c r="L44" s="25"/>
      <c r="M44" s="25"/>
      <c r="N44" s="25"/>
    </row>
    <row r="45" spans="1:14" ht="15.75" customHeight="1">
      <c r="A45" s="1"/>
      <c r="B45" s="38"/>
      <c r="C45" s="28"/>
      <c r="D45" s="21"/>
      <c r="E45" s="31"/>
      <c r="F45" s="12"/>
      <c r="G45" s="12"/>
      <c r="H45" s="12"/>
      <c r="I45" s="25"/>
      <c r="J45" s="25"/>
      <c r="K45" s="25"/>
      <c r="L45" s="25"/>
      <c r="M45" s="25"/>
      <c r="N45" s="25"/>
    </row>
    <row r="48" ht="12.75">
      <c r="D48" t="s">
        <v>70</v>
      </c>
    </row>
  </sheetData>
  <sheetProtection/>
  <mergeCells count="24">
    <mergeCell ref="J7:K8"/>
    <mergeCell ref="L7:M8"/>
    <mergeCell ref="N7:N10"/>
    <mergeCell ref="J9:J10"/>
    <mergeCell ref="K9:K10"/>
    <mergeCell ref="L9:L10"/>
    <mergeCell ref="M9:M10"/>
    <mergeCell ref="B7:B10"/>
    <mergeCell ref="C7:C10"/>
    <mergeCell ref="D7:D10"/>
    <mergeCell ref="E7:E10"/>
    <mergeCell ref="F7:G8"/>
    <mergeCell ref="H7:I8"/>
    <mergeCell ref="F9:F10"/>
    <mergeCell ref="G9:G10"/>
    <mergeCell ref="H9:H10"/>
    <mergeCell ref="I9:I10"/>
    <mergeCell ref="B1:N1"/>
    <mergeCell ref="B2:N2"/>
    <mergeCell ref="B3:N3"/>
    <mergeCell ref="B5:G5"/>
    <mergeCell ref="H5:L5"/>
    <mergeCell ref="B6:G6"/>
    <mergeCell ref="H6:L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Davit Soselia</cp:lastModifiedBy>
  <cp:lastPrinted>2019-11-13T07:52:46Z</cp:lastPrinted>
  <dcterms:created xsi:type="dcterms:W3CDTF">2009-08-26T08:30:29Z</dcterms:created>
  <dcterms:modified xsi:type="dcterms:W3CDTF">2019-11-13T07:53:12Z</dcterms:modified>
  <cp:category/>
  <cp:version/>
  <cp:contentType/>
  <cp:contentStatus/>
</cp:coreProperties>
</file>