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01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AEU9" i="1"/>
  <c r="AEU10" l="1"/>
  <c r="AEU11"/>
  <c r="AEU12"/>
  <c r="AEU13"/>
  <c r="AEU14"/>
  <c r="AEU15"/>
  <c r="AEU16"/>
  <c r="AEU17"/>
  <c r="AEU18"/>
  <c r="AEU19"/>
  <c r="AEU8"/>
  <c r="AEU20" l="1"/>
  <c r="AEN19" l="1"/>
  <c r="AEN18"/>
  <c r="AEN17"/>
  <c r="AEN15"/>
  <c r="AEN14"/>
  <c r="AEN13"/>
  <c r="AEN12"/>
  <c r="AEN11"/>
  <c r="AEF11" l="1"/>
  <c r="AEF12"/>
  <c r="AED24" l="1"/>
  <c r="AEB24"/>
  <c r="AEG23"/>
  <c r="AEF23"/>
  <c r="AEH23" s="1"/>
  <c r="AEG22"/>
  <c r="AEF22"/>
  <c r="AEH22" s="1"/>
  <c r="AEG21"/>
  <c r="AEF21"/>
  <c r="AEH21" s="1"/>
  <c r="AEG20"/>
  <c r="AEF20"/>
  <c r="AEH20" s="1"/>
  <c r="AEG19"/>
  <c r="AEF19"/>
  <c r="AEH19" s="1"/>
  <c r="AEG18"/>
  <c r="AEF18"/>
  <c r="AEH18" s="1"/>
  <c r="AEG17"/>
  <c r="AEF17"/>
  <c r="AEH17" s="1"/>
  <c r="AEG15"/>
  <c r="AEF15"/>
  <c r="AEH15" s="1"/>
  <c r="AEG14"/>
  <c r="AEF14"/>
  <c r="AEH14" s="1"/>
  <c r="AEG13"/>
  <c r="AEF13"/>
  <c r="AEH13" s="1"/>
  <c r="AEH12"/>
  <c r="AEG12"/>
  <c r="AEG11"/>
  <c r="AEH11"/>
  <c r="ADW12"/>
  <c r="ADV11"/>
  <c r="ADV12"/>
  <c r="ADV13"/>
  <c r="ADV14"/>
  <c r="AEH24" l="1"/>
  <c r="AEF24"/>
  <c r="ADS32"/>
  <c r="ADQ32"/>
  <c r="ADV31"/>
  <c r="ADU31"/>
  <c r="ADW31" s="1"/>
  <c r="ADV30"/>
  <c r="ADU30"/>
  <c r="ADW30" s="1"/>
  <c r="ADV29"/>
  <c r="ADU29"/>
  <c r="ADW29" s="1"/>
  <c r="ADV28"/>
  <c r="ADU28"/>
  <c r="ADW28" s="1"/>
  <c r="ADV27"/>
  <c r="ADU27"/>
  <c r="ADW27" s="1"/>
  <c r="ADV26"/>
  <c r="ADU26"/>
  <c r="ADW26" s="1"/>
  <c r="ADV25"/>
  <c r="ADU25"/>
  <c r="ADW25" s="1"/>
  <c r="ADV24"/>
  <c r="ADU24"/>
  <c r="ADW24" s="1"/>
  <c r="ADV23"/>
  <c r="ADU23"/>
  <c r="ADW23" s="1"/>
  <c r="ADV22"/>
  <c r="ADU22"/>
  <c r="ADW22" s="1"/>
  <c r="ADV21"/>
  <c r="ADU21"/>
  <c r="ADW21" s="1"/>
  <c r="ADV20"/>
  <c r="ADU20"/>
  <c r="ADW20" s="1"/>
  <c r="ADV19"/>
  <c r="ADU19"/>
  <c r="ADW19" s="1"/>
  <c r="ADV18"/>
  <c r="ADU18"/>
  <c r="ADW18" s="1"/>
  <c r="ADV17"/>
  <c r="ADU17"/>
  <c r="ADW17" s="1"/>
  <c r="ADV15"/>
  <c r="ADU15"/>
  <c r="ADW15" s="1"/>
  <c r="ADU14"/>
  <c r="ADW14" s="1"/>
  <c r="ADU13"/>
  <c r="ADW13" s="1"/>
  <c r="ADU11"/>
  <c r="ADW11" s="1"/>
  <c r="ADW32" l="1"/>
  <c r="ADU32"/>
  <c r="ADJ20"/>
  <c r="ADL20" s="1"/>
  <c r="ADJ21"/>
  <c r="ADL21" s="1"/>
  <c r="ADJ22"/>
  <c r="ADL22" s="1"/>
  <c r="ADJ23"/>
  <c r="ADL23" s="1"/>
  <c r="ADJ24"/>
  <c r="ADL24" s="1"/>
  <c r="ADJ25"/>
  <c r="ADL25" s="1"/>
  <c r="ADJ26"/>
  <c r="ADL26" s="1"/>
  <c r="ADJ27"/>
  <c r="ADL27" s="1"/>
  <c r="ADJ28"/>
  <c r="ADL28" s="1"/>
  <c r="ADJ29"/>
  <c r="ADL29" s="1"/>
  <c r="ADJ30"/>
  <c r="ADL30" s="1"/>
  <c r="ADJ31"/>
  <c r="ADL31" s="1"/>
  <c r="ADJ19"/>
  <c r="ADL19" s="1"/>
  <c r="ADJ11"/>
  <c r="ADL11" s="1"/>
  <c r="ADJ12"/>
  <c r="ADL12" s="1"/>
  <c r="ADJ13"/>
  <c r="ADL13" s="1"/>
  <c r="ADF32"/>
  <c r="ADH32"/>
  <c r="ADK31"/>
  <c r="ADK30"/>
  <c r="ADK29"/>
  <c r="ADK28"/>
  <c r="ADK27"/>
  <c r="ADK26"/>
  <c r="ADK25"/>
  <c r="ADK24"/>
  <c r="ADK23"/>
  <c r="ADK22"/>
  <c r="ADK21"/>
  <c r="ADK20"/>
  <c r="ADK19"/>
  <c r="ADK18"/>
  <c r="ADJ18"/>
  <c r="ADL18" s="1"/>
  <c r="ADK17"/>
  <c r="ADJ17"/>
  <c r="ADL17" s="1"/>
  <c r="ADK15"/>
  <c r="ADJ15"/>
  <c r="ADL15" s="1"/>
  <c r="ADK14"/>
  <c r="ADJ14"/>
  <c r="ADL14" s="1"/>
  <c r="ADK13"/>
  <c r="ADK12"/>
  <c r="ADK11"/>
  <c r="ADJ32" l="1"/>
  <c r="ADL32"/>
  <c r="ACY19"/>
  <c r="ACY15"/>
  <c r="ACY37"/>
  <c r="ACY35"/>
  <c r="ACY30"/>
  <c r="ACY27"/>
  <c r="ACY24"/>
  <c r="ACY22"/>
  <c r="ACY13"/>
  <c r="ADA13" l="1"/>
  <c r="ADA19"/>
  <c r="ADA22"/>
  <c r="ADA24"/>
  <c r="ADA27"/>
  <c r="ADA30"/>
  <c r="ADA35"/>
  <c r="ADA37"/>
  <c r="ACZ11"/>
  <c r="ACZ12"/>
  <c r="ACZ13"/>
  <c r="ACZ14"/>
  <c r="ACZ15"/>
  <c r="ACZ17"/>
  <c r="ACZ18"/>
  <c r="ACZ19"/>
  <c r="ACZ20"/>
  <c r="ACZ21"/>
  <c r="ACZ22"/>
  <c r="ACZ23"/>
  <c r="ACZ24"/>
  <c r="ACZ25"/>
  <c r="ACZ26"/>
  <c r="ACZ27"/>
  <c r="ACZ28"/>
  <c r="ACZ29"/>
  <c r="ACZ30"/>
  <c r="ACZ31"/>
  <c r="ACZ32"/>
  <c r="ACZ33"/>
  <c r="ACZ34"/>
  <c r="ACZ35"/>
  <c r="ACZ36"/>
  <c r="ACZ37"/>
  <c r="ACY12"/>
  <c r="ADA12" s="1"/>
  <c r="ACY11" l="1"/>
  <c r="ADA11" s="1"/>
  <c r="ACY14"/>
  <c r="ADA14" s="1"/>
  <c r="ADA15"/>
  <c r="ACY17"/>
  <c r="ADA17" s="1"/>
  <c r="ACY18"/>
  <c r="ADA18" s="1"/>
  <c r="ACY20"/>
  <c r="ADA20" s="1"/>
  <c r="ACY21"/>
  <c r="ADA21" s="1"/>
  <c r="ACY23"/>
  <c r="ADA23" s="1"/>
  <c r="ACY25"/>
  <c r="ADA25" s="1"/>
  <c r="ACY26"/>
  <c r="ADA26" s="1"/>
  <c r="ACY28"/>
  <c r="ADA28" s="1"/>
  <c r="ACY29"/>
  <c r="ADA29" s="1"/>
  <c r="ACY31"/>
  <c r="ADA31" s="1"/>
  <c r="ACY32"/>
  <c r="ADA32" s="1"/>
  <c r="ACY33"/>
  <c r="ADA33" s="1"/>
  <c r="ACY34"/>
  <c r="ADA34" s="1"/>
  <c r="ACY36"/>
  <c r="ADA36" s="1"/>
  <c r="ACW38"/>
  <c r="ACU38"/>
  <c r="ADA38" l="1"/>
  <c r="ACY38"/>
  <c r="ACP18"/>
  <c r="ACO18"/>
  <c r="ACN11" l="1"/>
  <c r="ACP11" s="1"/>
  <c r="ACN12"/>
  <c r="ACP12" s="1"/>
  <c r="ACN13"/>
  <c r="ACP13" s="1"/>
  <c r="ACN14"/>
  <c r="ACP14" s="1"/>
  <c r="ACN15"/>
  <c r="ACP15" s="1"/>
  <c r="ACN17"/>
  <c r="ACP17" s="1"/>
  <c r="ACN19"/>
  <c r="ACP19" s="1"/>
  <c r="ACN20"/>
  <c r="ACP20" s="1"/>
  <c r="ACN21"/>
  <c r="ACP21" s="1"/>
  <c r="ACN22"/>
  <c r="ACP22" s="1"/>
  <c r="ACN23"/>
  <c r="ACP23" s="1"/>
  <c r="ACN24"/>
  <c r="ACP24" s="1"/>
  <c r="ACN25"/>
  <c r="ACP25" s="1"/>
  <c r="ACN26"/>
  <c r="ACP26" s="1"/>
  <c r="ACN27"/>
  <c r="ACP27" s="1"/>
  <c r="ACL29"/>
  <c r="ACJ29"/>
  <c r="ACO27"/>
  <c r="ACO26"/>
  <c r="ACO25"/>
  <c r="ACO24"/>
  <c r="ACO23"/>
  <c r="ACO22"/>
  <c r="ACO21"/>
  <c r="ACO20"/>
  <c r="ACO19"/>
  <c r="ACO17"/>
  <c r="ACO15"/>
  <c r="ACO14"/>
  <c r="ACO13"/>
  <c r="ACO12"/>
  <c r="ACO11"/>
  <c r="ACN29" l="1"/>
  <c r="ACP29"/>
  <c r="ACC15"/>
  <c r="ACC18"/>
  <c r="ACE15" l="1"/>
  <c r="ACE17"/>
  <c r="ACE18"/>
  <c r="ACE19"/>
  <c r="ACE20"/>
  <c r="ACE29"/>
  <c r="ACD11"/>
  <c r="ACD12"/>
  <c r="ACD13"/>
  <c r="ACD14"/>
  <c r="ACD15"/>
  <c r="ACD17"/>
  <c r="ACD18"/>
  <c r="ACD19"/>
  <c r="ACD20"/>
  <c r="ACD21"/>
  <c r="ACD22"/>
  <c r="ACD23"/>
  <c r="ACD24"/>
  <c r="ACD25"/>
  <c r="ACD26"/>
  <c r="ACD27"/>
  <c r="ACD28"/>
  <c r="ACD29"/>
  <c r="ACC11"/>
  <c r="ACE11" s="1"/>
  <c r="ACC12"/>
  <c r="ACE12" s="1"/>
  <c r="ACC13"/>
  <c r="ACE13" s="1"/>
  <c r="ACC14"/>
  <c r="ACE14" s="1"/>
  <c r="ACC21"/>
  <c r="ACE21" s="1"/>
  <c r="ACC22"/>
  <c r="ACE22" s="1"/>
  <c r="ACC23"/>
  <c r="ACE23" s="1"/>
  <c r="ACC24"/>
  <c r="ACE24" s="1"/>
  <c r="ACC25"/>
  <c r="ACE25" s="1"/>
  <c r="ACC26"/>
  <c r="ACE26" s="1"/>
  <c r="ACC27"/>
  <c r="ACE27" s="1"/>
  <c r="ACC28"/>
  <c r="ACE28" s="1"/>
  <c r="ACA31" l="1"/>
  <c r="ABY31"/>
  <c r="ACC31"/>
  <c r="ABR11"/>
  <c r="ABT11" s="1"/>
  <c r="ABR12"/>
  <c r="ABT12" s="1"/>
  <c r="ABR13"/>
  <c r="ABT13" s="1"/>
  <c r="ABR14"/>
  <c r="ABT14" s="1"/>
  <c r="ABR15"/>
  <c r="ABT15" s="1"/>
  <c r="ABR17"/>
  <c r="ABT17" s="1"/>
  <c r="ABR18"/>
  <c r="ABT18" s="1"/>
  <c r="ABR19"/>
  <c r="ABT19" s="1"/>
  <c r="ABR20"/>
  <c r="ABT20" s="1"/>
  <c r="ABR21"/>
  <c r="ABT21" s="1"/>
  <c r="ABR22"/>
  <c r="ABT22" s="1"/>
  <c r="ABR23"/>
  <c r="ABT23" s="1"/>
  <c r="ABR24"/>
  <c r="ABT24" s="1"/>
  <c r="ABR25"/>
  <c r="ABR26"/>
  <c r="ABT26" s="1"/>
  <c r="ABR27"/>
  <c r="ABT27" s="1"/>
  <c r="ABP28"/>
  <c r="ABN28"/>
  <c r="ABS27"/>
  <c r="ABS26"/>
  <c r="ABS25"/>
  <c r="ABT25"/>
  <c r="ABS24"/>
  <c r="ABS23"/>
  <c r="ABS22"/>
  <c r="ABS21"/>
  <c r="ABS20"/>
  <c r="ABS19"/>
  <c r="ABS18"/>
  <c r="ABS17"/>
  <c r="ABS15"/>
  <c r="ABS14"/>
  <c r="ABS13"/>
  <c r="ABS12"/>
  <c r="ABS11"/>
  <c r="ABG34"/>
  <c r="ABI34" s="1"/>
  <c r="ABG33"/>
  <c r="ABI33" s="1"/>
  <c r="ABH32"/>
  <c r="ABG29"/>
  <c r="ABI29" s="1"/>
  <c r="ABH28"/>
  <c r="ABH26"/>
  <c r="ABG25"/>
  <c r="ABI25" s="1"/>
  <c r="ABH24"/>
  <c r="ABH22"/>
  <c r="ABG21"/>
  <c r="ABI21" s="1"/>
  <c r="ABH20"/>
  <c r="ABG19"/>
  <c r="ABI19" s="1"/>
  <c r="ABH18"/>
  <c r="ABG17"/>
  <c r="ABI17" s="1"/>
  <c r="ABG13"/>
  <c r="ABI13" s="1"/>
  <c r="ABG12"/>
  <c r="ABI12" s="1"/>
  <c r="ABE35"/>
  <c r="ABC35"/>
  <c r="ABH34"/>
  <c r="ABH33"/>
  <c r="ABG32"/>
  <c r="ABI32" s="1"/>
  <c r="ABH31"/>
  <c r="ABG31"/>
  <c r="ABI31" s="1"/>
  <c r="ABI30"/>
  <c r="ABH30"/>
  <c r="ABH29"/>
  <c r="ABG28"/>
  <c r="ABI28" s="1"/>
  <c r="ABH27"/>
  <c r="ABG27"/>
  <c r="ABI27" s="1"/>
  <c r="ABG26"/>
  <c r="ABI26" s="1"/>
  <c r="ABH25"/>
  <c r="ABG24"/>
  <c r="ABI24" s="1"/>
  <c r="ABH23"/>
  <c r="ABG23"/>
  <c r="ABI23" s="1"/>
  <c r="ABG22"/>
  <c r="ABI22" s="1"/>
  <c r="ABH21"/>
  <c r="ABG20"/>
  <c r="ABI20" s="1"/>
  <c r="ABH19"/>
  <c r="ABG18"/>
  <c r="ABI18" s="1"/>
  <c r="ABH15"/>
  <c r="ABG15"/>
  <c r="ABI15" s="1"/>
  <c r="ABH14"/>
  <c r="ABG14"/>
  <c r="ABI14" s="1"/>
  <c r="ABH13"/>
  <c r="ABH12"/>
  <c r="ABH11"/>
  <c r="ABG11"/>
  <c r="ABI11" s="1"/>
  <c r="ABR28" l="1"/>
  <c r="ACE31"/>
  <c r="ABT28"/>
  <c r="ABH17"/>
  <c r="ABI35"/>
  <c r="ABG35"/>
  <c r="AAT39"/>
  <c r="AAR39"/>
  <c r="AAX34"/>
  <c r="AAW34"/>
  <c r="AAW35"/>
  <c r="AAW36"/>
  <c r="AAX38"/>
  <c r="AAW38"/>
  <c r="AAV32"/>
  <c r="AAX32" s="1"/>
  <c r="AAV33"/>
  <c r="AAX33" s="1"/>
  <c r="AAV35"/>
  <c r="AAX35" s="1"/>
  <c r="AAV36"/>
  <c r="AAX36" s="1"/>
  <c r="AAV37"/>
  <c r="AAX37" s="1"/>
  <c r="AAV29"/>
  <c r="AAX29" s="1"/>
  <c r="AAV24"/>
  <c r="AAX24" s="1"/>
  <c r="AAV25"/>
  <c r="AAX25" s="1"/>
  <c r="AAV20"/>
  <c r="AAX20" s="1"/>
  <c r="AAV21"/>
  <c r="AAX21" s="1"/>
  <c r="AAV22"/>
  <c r="AAX22" s="1"/>
  <c r="AAV19"/>
  <c r="AAX19" s="1"/>
  <c r="AAV17"/>
  <c r="AAX17" s="1"/>
  <c r="AAV13"/>
  <c r="AAX13" s="1"/>
  <c r="AAV14"/>
  <c r="AAX14" s="1"/>
  <c r="AAV12"/>
  <c r="AAX12" s="1"/>
  <c r="AAV11"/>
  <c r="AAX11" s="1"/>
  <c r="AAW37"/>
  <c r="AAW33"/>
  <c r="AAW32"/>
  <c r="AAW31"/>
  <c r="AAV31"/>
  <c r="AAX31" s="1"/>
  <c r="AAW30"/>
  <c r="AAV30"/>
  <c r="AAX30" s="1"/>
  <c r="AAW29"/>
  <c r="AAW28"/>
  <c r="AAV28"/>
  <c r="AAX28" s="1"/>
  <c r="AAW27"/>
  <c r="AAV27"/>
  <c r="AAX27" s="1"/>
  <c r="AAW26"/>
  <c r="AAV26"/>
  <c r="AAX26" s="1"/>
  <c r="AAW25"/>
  <c r="AAW24"/>
  <c r="AAW23"/>
  <c r="AAV23"/>
  <c r="AAX23" s="1"/>
  <c r="AAW22"/>
  <c r="AAW21"/>
  <c r="AAW20"/>
  <c r="AAW19"/>
  <c r="AAW18"/>
  <c r="AAV18"/>
  <c r="AAX18" s="1"/>
  <c r="AAW17"/>
  <c r="AAW15"/>
  <c r="AAV15"/>
  <c r="AAX15" s="1"/>
  <c r="AAW14"/>
  <c r="AAW13"/>
  <c r="AAW12"/>
  <c r="AAW11"/>
  <c r="AAL31"/>
  <c r="AAL32"/>
  <c r="AAL11"/>
  <c r="AAL12"/>
  <c r="AAL13"/>
  <c r="AAL14"/>
  <c r="AAL15"/>
  <c r="AAK35"/>
  <c r="AAM35" s="1"/>
  <c r="AAK36"/>
  <c r="AAM36" s="1"/>
  <c r="AAK37"/>
  <c r="AAM37" s="1"/>
  <c r="AAK38"/>
  <c r="AAM38" s="1"/>
  <c r="AAK34"/>
  <c r="AAM34" s="1"/>
  <c r="AAK31"/>
  <c r="AAM31" s="1"/>
  <c r="AAK24"/>
  <c r="AAM24" s="1"/>
  <c r="AAK20"/>
  <c r="AAM20" s="1"/>
  <c r="AAK13"/>
  <c r="AAM13" s="1"/>
  <c r="AAK12"/>
  <c r="AAM12" s="1"/>
  <c r="AAG41"/>
  <c r="AAI41"/>
  <c r="AAL38"/>
  <c r="AAL37"/>
  <c r="AAL17"/>
  <c r="AAL18"/>
  <c r="AAL19"/>
  <c r="AAL20"/>
  <c r="AAL21"/>
  <c r="AAL22"/>
  <c r="AAL23"/>
  <c r="AAL24"/>
  <c r="AAL25"/>
  <c r="AAL26"/>
  <c r="AAL27"/>
  <c r="AAL28"/>
  <c r="AAL29"/>
  <c r="AAL30"/>
  <c r="AAL33"/>
  <c r="AAL34"/>
  <c r="AAL35"/>
  <c r="AAL36"/>
  <c r="AAK11"/>
  <c r="AAM11" s="1"/>
  <c r="AAK14"/>
  <c r="AAM14" s="1"/>
  <c r="AAK33"/>
  <c r="AAM33" s="1"/>
  <c r="AAK32"/>
  <c r="AAM32" s="1"/>
  <c r="AAK30"/>
  <c r="AAM30" s="1"/>
  <c r="AAK29"/>
  <c r="AAM29" s="1"/>
  <c r="AAK28"/>
  <c r="AAM28" s="1"/>
  <c r="AAK27"/>
  <c r="AAM27" s="1"/>
  <c r="AAK26"/>
  <c r="AAM26" s="1"/>
  <c r="AAK25"/>
  <c r="AAM25" s="1"/>
  <c r="AAK23"/>
  <c r="AAM23" s="1"/>
  <c r="AAK22"/>
  <c r="AAM22" s="1"/>
  <c r="AAK21"/>
  <c r="AAM21" s="1"/>
  <c r="AAK19"/>
  <c r="AAM19" s="1"/>
  <c r="AAK18"/>
  <c r="AAM18" s="1"/>
  <c r="AAK17"/>
  <c r="AAM17" s="1"/>
  <c r="AAK15"/>
  <c r="AAM15" s="1"/>
  <c r="ZX21"/>
  <c r="ZV21"/>
  <c r="AAA19"/>
  <c r="ZZ19"/>
  <c r="AAB19" s="1"/>
  <c r="AAA18"/>
  <c r="ZZ18"/>
  <c r="AAB18" s="1"/>
  <c r="AAA17"/>
  <c r="ZZ17"/>
  <c r="AAB17" s="1"/>
  <c r="AAA15"/>
  <c r="ZZ15"/>
  <c r="AAB15" s="1"/>
  <c r="AAA14"/>
  <c r="ZZ14"/>
  <c r="AAB14" s="1"/>
  <c r="AAA13"/>
  <c r="ZZ13"/>
  <c r="AAB13" s="1"/>
  <c r="AAA12"/>
  <c r="ZZ12"/>
  <c r="AAB12" s="1"/>
  <c r="AAA11"/>
  <c r="ZZ11"/>
  <c r="AAB11" s="1"/>
  <c r="AAV39" l="1"/>
  <c r="AAX39"/>
  <c r="AAK41"/>
  <c r="AAM41"/>
  <c r="AAB21"/>
  <c r="ZZ21"/>
  <c r="XS33"/>
  <c r="XW32"/>
  <c r="XW22"/>
  <c r="XW23"/>
  <c r="XW24"/>
  <c r="XW25"/>
  <c r="XW26"/>
  <c r="XW27"/>
  <c r="XW28"/>
  <c r="XW29"/>
  <c r="XW30"/>
  <c r="XW31"/>
  <c r="XU33"/>
  <c r="VR30"/>
  <c r="ZP20"/>
  <c r="ZO20"/>
  <c r="ZQ20" s="1"/>
  <c r="ZP19"/>
  <c r="ZO19"/>
  <c r="ZQ19" s="1"/>
  <c r="ZP18"/>
  <c r="ZO18"/>
  <c r="ZQ18" s="1"/>
  <c r="ZP17"/>
  <c r="ZO17"/>
  <c r="ZQ17" s="1"/>
  <c r="ZP15"/>
  <c r="ZO15"/>
  <c r="ZQ15" s="1"/>
  <c r="ZP14"/>
  <c r="ZO14"/>
  <c r="ZQ14" s="1"/>
  <c r="ZP13"/>
  <c r="ZO13"/>
  <c r="ZQ13" s="1"/>
  <c r="ZP12"/>
  <c r="ZO12"/>
  <c r="ZQ12" s="1"/>
  <c r="ZP11"/>
  <c r="ZO11"/>
  <c r="ZQ11" s="1"/>
  <c r="ZE22"/>
  <c r="ZE23"/>
  <c r="ZE24"/>
  <c r="ZE25"/>
  <c r="ZD22"/>
  <c r="ZF22" s="1"/>
  <c r="ZD23"/>
  <c r="ZF23" s="1"/>
  <c r="ZD24"/>
  <c r="ZF24" s="1"/>
  <c r="ZD25"/>
  <c r="ZF25" s="1"/>
  <c r="ZB26"/>
  <c r="YZ26"/>
  <c r="ZE20"/>
  <c r="ZD20"/>
  <c r="ZF20" s="1"/>
  <c r="ZE19"/>
  <c r="ZD19"/>
  <c r="ZF19" s="1"/>
  <c r="ZE18"/>
  <c r="ZD18"/>
  <c r="ZF18" s="1"/>
  <c r="ZE17"/>
  <c r="ZD17"/>
  <c r="ZF17" s="1"/>
  <c r="ZE15"/>
  <c r="ZD15"/>
  <c r="ZF15" s="1"/>
  <c r="ZE14"/>
  <c r="ZD14"/>
  <c r="ZF14" s="1"/>
  <c r="ZE13"/>
  <c r="ZD13"/>
  <c r="ZF13" s="1"/>
  <c r="ZE12"/>
  <c r="ZD12"/>
  <c r="ZF12" s="1"/>
  <c r="ZE11"/>
  <c r="ZD11"/>
  <c r="ZF11" s="1"/>
  <c r="YQ39"/>
  <c r="YS26"/>
  <c r="YS27"/>
  <c r="YS28"/>
  <c r="YS29"/>
  <c r="YS30"/>
  <c r="YS31"/>
  <c r="YS32"/>
  <c r="YS33"/>
  <c r="YS34"/>
  <c r="YS35"/>
  <c r="YS36"/>
  <c r="YS37"/>
  <c r="YS38"/>
  <c r="YS25"/>
  <c r="YT11"/>
  <c r="YT12"/>
  <c r="YT13"/>
  <c r="YT14"/>
  <c r="YT15"/>
  <c r="YT17"/>
  <c r="YT18"/>
  <c r="YT19"/>
  <c r="YT20"/>
  <c r="YT22"/>
  <c r="YT23"/>
  <c r="YT24"/>
  <c r="YT25"/>
  <c r="YT26"/>
  <c r="YT27"/>
  <c r="YT28"/>
  <c r="YT29"/>
  <c r="YT30"/>
  <c r="YT31"/>
  <c r="YT32"/>
  <c r="YT33"/>
  <c r="YT34"/>
  <c r="YT35"/>
  <c r="YT36"/>
  <c r="YT37"/>
  <c r="YT38"/>
  <c r="ZF26" l="1"/>
  <c r="ZD26"/>
  <c r="YU25"/>
  <c r="YU26"/>
  <c r="YU27"/>
  <c r="YU28"/>
  <c r="YU29"/>
  <c r="YU30"/>
  <c r="YU32"/>
  <c r="YU33"/>
  <c r="YU34"/>
  <c r="YU35"/>
  <c r="YU36"/>
  <c r="YU37"/>
  <c r="YU38"/>
  <c r="YO39"/>
  <c r="YU31" l="1"/>
  <c r="YS24"/>
  <c r="YU24" s="1"/>
  <c r="YS23"/>
  <c r="YU23" s="1"/>
  <c r="YS22"/>
  <c r="YU22" s="1"/>
  <c r="YS20"/>
  <c r="YU20" s="1"/>
  <c r="YS19"/>
  <c r="YU19" s="1"/>
  <c r="YS18"/>
  <c r="YU18" s="1"/>
  <c r="YS17"/>
  <c r="YU17" s="1"/>
  <c r="YS15"/>
  <c r="YU15" s="1"/>
  <c r="YS14"/>
  <c r="YU14" s="1"/>
  <c r="YS13"/>
  <c r="YU13" s="1"/>
  <c r="YS12"/>
  <c r="YU12" s="1"/>
  <c r="YS11"/>
  <c r="YU11" s="1"/>
  <c r="YD28"/>
  <c r="YS39" l="1"/>
  <c r="YU39"/>
  <c r="YI26"/>
  <c r="YH26"/>
  <c r="YJ26" s="1"/>
  <c r="YI25"/>
  <c r="YH25"/>
  <c r="YJ25" s="1"/>
  <c r="YI24"/>
  <c r="YH24"/>
  <c r="YJ24" s="1"/>
  <c r="YI23"/>
  <c r="YH23"/>
  <c r="YJ23" s="1"/>
  <c r="YI22"/>
  <c r="YH22"/>
  <c r="YJ22" s="1"/>
  <c r="YI20"/>
  <c r="YH20"/>
  <c r="YJ20" s="1"/>
  <c r="YI19"/>
  <c r="YH19"/>
  <c r="YJ19" s="1"/>
  <c r="YI18"/>
  <c r="YH18"/>
  <c r="YJ18" s="1"/>
  <c r="YI17"/>
  <c r="YH17"/>
  <c r="YJ17" s="1"/>
  <c r="YI15"/>
  <c r="YH15"/>
  <c r="YJ15" s="1"/>
  <c r="YI14"/>
  <c r="YH14"/>
  <c r="YJ14" s="1"/>
  <c r="YI13"/>
  <c r="YH13"/>
  <c r="YJ13" s="1"/>
  <c r="YI12"/>
  <c r="YH12"/>
  <c r="YJ12" s="1"/>
  <c r="YI11"/>
  <c r="YH11"/>
  <c r="YJ11" s="1"/>
  <c r="XY32"/>
  <c r="XX32"/>
  <c r="YH28" l="1"/>
  <c r="YJ28"/>
  <c r="XY31"/>
  <c r="XX31"/>
  <c r="XY30"/>
  <c r="XX30"/>
  <c r="XY29"/>
  <c r="XX29"/>
  <c r="XY28"/>
  <c r="XX28"/>
  <c r="XY27"/>
  <c r="XX27"/>
  <c r="XY26"/>
  <c r="XX26"/>
  <c r="XY25"/>
  <c r="XX25"/>
  <c r="XY24"/>
  <c r="XX24"/>
  <c r="XY23"/>
  <c r="XX23"/>
  <c r="XY22"/>
  <c r="XX22"/>
  <c r="XX20"/>
  <c r="XW20"/>
  <c r="XY20" s="1"/>
  <c r="XX19"/>
  <c r="XW19"/>
  <c r="XY19" s="1"/>
  <c r="XX18"/>
  <c r="XW18"/>
  <c r="XY18" s="1"/>
  <c r="XX17"/>
  <c r="XW17"/>
  <c r="XY17" s="1"/>
  <c r="XX15"/>
  <c r="XW15"/>
  <c r="XY15" s="1"/>
  <c r="XX14"/>
  <c r="XW14"/>
  <c r="XY14" s="1"/>
  <c r="XX13"/>
  <c r="XW13"/>
  <c r="XY13" s="1"/>
  <c r="XX12"/>
  <c r="XW12"/>
  <c r="XY12" s="1"/>
  <c r="XX11"/>
  <c r="XW11"/>
  <c r="XY11" s="1"/>
  <c r="XJ24"/>
  <c r="XH24"/>
  <c r="XM23"/>
  <c r="XL23"/>
  <c r="XN23" s="1"/>
  <c r="XM22"/>
  <c r="XL22"/>
  <c r="XN22" s="1"/>
  <c r="XM20"/>
  <c r="XL20"/>
  <c r="XN20" s="1"/>
  <c r="XM19"/>
  <c r="XL19"/>
  <c r="XN19" s="1"/>
  <c r="XM18"/>
  <c r="XL18"/>
  <c r="XN18" s="1"/>
  <c r="XM17"/>
  <c r="XL17"/>
  <c r="XN17" s="1"/>
  <c r="XM15"/>
  <c r="XL15"/>
  <c r="XN15" s="1"/>
  <c r="XM14"/>
  <c r="XL14"/>
  <c r="XN14" s="1"/>
  <c r="XM13"/>
  <c r="XL13"/>
  <c r="XN13" s="1"/>
  <c r="XM12"/>
  <c r="XL12"/>
  <c r="XN12" s="1"/>
  <c r="XM11"/>
  <c r="XL11"/>
  <c r="XN11" s="1"/>
  <c r="XW33" l="1"/>
  <c r="XL24"/>
  <c r="XN24"/>
  <c r="XA24"/>
  <c r="XC24" s="1"/>
  <c r="XA34"/>
  <c r="XC34" s="1"/>
  <c r="XB34"/>
  <c r="XA35"/>
  <c r="XC35" s="1"/>
  <c r="XB35"/>
  <c r="XA36"/>
  <c r="XC36" s="1"/>
  <c r="XB36"/>
  <c r="XA37"/>
  <c r="XC37" s="1"/>
  <c r="XB37"/>
  <c r="XA38"/>
  <c r="XC38" s="1"/>
  <c r="XB38"/>
  <c r="XA39"/>
  <c r="XC39" s="1"/>
  <c r="XB39"/>
  <c r="XA40"/>
  <c r="XC40" s="1"/>
  <c r="XB40"/>
  <c r="XA41"/>
  <c r="XC41" s="1"/>
  <c r="XB41"/>
  <c r="XA42"/>
  <c r="XC42" s="1"/>
  <c r="XB42"/>
  <c r="XA43"/>
  <c r="XC43" s="1"/>
  <c r="XB43"/>
  <c r="XA44"/>
  <c r="XC44" s="1"/>
  <c r="XB44"/>
  <c r="XA45"/>
  <c r="XC45" s="1"/>
  <c r="XB45"/>
  <c r="XA46"/>
  <c r="XC46" s="1"/>
  <c r="XB46"/>
  <c r="XA47"/>
  <c r="XC47" s="1"/>
  <c r="XB47"/>
  <c r="XA48"/>
  <c r="XC48" s="1"/>
  <c r="XB48"/>
  <c r="WW49"/>
  <c r="WY49"/>
  <c r="XB33"/>
  <c r="XA33"/>
  <c r="XC33" s="1"/>
  <c r="XC32"/>
  <c r="XB32"/>
  <c r="XB31"/>
  <c r="XA31"/>
  <c r="XC31" s="1"/>
  <c r="XB30"/>
  <c r="XA30"/>
  <c r="XC30" s="1"/>
  <c r="XB29"/>
  <c r="XA29"/>
  <c r="XC29" s="1"/>
  <c r="XB28"/>
  <c r="XA28"/>
  <c r="XC28" s="1"/>
  <c r="XB27"/>
  <c r="XA27"/>
  <c r="XC27" s="1"/>
  <c r="XB26"/>
  <c r="XA26"/>
  <c r="XC26" s="1"/>
  <c r="XC25"/>
  <c r="XB25"/>
  <c r="XB24"/>
  <c r="XB23"/>
  <c r="XA23"/>
  <c r="XC23" s="1"/>
  <c r="XB22"/>
  <c r="XA22"/>
  <c r="XC22" s="1"/>
  <c r="XB20"/>
  <c r="XA20"/>
  <c r="XC20" s="1"/>
  <c r="XC19"/>
  <c r="XB19"/>
  <c r="XC18"/>
  <c r="XB18"/>
  <c r="XB17"/>
  <c r="XA17"/>
  <c r="XC17" s="1"/>
  <c r="XB15"/>
  <c r="XA15"/>
  <c r="XC15" s="1"/>
  <c r="XB14"/>
  <c r="XA14"/>
  <c r="XC14" s="1"/>
  <c r="XB13"/>
  <c r="XA13"/>
  <c r="XC13" s="1"/>
  <c r="XC12"/>
  <c r="XB12"/>
  <c r="XB11"/>
  <c r="XA11"/>
  <c r="XC11" s="1"/>
  <c r="WP35"/>
  <c r="WP36"/>
  <c r="WP37"/>
  <c r="WP38"/>
  <c r="WP39"/>
  <c r="WP40"/>
  <c r="WP41"/>
  <c r="WP42"/>
  <c r="WP43"/>
  <c r="WP44"/>
  <c r="WP45"/>
  <c r="WP46"/>
  <c r="WP47"/>
  <c r="WP48"/>
  <c r="WP34"/>
  <c r="WP11"/>
  <c r="WP13"/>
  <c r="WP14"/>
  <c r="WP15"/>
  <c r="WP17"/>
  <c r="WP20"/>
  <c r="WP22"/>
  <c r="WP23"/>
  <c r="WP24"/>
  <c r="WP26"/>
  <c r="WP27"/>
  <c r="WP28"/>
  <c r="WP29"/>
  <c r="WP30"/>
  <c r="WP31"/>
  <c r="WP33"/>
  <c r="XY33" l="1"/>
  <c r="XA49"/>
  <c r="WP49"/>
  <c r="XC49" l="1"/>
  <c r="WQ34" l="1"/>
  <c r="WR34"/>
  <c r="WQ35"/>
  <c r="WR35"/>
  <c r="WQ36"/>
  <c r="WR36"/>
  <c r="WQ37"/>
  <c r="WR37"/>
  <c r="WQ38"/>
  <c r="WR38"/>
  <c r="WQ39"/>
  <c r="WR39"/>
  <c r="WQ40"/>
  <c r="WR40"/>
  <c r="WQ41"/>
  <c r="WR41"/>
  <c r="WQ42"/>
  <c r="WR42"/>
  <c r="WQ43"/>
  <c r="WR43"/>
  <c r="WQ44"/>
  <c r="WR44"/>
  <c r="WQ45"/>
  <c r="WR45"/>
  <c r="WQ46"/>
  <c r="WR46"/>
  <c r="WQ47"/>
  <c r="WR47"/>
  <c r="WQ48"/>
  <c r="WR48"/>
  <c r="WL49"/>
  <c r="WN49"/>
  <c r="WR33" l="1"/>
  <c r="WQ33"/>
  <c r="WR32"/>
  <c r="WQ32"/>
  <c r="WR31"/>
  <c r="WQ31"/>
  <c r="WR30"/>
  <c r="WQ30"/>
  <c r="WR29"/>
  <c r="WQ29"/>
  <c r="WR28"/>
  <c r="WQ28"/>
  <c r="WR27"/>
  <c r="WQ27"/>
  <c r="WR26"/>
  <c r="WQ26"/>
  <c r="WR25"/>
  <c r="WQ25"/>
  <c r="WR24"/>
  <c r="WQ24"/>
  <c r="WR23"/>
  <c r="WQ23"/>
  <c r="WR22"/>
  <c r="WQ22"/>
  <c r="WR20"/>
  <c r="WQ20"/>
  <c r="WR19"/>
  <c r="WQ19"/>
  <c r="WR18"/>
  <c r="WQ18"/>
  <c r="WR17"/>
  <c r="WQ17"/>
  <c r="WR15"/>
  <c r="WQ15"/>
  <c r="WR14"/>
  <c r="WQ14"/>
  <c r="WR13"/>
  <c r="WQ13"/>
  <c r="WR12"/>
  <c r="WQ12"/>
  <c r="WR11"/>
  <c r="WQ11"/>
  <c r="WC34"/>
  <c r="WE34"/>
  <c r="WA34"/>
  <c r="WF30"/>
  <c r="WG30"/>
  <c r="WF31"/>
  <c r="WG31"/>
  <c r="WF32"/>
  <c r="WG32"/>
  <c r="WF33"/>
  <c r="WG33"/>
  <c r="WR49" l="1"/>
  <c r="WF28"/>
  <c r="WG28"/>
  <c r="WF29"/>
  <c r="WG29"/>
  <c r="VT30"/>
  <c r="VU28"/>
  <c r="VV28"/>
  <c r="VU29"/>
  <c r="VV29"/>
  <c r="VP30"/>
  <c r="WF20" l="1"/>
  <c r="WG20"/>
  <c r="WF22"/>
  <c r="WG22"/>
  <c r="WF23"/>
  <c r="WG23"/>
  <c r="WF24"/>
  <c r="WG24"/>
  <c r="WF25"/>
  <c r="WG25"/>
  <c r="WF26"/>
  <c r="WG26"/>
  <c r="WF27"/>
  <c r="WG27"/>
  <c r="VU20"/>
  <c r="VV20"/>
  <c r="VU22"/>
  <c r="VV22"/>
  <c r="VU23"/>
  <c r="VV23"/>
  <c r="VU24"/>
  <c r="VV24"/>
  <c r="VU25"/>
  <c r="VV25"/>
  <c r="VU26"/>
  <c r="VV26"/>
  <c r="VU27"/>
  <c r="VV27"/>
  <c r="WG19"/>
  <c r="WF19"/>
  <c r="WG18"/>
  <c r="WF18"/>
  <c r="WG17"/>
  <c r="WF17"/>
  <c r="WG15"/>
  <c r="WF15"/>
  <c r="WG14"/>
  <c r="WF14"/>
  <c r="WG13"/>
  <c r="WF13"/>
  <c r="WG12"/>
  <c r="WF12"/>
  <c r="WG11"/>
  <c r="WF11"/>
  <c r="VV19"/>
  <c r="VU19"/>
  <c r="VV18"/>
  <c r="VU18"/>
  <c r="VV17"/>
  <c r="VU17"/>
  <c r="VV15"/>
  <c r="VU15"/>
  <c r="VV14"/>
  <c r="VU14"/>
  <c r="VV13"/>
  <c r="VU13"/>
  <c r="VV12"/>
  <c r="VU12"/>
  <c r="VV11"/>
  <c r="VU11"/>
  <c r="VJ11"/>
  <c r="VK11" s="1"/>
  <c r="VJ12"/>
  <c r="VJ13"/>
  <c r="VK13" s="1"/>
  <c r="VJ14"/>
  <c r="VK14" s="1"/>
  <c r="VJ15"/>
  <c r="VK15" s="1"/>
  <c r="VJ17"/>
  <c r="VK17" s="1"/>
  <c r="VJ18"/>
  <c r="VK18" s="1"/>
  <c r="VJ19"/>
  <c r="VK19" s="1"/>
  <c r="UY11"/>
  <c r="UZ11"/>
  <c r="UY12"/>
  <c r="UZ12"/>
  <c r="UY13"/>
  <c r="UZ13"/>
  <c r="UY14"/>
  <c r="UZ14"/>
  <c r="UY15"/>
  <c r="UZ15"/>
  <c r="UY17"/>
  <c r="UZ17"/>
  <c r="UY18"/>
  <c r="UZ18"/>
  <c r="UY19"/>
  <c r="UZ19"/>
  <c r="WG34" l="1"/>
  <c r="VV30"/>
  <c r="UN11" l="1"/>
  <c r="UN12"/>
  <c r="UO12"/>
  <c r="UN13"/>
  <c r="UN14"/>
  <c r="UN15"/>
  <c r="UN17"/>
  <c r="UN18"/>
  <c r="UN19"/>
  <c r="UM11"/>
  <c r="UO11" s="1"/>
  <c r="UM13"/>
  <c r="UO13" s="1"/>
  <c r="UM14"/>
  <c r="UO14" s="1"/>
  <c r="UM15"/>
  <c r="UO15" s="1"/>
  <c r="UM17"/>
  <c r="UO17" s="1"/>
  <c r="UM18"/>
  <c r="UO18" s="1"/>
  <c r="UM19"/>
  <c r="UO19" s="1"/>
  <c r="UC11"/>
  <c r="UC12"/>
  <c r="UD12"/>
  <c r="UC13"/>
  <c r="UC14"/>
  <c r="UC15"/>
  <c r="UC17"/>
  <c r="UD17"/>
  <c r="UC18"/>
  <c r="UC19"/>
  <c r="UB11" l="1"/>
  <c r="UD11" s="1"/>
  <c r="UB13"/>
  <c r="UD13" s="1"/>
  <c r="UB14"/>
  <c r="UD14" s="1"/>
  <c r="UB15"/>
  <c r="UD15" s="1"/>
  <c r="UB18"/>
  <c r="UD18" s="1"/>
  <c r="UB19"/>
  <c r="UD19" s="1"/>
  <c r="TQ11" l="1"/>
  <c r="TQ13"/>
  <c r="TQ14"/>
  <c r="TQ15"/>
  <c r="TQ17"/>
  <c r="TQ18"/>
  <c r="TR19" l="1"/>
  <c r="TS19"/>
  <c r="TR11"/>
  <c r="TS11"/>
  <c r="TR12"/>
  <c r="TS12"/>
  <c r="TR13"/>
  <c r="TS13"/>
  <c r="TR14"/>
  <c r="TS14"/>
  <c r="TR15"/>
  <c r="TS15"/>
  <c r="TR17"/>
  <c r="TS17"/>
  <c r="TR18"/>
  <c r="TS18"/>
  <c r="TG11" l="1"/>
  <c r="TH11"/>
  <c r="TG12"/>
  <c r="TH12"/>
  <c r="TG13"/>
  <c r="TH13"/>
  <c r="TG14"/>
  <c r="TH14"/>
  <c r="TG15"/>
  <c r="TH15"/>
  <c r="TG17"/>
  <c r="TH17"/>
  <c r="TG18"/>
  <c r="TH18"/>
  <c r="SW12"/>
  <c r="SV11"/>
  <c r="SV12"/>
  <c r="SV13"/>
  <c r="SV14"/>
  <c r="SV15"/>
  <c r="SV17"/>
  <c r="SV18"/>
  <c r="SU18"/>
  <c r="SW18" s="1"/>
  <c r="SU11"/>
  <c r="SW11" s="1"/>
  <c r="SU13"/>
  <c r="SW13" s="1"/>
  <c r="SU14"/>
  <c r="SW14" s="1"/>
  <c r="SU15"/>
  <c r="SW15" s="1"/>
  <c r="SU17"/>
  <c r="SW17" s="1"/>
  <c r="SJ11" l="1"/>
  <c r="SL11" s="1"/>
  <c r="SJ13"/>
  <c r="SL13" s="1"/>
  <c r="SJ14"/>
  <c r="SL14" s="1"/>
  <c r="SJ15"/>
  <c r="SL15" s="1"/>
  <c r="SJ17"/>
  <c r="SL17" s="1"/>
  <c r="SK11"/>
  <c r="SK12"/>
  <c r="SL12"/>
  <c r="SK13"/>
  <c r="SK14"/>
  <c r="SK15"/>
  <c r="SK17"/>
  <c r="RZ11"/>
  <c r="SA11"/>
  <c r="RZ12"/>
  <c r="SA12"/>
  <c r="RZ13"/>
  <c r="SA13"/>
  <c r="RZ14"/>
  <c r="SA14"/>
  <c r="RZ15"/>
  <c r="SA15"/>
  <c r="RZ17"/>
  <c r="SA17"/>
  <c r="RN11"/>
  <c r="RP11" s="1"/>
  <c r="RN13"/>
  <c r="RP13" s="1"/>
  <c r="RN14"/>
  <c r="RP14" s="1"/>
  <c r="RN15"/>
  <c r="RP15" s="1"/>
  <c r="RN17"/>
  <c r="RP17" s="1"/>
  <c r="RO11"/>
  <c r="RO12"/>
  <c r="RP12"/>
  <c r="RO13"/>
  <c r="RO14"/>
  <c r="RO15"/>
  <c r="RO17"/>
  <c r="RE11" l="1"/>
  <c r="RE12"/>
  <c r="RE13"/>
  <c r="RE14"/>
  <c r="RE15"/>
  <c r="RE17"/>
  <c r="RD11"/>
  <c r="RD12"/>
  <c r="RD13"/>
  <c r="RD14"/>
  <c r="RD15"/>
  <c r="RD17"/>
  <c r="QS11"/>
  <c r="QT11"/>
  <c r="QS12"/>
  <c r="QT12"/>
  <c r="QS13"/>
  <c r="QT13"/>
  <c r="QS14"/>
  <c r="QT14"/>
  <c r="QS15"/>
  <c r="QT15"/>
  <c r="QB15" l="1"/>
  <c r="QH15" s="1"/>
  <c r="QC15"/>
  <c r="QI15" s="1"/>
  <c r="LQ11" l="1"/>
  <c r="LV11" s="1"/>
  <c r="MB11" s="1"/>
  <c r="MG11" s="1"/>
  <c r="MM11" s="1"/>
  <c r="MR11" s="1"/>
  <c r="MX11" s="1"/>
  <c r="NC11" s="1"/>
  <c r="NI11" s="1"/>
  <c r="NN11" s="1"/>
  <c r="NT11" s="1"/>
  <c r="NY11" s="1"/>
  <c r="OE11" s="1"/>
  <c r="LR11"/>
  <c r="LW11" s="1"/>
  <c r="MC11" s="1"/>
  <c r="MH11" s="1"/>
  <c r="MN11" s="1"/>
  <c r="MS11" s="1"/>
  <c r="MY11" s="1"/>
  <c r="ND11" s="1"/>
  <c r="NJ11" s="1"/>
  <c r="NO11" s="1"/>
  <c r="NU11" s="1"/>
  <c r="NZ11" s="1"/>
  <c r="OF11" s="1"/>
  <c r="LQ12"/>
  <c r="LV12" s="1"/>
  <c r="MB12" s="1"/>
  <c r="MG12" s="1"/>
  <c r="MM12" s="1"/>
  <c r="MR12" s="1"/>
  <c r="MX12" s="1"/>
  <c r="NC12" s="1"/>
  <c r="NI12" s="1"/>
  <c r="NN12" s="1"/>
  <c r="NT12" s="1"/>
  <c r="NY12" s="1"/>
  <c r="OE12" s="1"/>
  <c r="LR12"/>
  <c r="LW12" s="1"/>
  <c r="MC12" s="1"/>
  <c r="MH12" s="1"/>
  <c r="MN12" s="1"/>
  <c r="MS12" s="1"/>
  <c r="MY12" s="1"/>
  <c r="ND12" s="1"/>
  <c r="NJ12" s="1"/>
  <c r="NO12" s="1"/>
  <c r="NU12" s="1"/>
  <c r="NZ12" s="1"/>
  <c r="OF12" s="1"/>
  <c r="OJ11" l="1"/>
  <c r="OP11" s="1"/>
  <c r="OU11" s="1"/>
  <c r="PA11" s="1"/>
  <c r="PF11" s="1"/>
  <c r="PL11" s="1"/>
  <c r="PQ11" s="1"/>
  <c r="PW11" s="1"/>
  <c r="QB11" s="1"/>
  <c r="QH11" s="1"/>
  <c r="OK12"/>
  <c r="OQ12" s="1"/>
  <c r="OV12" s="1"/>
  <c r="PB12" s="1"/>
  <c r="PG12" s="1"/>
  <c r="PM12" s="1"/>
  <c r="PR12" s="1"/>
  <c r="PX12" s="1"/>
  <c r="QC12" s="1"/>
  <c r="QI12" s="1"/>
  <c r="OK11"/>
  <c r="OQ11" s="1"/>
  <c r="OV11" s="1"/>
  <c r="PB11" s="1"/>
  <c r="PG11" s="1"/>
  <c r="PM11" s="1"/>
  <c r="PR11" s="1"/>
  <c r="PX11" s="1"/>
  <c r="QC11" s="1"/>
  <c r="QI11" s="1"/>
  <c r="OJ12"/>
  <c r="OP12" s="1"/>
  <c r="OU12" s="1"/>
  <c r="PA12" s="1"/>
  <c r="PF12" s="1"/>
  <c r="PL12" s="1"/>
  <c r="PQ12" s="1"/>
  <c r="PW12" s="1"/>
  <c r="QB12" s="1"/>
  <c r="QH12" s="1"/>
  <c r="JZ13" l="1"/>
  <c r="KE13" s="1"/>
  <c r="KK13" s="1"/>
  <c r="KP13" s="1"/>
  <c r="KV13" s="1"/>
  <c r="LA13" s="1"/>
  <c r="LG13" s="1"/>
  <c r="LL13" s="1"/>
  <c r="LR13" s="1"/>
  <c r="LW13" s="1"/>
  <c r="MC13" s="1"/>
  <c r="MH13" s="1"/>
  <c r="MN13" s="1"/>
  <c r="MS13" s="1"/>
  <c r="MY13" s="1"/>
  <c r="ND13" s="1"/>
  <c r="NJ13" s="1"/>
  <c r="NO13" s="1"/>
  <c r="NU13" s="1"/>
  <c r="NZ13" s="1"/>
  <c r="OF13" s="1"/>
  <c r="JY13"/>
  <c r="KD13" s="1"/>
  <c r="KJ13" s="1"/>
  <c r="KO13" s="1"/>
  <c r="KU13" s="1"/>
  <c r="KZ13" s="1"/>
  <c r="LF13" s="1"/>
  <c r="LK13" s="1"/>
  <c r="LQ13" s="1"/>
  <c r="LV13" s="1"/>
  <c r="MB13" s="1"/>
  <c r="MG13" s="1"/>
  <c r="MM13" s="1"/>
  <c r="MR13" s="1"/>
  <c r="MX13" s="1"/>
  <c r="NC13" s="1"/>
  <c r="NI13" s="1"/>
  <c r="NN13" s="1"/>
  <c r="NT13" s="1"/>
  <c r="NY13" s="1"/>
  <c r="OE13" s="1"/>
  <c r="OJ13" s="1"/>
  <c r="OP13" s="1"/>
  <c r="OU13" s="1"/>
  <c r="PA13" s="1"/>
  <c r="PF13" s="1"/>
  <c r="PL13" s="1"/>
  <c r="PQ13" s="1"/>
  <c r="PW13" s="1"/>
  <c r="QB13" s="1"/>
  <c r="QH13" s="1"/>
  <c r="JZ12"/>
  <c r="KE12" s="1"/>
  <c r="KK12" s="1"/>
  <c r="KP12" s="1"/>
  <c r="KV12" s="1"/>
  <c r="LA12" s="1"/>
  <c r="LG12" s="1"/>
  <c r="JY12"/>
  <c r="KD12" s="1"/>
  <c r="KJ12" s="1"/>
  <c r="KO12" s="1"/>
  <c r="KU12" s="1"/>
  <c r="KZ12" s="1"/>
  <c r="LF12" s="1"/>
  <c r="JZ11"/>
  <c r="KE11" s="1"/>
  <c r="KK11" s="1"/>
  <c r="KP11" s="1"/>
  <c r="KV11" s="1"/>
  <c r="LA11" s="1"/>
  <c r="LG11" s="1"/>
  <c r="JY11"/>
  <c r="KD11" s="1"/>
  <c r="KJ11" s="1"/>
  <c r="KO11" s="1"/>
  <c r="KU11" s="1"/>
  <c r="KZ11" s="1"/>
  <c r="LF11" s="1"/>
  <c r="JN11"/>
  <c r="JO11"/>
  <c r="JN12"/>
  <c r="JO12"/>
  <c r="JN13"/>
  <c r="JO13"/>
  <c r="OK13" l="1"/>
  <c r="OQ13" s="1"/>
  <c r="OV13" s="1"/>
  <c r="PB13" s="1"/>
  <c r="PG13" s="1"/>
  <c r="PM13" s="1"/>
  <c r="PR13" s="1"/>
  <c r="PX13" s="1"/>
  <c r="QC13" s="1"/>
  <c r="QI13" s="1"/>
  <c r="HK14" l="1"/>
  <c r="HP14" s="1"/>
  <c r="HV14" s="1"/>
  <c r="IA14" s="1"/>
  <c r="IG14" s="1"/>
  <c r="IL14" s="1"/>
  <c r="IR14" s="1"/>
  <c r="IW14" s="1"/>
  <c r="JC14" s="1"/>
  <c r="JH14" s="1"/>
  <c r="JN14" s="1"/>
  <c r="JS14" s="1"/>
  <c r="JY14" s="1"/>
  <c r="KD14" s="1"/>
  <c r="KJ14" s="1"/>
  <c r="KO14" s="1"/>
  <c r="KU14" s="1"/>
  <c r="KZ14" s="1"/>
  <c r="LF14" s="1"/>
  <c r="LK14" s="1"/>
  <c r="LQ14" s="1"/>
  <c r="LV14" s="1"/>
  <c r="MB14" s="1"/>
  <c r="MG14" s="1"/>
  <c r="MM14" s="1"/>
  <c r="MR14" s="1"/>
  <c r="MX14" s="1"/>
  <c r="NC14" s="1"/>
  <c r="NI14" s="1"/>
  <c r="NN14" s="1"/>
  <c r="NT14" s="1"/>
  <c r="NY14" s="1"/>
  <c r="OE14" s="1"/>
  <c r="HL14"/>
  <c r="HQ14" s="1"/>
  <c r="HW14" s="1"/>
  <c r="IB14" s="1"/>
  <c r="IH14" s="1"/>
  <c r="IM14" s="1"/>
  <c r="IS14" s="1"/>
  <c r="IX14" s="1"/>
  <c r="JD14" s="1"/>
  <c r="JI14" s="1"/>
  <c r="JO14" s="1"/>
  <c r="JT14" s="1"/>
  <c r="JZ14" s="1"/>
  <c r="KE14" s="1"/>
  <c r="KK14" s="1"/>
  <c r="KP14" s="1"/>
  <c r="KV14" s="1"/>
  <c r="LA14" s="1"/>
  <c r="LG14" s="1"/>
  <c r="LL14" s="1"/>
  <c r="LR14" s="1"/>
  <c r="LW14" s="1"/>
  <c r="OJ14" l="1"/>
  <c r="OP14" s="1"/>
  <c r="OU14" s="1"/>
  <c r="PA14" s="1"/>
  <c r="PF14" s="1"/>
  <c r="PL14" s="1"/>
  <c r="PQ14" s="1"/>
  <c r="PW14" s="1"/>
  <c r="QB14" s="1"/>
  <c r="QH14" s="1"/>
  <c r="MC14"/>
  <c r="MH14" l="1"/>
  <c r="MN14" l="1"/>
  <c r="MS14" l="1"/>
  <c r="MY14" l="1"/>
  <c r="ND14" l="1"/>
  <c r="NJ14" l="1"/>
  <c r="NO14" l="1"/>
  <c r="NU14" l="1"/>
  <c r="NZ14" s="1"/>
  <c r="OF14" l="1"/>
  <c r="OK14" l="1"/>
  <c r="OQ14" l="1"/>
  <c r="OV14" s="1"/>
  <c r="PB14" l="1"/>
  <c r="PG14" l="1"/>
  <c r="PM14" l="1"/>
  <c r="PR14" l="1"/>
  <c r="PX14" l="1"/>
  <c r="QC14" l="1"/>
  <c r="QI14" l="1"/>
</calcChain>
</file>

<file path=xl/sharedStrings.xml><?xml version="1.0" encoding="utf-8"?>
<sst xmlns="http://schemas.openxmlformats.org/spreadsheetml/2006/main" count="2440" uniqueCount="244">
  <si>
    <t>დასახელება</t>
  </si>
  <si>
    <t>ნაშთი</t>
  </si>
  <si>
    <t>რაოდენობა</t>
  </si>
  <si>
    <t>შემოსავალი</t>
  </si>
  <si>
    <t>გასავალი</t>
  </si>
  <si>
    <t>თნხა</t>
  </si>
  <si>
    <t>#</t>
  </si>
  <si>
    <t>განზ.</t>
  </si>
  <si>
    <t>ც</t>
  </si>
  <si>
    <t>01.01.2012</t>
  </si>
  <si>
    <t>ბრუნვა – იანვარი 2012</t>
  </si>
  <si>
    <t>01.02.2012</t>
  </si>
  <si>
    <t>ბრუნვა – თებერვალი 2012</t>
  </si>
  <si>
    <t>01.03.2012</t>
  </si>
  <si>
    <t>ბრუნვა – მარტი  2012</t>
  </si>
  <si>
    <t>01.04.2012</t>
  </si>
  <si>
    <t>ბრუნვა – აპრილი2012</t>
  </si>
  <si>
    <t>01.05.2012</t>
  </si>
  <si>
    <t>ბრუნვა –მაისი 2012</t>
  </si>
  <si>
    <t>01.06.2012</t>
  </si>
  <si>
    <t>ბრუნვა – ივნისი 2012</t>
  </si>
  <si>
    <t>01.07.2012</t>
  </si>
  <si>
    <t>ბრუნვა – ივლისი 2012</t>
  </si>
  <si>
    <t>ბრუნვა – აგვისტო 2012</t>
  </si>
  <si>
    <t>01.08.2012</t>
  </si>
  <si>
    <t>მ</t>
  </si>
  <si>
    <t>ბრუნვა – სექტემბერი 2012</t>
  </si>
  <si>
    <t>01.09.2012</t>
  </si>
  <si>
    <t>01.10.2012</t>
  </si>
  <si>
    <t>ბრუნვა – ოქტომბერი  2012</t>
  </si>
  <si>
    <t>01.11.2012</t>
  </si>
  <si>
    <t>ბრუნვა – ნოემბერი  2012</t>
  </si>
  <si>
    <t>01.12.2012</t>
  </si>
  <si>
    <t>01.01.2013</t>
  </si>
  <si>
    <t>ბრუნვა – დეკემბერი  2012</t>
  </si>
  <si>
    <t>ბრუნვა – იანვარი  2013</t>
  </si>
  <si>
    <t>01.02.2013</t>
  </si>
  <si>
    <t>ბრუნვა – თებერვალი  2013</t>
  </si>
  <si>
    <t>01.03.2013</t>
  </si>
  <si>
    <t>ბრუნვა – მარტი 2013</t>
  </si>
  <si>
    <t>01.04.2013</t>
  </si>
  <si>
    <t>ბრუნვა – აპრილი 2013</t>
  </si>
  <si>
    <t>01.05.2013</t>
  </si>
  <si>
    <t>ბრუნვა – მაისი 2013</t>
  </si>
  <si>
    <t>01.06.2013</t>
  </si>
  <si>
    <t>ბრუნვა – ივნისი  2013</t>
  </si>
  <si>
    <t>01.07.2013</t>
  </si>
  <si>
    <t>ბრუნვა – ივლისი  2013</t>
  </si>
  <si>
    <t>01.08.2013</t>
  </si>
  <si>
    <t>ბრუნვა –აგვისტო  2013</t>
  </si>
  <si>
    <t>01.09.2013</t>
  </si>
  <si>
    <t>ელ.გამშვები მაგნიტური კოჭოთ 150 A</t>
  </si>
  <si>
    <t>ბრუნვა –სექტემბერი 2013</t>
  </si>
  <si>
    <t>01.10.2013</t>
  </si>
  <si>
    <t>ბრუნვა –ოქტომბერი 2013</t>
  </si>
  <si>
    <t>01.11.2013</t>
  </si>
  <si>
    <t>ბრუნვა –ნოემბერი  2013</t>
  </si>
  <si>
    <t>01.12.2013</t>
  </si>
  <si>
    <t>ავტომატი სამპოლუსიანი 100 ა</t>
  </si>
  <si>
    <t>ბრუნვა –იანვარი   2014</t>
  </si>
  <si>
    <t>01.01.2014</t>
  </si>
  <si>
    <t>01.02.2014</t>
  </si>
  <si>
    <t>დროსელი გარე განათები (40 ვტ) მძიმე</t>
  </si>
  <si>
    <t>ელ.მრიცხველი (ფაზა ნულზე) 65 ა</t>
  </si>
  <si>
    <t>ელ.მრიცხველის ყუთები</t>
  </si>
  <si>
    <t>სვარკის აპარატი 2 კვტ</t>
  </si>
  <si>
    <t>ელ.ენერგიისდამაგრძელებელი ბარაბანი 50 მ. ზემოთ</t>
  </si>
  <si>
    <t>ელ.მრიცხველი სამფაზა (5/60 ა)</t>
  </si>
  <si>
    <t>ბრუნვა –თებერვალი   2014</t>
  </si>
  <si>
    <t>01.03.2014</t>
  </si>
  <si>
    <t>მრიცხველის კოჭები (150-5)</t>
  </si>
  <si>
    <t>ბრტყელტუჩა</t>
  </si>
  <si>
    <t>სახრახნისი დიდი</t>
  </si>
  <si>
    <t>სახრახნისი პატარა</t>
  </si>
  <si>
    <t>ელ.სადენის ჩამჭერები (გადამყ.) 2/10</t>
  </si>
  <si>
    <t>ბრუნვა –მარტი  2014</t>
  </si>
  <si>
    <t>01.04.2014</t>
  </si>
  <si>
    <t>ბრუნვა –აპრილი  2014</t>
  </si>
  <si>
    <t>01.05.2014</t>
  </si>
  <si>
    <t>ბრუნვა –მაისი  2014</t>
  </si>
  <si>
    <t>01.06.2014</t>
  </si>
  <si>
    <t>დროსელი გარე განათების  (24 ვტ)</t>
  </si>
  <si>
    <t>რაოდ.</t>
  </si>
  <si>
    <t>ბრუნვა – იანვარი  2014</t>
  </si>
  <si>
    <t>01.01.2015</t>
  </si>
  <si>
    <t>01.02.2015</t>
  </si>
  <si>
    <t>დროსელი გარე განათების (12ვოლტ)</t>
  </si>
  <si>
    <t>ქუჩის ლამპიონი</t>
  </si>
  <si>
    <t>ბრუნვა – თებერვალი  2014</t>
  </si>
  <si>
    <t>01.03.2015</t>
  </si>
  <si>
    <t>ბრუნვა – მარტი   2014</t>
  </si>
  <si>
    <t>01.04.2015</t>
  </si>
  <si>
    <t>ელნათურა სოდიუმი 250 ვტ. ე-40 ყვითელი</t>
  </si>
  <si>
    <t>ელნათურა სოდიუმი 250 ვტ. ე-40 მწვანე</t>
  </si>
  <si>
    <t>01.05.2015</t>
  </si>
  <si>
    <t>დროსელი გარე განათების 150 ვტ.</t>
  </si>
  <si>
    <t>ბრუნვა – აპრილი   2014</t>
  </si>
  <si>
    <t>ბრუნვა – მაისი  2014</t>
  </si>
  <si>
    <t>01.06.2015</t>
  </si>
  <si>
    <t>ბრუნვა – ივნისი 2014</t>
  </si>
  <si>
    <t>01.07.2015</t>
  </si>
  <si>
    <t>ბრუნვა – ივლისი 2014</t>
  </si>
  <si>
    <t>01.08.2015</t>
  </si>
  <si>
    <t>ბრუნვა – აგვისტო 2015</t>
  </si>
  <si>
    <t>01.09.2015</t>
  </si>
  <si>
    <t>ბრუნვა – სექტემბერი 2015</t>
  </si>
  <si>
    <t>01.10.2015</t>
  </si>
  <si>
    <t>ბრუნვა –  ოქტომბერი 2015</t>
  </si>
  <si>
    <t>01.11.2015</t>
  </si>
  <si>
    <t>ბრუნვა –   ნოემბერი 2015</t>
  </si>
  <si>
    <t>01.12.2015</t>
  </si>
  <si>
    <t>ბრუნვა –   დეკემბერი  2015</t>
  </si>
  <si>
    <t>ბრუნვა –   იანვარი  2016</t>
  </si>
  <si>
    <t>ბრუნვა –   თებერვალი  2016</t>
  </si>
  <si>
    <t>დროსელი გარე განათების400 ვტ.</t>
  </si>
  <si>
    <t>ბრუნვა –   მარტი   2016</t>
  </si>
  <si>
    <t>c</t>
  </si>
  <si>
    <t>m</t>
  </si>
  <si>
    <t>ელ გამშვები მაგნიტური კოჭით 100ა</t>
  </si>
  <si>
    <t>ბრუნვა –   aprili   2016</t>
  </si>
  <si>
    <t>ბრუნვა –   maisi 2016</t>
  </si>
  <si>
    <t>ბრუნვა –   ivnisi 2016</t>
  </si>
  <si>
    <t>quCis lampioni</t>
  </si>
  <si>
    <t>eko naTura 15vt</t>
  </si>
  <si>
    <t>el naTura sodiumi 250vt e40</t>
  </si>
  <si>
    <t>ბრუნვა –   ivlisi 2016</t>
  </si>
  <si>
    <t>ელ ნათურა ორკონტაქტიანი 150ვტ. ყვითელი</t>
  </si>
  <si>
    <t>ბრუნვა –   აგვისტო 2016</t>
  </si>
  <si>
    <t>ბრუნვა –   სექტემბერი 2016</t>
  </si>
  <si>
    <t>ბრუნვა –  ოქტომბერი 2016</t>
  </si>
  <si>
    <t>01.12,2016</t>
  </si>
  <si>
    <t>ბრუნვა –  ნოემბერი 2016</t>
  </si>
  <si>
    <t>foto rele 10a</t>
  </si>
  <si>
    <t>droseli gare ganaTebis 150vt spilenZis xviiT</t>
  </si>
  <si>
    <t>el naTura sodiumi 150vt e27 yviTeli</t>
  </si>
  <si>
    <t>fanari xelis</t>
  </si>
  <si>
    <t>denis sazomi mowyobiloba testeri</t>
  </si>
  <si>
    <t>brtyeltuCa</t>
  </si>
  <si>
    <t>el naTura sodiumi 250vt e40yviTeli</t>
  </si>
  <si>
    <t>01.01,2017</t>
  </si>
  <si>
    <t>el sadeni 2/6</t>
  </si>
  <si>
    <t>el sadeni 2/10</t>
  </si>
  <si>
    <r>
      <t xml:space="preserve">ბრუნვა –  </t>
    </r>
    <r>
      <rPr>
        <b/>
        <sz val="10"/>
        <color theme="1"/>
        <rFont val="AcadNusx"/>
      </rPr>
      <t>იანვარი</t>
    </r>
  </si>
  <si>
    <t>01.02,2017</t>
  </si>
  <si>
    <r>
      <t xml:space="preserve">ბრუნვა –  </t>
    </r>
    <r>
      <rPr>
        <b/>
        <sz val="10"/>
        <color theme="1"/>
        <rFont val="AcadNusx"/>
      </rPr>
      <t>Tebervali</t>
    </r>
  </si>
  <si>
    <t>01.03,2017</t>
  </si>
  <si>
    <r>
      <t xml:space="preserve">ბრუნვა –  </t>
    </r>
    <r>
      <rPr>
        <b/>
        <sz val="10"/>
        <color theme="1"/>
        <rFont val="AcadNusx"/>
      </rPr>
      <t>marti</t>
    </r>
  </si>
  <si>
    <t>01.04,2017</t>
  </si>
  <si>
    <t>ელ. ნათურის მასრა (keramikis) ე–27</t>
  </si>
  <si>
    <t>ignitori 170/400</t>
  </si>
  <si>
    <t>eko naTura 85vt</t>
  </si>
  <si>
    <t>bunikebi 75-iani</t>
  </si>
  <si>
    <t>ელ დამცავი rezinis xelTaTmani eleqtrikosebisaTvis</t>
  </si>
  <si>
    <t>xelis fanari</t>
  </si>
  <si>
    <t xml:space="preserve">samuSao Cafxuti </t>
  </si>
  <si>
    <r>
      <t xml:space="preserve">ბრუნვა –  </t>
    </r>
    <r>
      <rPr>
        <b/>
        <sz val="10"/>
        <color theme="1"/>
        <rFont val="AcadNusx"/>
      </rPr>
      <t>აპრილი</t>
    </r>
  </si>
  <si>
    <t>01.05,2017</t>
  </si>
  <si>
    <t>ეკო ნათურა 85 ვტ</t>
  </si>
  <si>
    <t>ბროჟექტორი მინათების ოთხკუთხედი მეტალის მოგრძო ორ კონტაქტიანი 250ვტ</t>
  </si>
  <si>
    <t>ელნათურა სოდიუმი 250 ვტ. ე-40 yviTeli</t>
  </si>
  <si>
    <t>ბრა მრგვალი (საშუალო)  ბოძისათვის (patara  ჩაშკიანი)</t>
  </si>
  <si>
    <t>იზოლენტა</t>
  </si>
  <si>
    <t>ავტომატი ორპოლუსიანი 100 ა</t>
  </si>
  <si>
    <r>
      <t xml:space="preserve">ბრუნვა –  </t>
    </r>
    <r>
      <rPr>
        <b/>
        <sz val="10"/>
        <color theme="1"/>
        <rFont val="AcadNusx"/>
      </rPr>
      <t>მაისი</t>
    </r>
  </si>
  <si>
    <t>01.06,2017</t>
  </si>
  <si>
    <r>
      <t xml:space="preserve">ბრუნვა –  </t>
    </r>
    <r>
      <rPr>
        <b/>
        <sz val="10"/>
        <color theme="1"/>
        <rFont val="AcadNusx"/>
      </rPr>
      <t>ივნისი</t>
    </r>
  </si>
  <si>
    <t>ბრა მრგვალი (საშუალო)  ბოძისათვის (patara ჩაშკიანი)</t>
  </si>
  <si>
    <t>თaნხა</t>
  </si>
  <si>
    <r>
      <t xml:space="preserve">ბრუნვა –  </t>
    </r>
    <r>
      <rPr>
        <b/>
        <sz val="10"/>
        <color theme="1"/>
        <rFont val="AcadNusx"/>
      </rPr>
      <t>ივlისი</t>
    </r>
  </si>
  <si>
    <t>bra mrgvali (saSualo)didi CaSkiani</t>
  </si>
  <si>
    <t>el naTura orkontaqtiani150vt TeTri</t>
  </si>
  <si>
    <t>eko naTura 5 vt</t>
  </si>
  <si>
    <t>eko naTura 85 vt</t>
  </si>
  <si>
    <t>eko naTura 15 vt</t>
  </si>
  <si>
    <t>avtomati orpolusiani 100 amperiani</t>
  </si>
  <si>
    <t>eko naTura 36 vt</t>
  </si>
  <si>
    <t>el damakavSirebeli Stefceli rozeti</t>
  </si>
  <si>
    <t>el CamrTveli</t>
  </si>
  <si>
    <t>gare ganaTebis sanaTi lampionebi</t>
  </si>
  <si>
    <r>
      <t xml:space="preserve">ბრუნვა –  </t>
    </r>
    <r>
      <rPr>
        <b/>
        <sz val="10"/>
        <color theme="1"/>
        <rFont val="AcadNusx"/>
      </rPr>
      <t>აგვისტო</t>
    </r>
  </si>
  <si>
    <r>
      <t xml:space="preserve">ბრუნვა –  </t>
    </r>
    <r>
      <rPr>
        <b/>
        <sz val="10"/>
        <color theme="1"/>
        <rFont val="AcadNusx"/>
      </rPr>
      <t>სექტემბერი</t>
    </r>
  </si>
  <si>
    <t xml:space="preserve">ქუჩის ლამპიონი </t>
  </si>
  <si>
    <t>დროს გარე განათების 250 ვ</t>
  </si>
  <si>
    <t>იგნიტორი 170/400</t>
  </si>
  <si>
    <t>ელ ენერგიის დამაგრძელენბელი 5 მ</t>
  </si>
  <si>
    <t>ეკო ნათურა 85 ვ</t>
  </si>
  <si>
    <t>გადამყვანები ე40/ე-27</t>
  </si>
  <si>
    <t xml:space="preserve">ელ დამაგრძელენბელი დოლი 50მ </t>
  </si>
  <si>
    <t>დროსელი გარე განათების 24 ვ</t>
  </si>
  <si>
    <t>ელ სადენი 2/2,5</t>
  </si>
  <si>
    <t>ელ სადენი2/10</t>
  </si>
  <si>
    <t xml:space="preserve">ელ სადენი 2/2,5 </t>
  </si>
  <si>
    <t>ელ სადენი 2/10</t>
  </si>
  <si>
    <t>ელ სადენი 35 მრავაJილიანი</t>
  </si>
  <si>
    <r>
      <t xml:space="preserve">ბრუნვა –  </t>
    </r>
    <r>
      <rPr>
        <b/>
        <sz val="10"/>
        <color theme="1"/>
        <rFont val="AcadNusx"/>
      </rPr>
      <t>ოქტომბერი</t>
    </r>
  </si>
  <si>
    <r>
      <t xml:space="preserve">ბრუნვა –  </t>
    </r>
    <r>
      <rPr>
        <b/>
        <sz val="10"/>
        <color theme="1"/>
        <rFont val="AcadNusx"/>
      </rPr>
      <t>ნოემბერი</t>
    </r>
  </si>
  <si>
    <t>ბრუნვა –იანვარი</t>
  </si>
  <si>
    <t>ელ.ენერგიის დამაგრძელებელი ბარაბანი 50 მ. ზემოთ</t>
  </si>
  <si>
    <t>დროსელი გარე განათების 250 ვ</t>
  </si>
  <si>
    <t>ელნათურა სოდიუმი 250 ვტ. ე-40მწვანე</t>
  </si>
  <si>
    <t>bra mrgvali saSualo boZis did CaSkiani</t>
  </si>
  <si>
    <t>ელ სადენი 2/10 სიპი</t>
  </si>
  <si>
    <t>ელ სადენი 2/2,5 (სადენი აპპვ 2/2,5)</t>
  </si>
  <si>
    <t>ბრუნვა –თებერვალი</t>
  </si>
  <si>
    <t>უსადენო გამანაწილებელი ტრაინიკი</t>
  </si>
  <si>
    <t xml:space="preserve">ელ დამაგრძელებელი 5მ </t>
  </si>
  <si>
    <t>ელ ჩამჭერი2/16</t>
  </si>
  <si>
    <t>ელ როზეტი (გარე)</t>
  </si>
  <si>
    <t xml:space="preserve">ელ როზეტი </t>
  </si>
  <si>
    <t>ელ სადენი 2/16 სიპი</t>
  </si>
  <si>
    <t xml:space="preserve">ბრუნვა –მარტი </t>
  </si>
  <si>
    <t>ელ ჩამჭერი2/10</t>
  </si>
  <si>
    <t xml:space="preserve">ქუჩის სანათი </t>
  </si>
  <si>
    <t>ბრუნვა –აპრილი</t>
  </si>
  <si>
    <t>ბრუნვა –მაისი</t>
  </si>
  <si>
    <t>ბრუნვა –ივნისი</t>
  </si>
  <si>
    <t>ელნათურა სოდიუმი 150  ვტ. 27 ყვითელი</t>
  </si>
  <si>
    <t>ბრუნვა –ivlisi</t>
  </si>
  <si>
    <t>ბრუნვა –აგვისტო</t>
  </si>
  <si>
    <t>01.09,2018</t>
  </si>
  <si>
    <t>გადამყვანი ე40-ე27</t>
  </si>
  <si>
    <t xml:space="preserve">ბრუნვა –სექტემბერი </t>
  </si>
  <si>
    <t>01.10,2018</t>
  </si>
  <si>
    <t>ბრუნვა –ოქტომბერი</t>
  </si>
  <si>
    <t>01.11,2018</t>
  </si>
  <si>
    <t>ბრუნვა – ნოემბერი</t>
  </si>
  <si>
    <t>ბრუნვა – dekemberi</t>
  </si>
  <si>
    <t xml:space="preserve">raodenoba </t>
  </si>
  <si>
    <t>erT fasi</t>
  </si>
  <si>
    <t>jami</t>
  </si>
  <si>
    <t>დროსელი გარე განათების 250 ვ spilenZis xviiT</t>
  </si>
  <si>
    <t>პრეტენდენტის დასახელება:---------------------------------------------------------</t>
  </si>
  <si>
    <t>დანართი 1</t>
  </si>
  <si>
    <t xml:space="preserve">                (პრეტენდენტის დასახელება)</t>
  </si>
  <si>
    <t>(ხელმოწერა)</t>
  </si>
  <si>
    <t xml:space="preserve">              (თანამდებობა, გვარი, სახელი)</t>
  </si>
  <si>
    <t>(თარიღი. ბ.ა)</t>
  </si>
  <si>
    <t>პროჟექტორის ნათურა orkontaqtiani150 ვ</t>
  </si>
  <si>
    <t>დიოდური ნათურა 5ვტ</t>
  </si>
  <si>
    <t>ელ სადენი 2/10 სიპი(mravalJila)</t>
  </si>
  <si>
    <t>izolenta</t>
  </si>
  <si>
    <t>gofrirebuli mili</t>
  </si>
  <si>
    <t xml:space="preserve">წარმოშობის ქვეყანა/მწარმოებელი კომპანია
</t>
  </si>
  <si>
    <t xml:space="preserve">ელ.გამშვები მაგნიტური კოჭოთ 100Aა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</si>
</sst>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9"/>
      <color theme="1"/>
      <name val="AcadNusx"/>
    </font>
    <font>
      <sz val="8"/>
      <color theme="1"/>
      <name val="AcadNusx"/>
    </font>
    <font>
      <b/>
      <sz val="8"/>
      <color theme="1"/>
      <name val="AcadNusx"/>
    </font>
    <font>
      <sz val="8"/>
      <color rgb="FF000000"/>
      <name val="AcadNusx"/>
    </font>
    <font>
      <sz val="10"/>
      <color theme="1"/>
      <name val="AcadNusx"/>
    </font>
    <font>
      <b/>
      <sz val="10"/>
      <color theme="1"/>
      <name val="AcadNusx"/>
    </font>
    <font>
      <sz val="10"/>
      <color rgb="FF000000"/>
      <name val="AcadNusx"/>
    </font>
    <font>
      <sz val="9"/>
      <color theme="1"/>
      <name val="Body Font"/>
      <family val="2"/>
    </font>
    <font>
      <sz val="10"/>
      <color theme="1"/>
      <name val="Body Font"/>
    </font>
    <font>
      <sz val="10"/>
      <color theme="1"/>
      <name val="Body Font"/>
      <family val="2"/>
    </font>
    <font>
      <sz val="9"/>
      <color theme="1"/>
      <name val="Body Font"/>
    </font>
    <font>
      <sz val="11"/>
      <color theme="1"/>
      <name val="AcadNusx"/>
    </font>
    <font>
      <sz val="8"/>
      <color theme="1"/>
      <name val="Body Font"/>
    </font>
    <font>
      <sz val="10"/>
      <color theme="1"/>
      <name val="Avaza"/>
      <family val="2"/>
    </font>
    <font>
      <sz val="8"/>
      <color theme="1"/>
      <name val="Avaza"/>
      <family val="2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U49"/>
  <sheetViews>
    <sheetView tabSelected="1" topLeftCell="AEI1" zoomScale="115" zoomScaleNormal="115" workbookViewId="0">
      <selection activeCell="AEX13" sqref="AEX13"/>
    </sheetView>
  </sheetViews>
  <sheetFormatPr defaultColWidth="9.140625" defaultRowHeight="18" customHeight="1"/>
  <cols>
    <col min="1" max="1" width="3.42578125" style="2" hidden="1" customWidth="1"/>
    <col min="2" max="2" width="27.140625" style="2" hidden="1" customWidth="1"/>
    <col min="3" max="3" width="6" style="2" hidden="1" customWidth="1"/>
    <col min="4" max="5" width="7.42578125" style="2" hidden="1" customWidth="1"/>
    <col min="6" max="7" width="7.5703125" style="2" hidden="1" customWidth="1"/>
    <col min="8" max="9" width="7.7109375" style="2" hidden="1" customWidth="1"/>
    <col min="10" max="10" width="10.140625" style="2" hidden="1" customWidth="1"/>
    <col min="11" max="11" width="8.28515625" style="2" hidden="1" customWidth="1"/>
    <col min="12" max="12" width="3.42578125" style="2" hidden="1" customWidth="1"/>
    <col min="13" max="13" width="27.140625" style="2" hidden="1" customWidth="1"/>
    <col min="14" max="14" width="6" style="2" hidden="1" customWidth="1"/>
    <col min="15" max="16" width="7.42578125" style="2" hidden="1" customWidth="1"/>
    <col min="17" max="18" width="7.5703125" style="2" hidden="1" customWidth="1"/>
    <col min="19" max="20" width="7.7109375" style="2" hidden="1" customWidth="1"/>
    <col min="21" max="21" width="10.140625" style="2" hidden="1" customWidth="1"/>
    <col min="22" max="22" width="8.28515625" style="2" hidden="1" customWidth="1"/>
    <col min="23" max="23" width="3.42578125" style="2" hidden="1" customWidth="1"/>
    <col min="24" max="24" width="27.140625" style="2" hidden="1" customWidth="1"/>
    <col min="25" max="25" width="6" style="2" hidden="1" customWidth="1"/>
    <col min="26" max="27" width="7.42578125" style="2" hidden="1" customWidth="1"/>
    <col min="28" max="29" width="7.5703125" style="2" hidden="1" customWidth="1"/>
    <col min="30" max="31" width="7.7109375" style="2" hidden="1" customWidth="1"/>
    <col min="32" max="32" width="10.140625" style="2" hidden="1" customWidth="1"/>
    <col min="33" max="33" width="8.28515625" style="2" hidden="1" customWidth="1"/>
    <col min="34" max="34" width="3.42578125" style="2" hidden="1" customWidth="1"/>
    <col min="35" max="35" width="27.140625" style="2" hidden="1" customWidth="1"/>
    <col min="36" max="36" width="6" style="2" hidden="1" customWidth="1"/>
    <col min="37" max="38" width="7.42578125" style="2" hidden="1" customWidth="1"/>
    <col min="39" max="40" width="7.5703125" style="2" hidden="1" customWidth="1"/>
    <col min="41" max="42" width="7.7109375" style="2" hidden="1" customWidth="1"/>
    <col min="43" max="43" width="10.140625" style="2" hidden="1" customWidth="1"/>
    <col min="44" max="44" width="8.28515625" style="2" hidden="1" customWidth="1"/>
    <col min="45" max="45" width="0.5703125" style="2" hidden="1" customWidth="1"/>
    <col min="46" max="46" width="27.140625" style="2" hidden="1" customWidth="1"/>
    <col min="47" max="47" width="6" style="2" hidden="1" customWidth="1"/>
    <col min="48" max="49" width="7.42578125" style="2" hidden="1" customWidth="1"/>
    <col min="50" max="51" width="7.5703125" style="2" hidden="1" customWidth="1"/>
    <col min="52" max="53" width="7.7109375" style="2" hidden="1" customWidth="1"/>
    <col min="54" max="54" width="10.140625" style="2" hidden="1" customWidth="1"/>
    <col min="55" max="55" width="8.28515625" style="2" hidden="1" customWidth="1"/>
    <col min="56" max="56" width="3.42578125" style="2" hidden="1" customWidth="1"/>
    <col min="57" max="57" width="27.140625" style="2" hidden="1" customWidth="1"/>
    <col min="58" max="58" width="6" style="2" hidden="1" customWidth="1"/>
    <col min="59" max="60" width="7.42578125" style="2" hidden="1" customWidth="1"/>
    <col min="61" max="62" width="7.5703125" style="2" hidden="1" customWidth="1"/>
    <col min="63" max="64" width="7.7109375" style="2" hidden="1" customWidth="1"/>
    <col min="65" max="65" width="10.140625" style="2" hidden="1" customWidth="1"/>
    <col min="66" max="66" width="8.28515625" style="2" hidden="1" customWidth="1"/>
    <col min="67" max="67" width="3.42578125" style="2" hidden="1" customWidth="1"/>
    <col min="68" max="68" width="27.140625" style="2" hidden="1" customWidth="1"/>
    <col min="69" max="69" width="6" style="2" hidden="1" customWidth="1"/>
    <col min="70" max="71" width="7.42578125" style="2" hidden="1" customWidth="1"/>
    <col min="72" max="73" width="7.5703125" style="2" hidden="1" customWidth="1"/>
    <col min="74" max="75" width="7.7109375" style="2" hidden="1" customWidth="1"/>
    <col min="76" max="76" width="10.140625" style="2" hidden="1" customWidth="1"/>
    <col min="77" max="77" width="8.28515625" style="2" hidden="1" customWidth="1"/>
    <col min="78" max="78" width="0.5703125" style="2" hidden="1" customWidth="1"/>
    <col min="79" max="79" width="27.140625" style="2" hidden="1" customWidth="1"/>
    <col min="80" max="80" width="6" style="2" hidden="1" customWidth="1"/>
    <col min="81" max="82" width="7.42578125" style="2" hidden="1" customWidth="1"/>
    <col min="83" max="84" width="7.5703125" style="2" hidden="1" customWidth="1"/>
    <col min="85" max="86" width="7.7109375" style="2" hidden="1" customWidth="1"/>
    <col min="87" max="87" width="10.140625" style="2" hidden="1" customWidth="1"/>
    <col min="88" max="88" width="8.28515625" style="2" hidden="1" customWidth="1"/>
    <col min="89" max="89" width="3.42578125" style="2" hidden="1" customWidth="1"/>
    <col min="90" max="90" width="27.140625" style="2" hidden="1" customWidth="1"/>
    <col min="91" max="91" width="6" style="2" hidden="1" customWidth="1"/>
    <col min="92" max="93" width="7.42578125" style="2" hidden="1" customWidth="1"/>
    <col min="94" max="95" width="7.5703125" style="2" hidden="1" customWidth="1"/>
    <col min="96" max="97" width="7.7109375" style="2" hidden="1" customWidth="1"/>
    <col min="98" max="98" width="10.140625" style="2" hidden="1" customWidth="1"/>
    <col min="99" max="99" width="8.28515625" style="2" hidden="1" customWidth="1"/>
    <col min="100" max="100" width="3.42578125" style="2" hidden="1" customWidth="1"/>
    <col min="101" max="101" width="27.140625" style="2" hidden="1" customWidth="1"/>
    <col min="102" max="102" width="6" style="2" hidden="1" customWidth="1"/>
    <col min="103" max="104" width="7.42578125" style="2" hidden="1" customWidth="1"/>
    <col min="105" max="106" width="7.5703125" style="2" hidden="1" customWidth="1"/>
    <col min="107" max="108" width="7.7109375" style="2" hidden="1" customWidth="1"/>
    <col min="109" max="109" width="10.140625" style="2" hidden="1" customWidth="1"/>
    <col min="110" max="110" width="8.28515625" style="2" hidden="1" customWidth="1"/>
    <col min="111" max="111" width="3.42578125" style="2" hidden="1" customWidth="1"/>
    <col min="112" max="112" width="27.140625" style="2" hidden="1" customWidth="1"/>
    <col min="113" max="113" width="6" style="2" hidden="1" customWidth="1"/>
    <col min="114" max="115" width="7.42578125" style="2" hidden="1" customWidth="1"/>
    <col min="116" max="117" width="7.5703125" style="2" hidden="1" customWidth="1"/>
    <col min="118" max="118" width="4.42578125" style="2" hidden="1" customWidth="1"/>
    <col min="119" max="119" width="7.7109375" style="2" hidden="1" customWidth="1"/>
    <col min="120" max="120" width="10.140625" style="2" hidden="1" customWidth="1"/>
    <col min="121" max="121" width="8.28515625" style="2" hidden="1" customWidth="1"/>
    <col min="122" max="122" width="3.42578125" style="2" hidden="1" customWidth="1"/>
    <col min="123" max="123" width="27.85546875" style="2" hidden="1" customWidth="1"/>
    <col min="124" max="124" width="6" style="2" hidden="1" customWidth="1"/>
    <col min="125" max="126" width="7.42578125" style="2" hidden="1" customWidth="1"/>
    <col min="127" max="127" width="7.5703125" style="2" hidden="1" customWidth="1"/>
    <col min="128" max="128" width="8" style="2" hidden="1" customWidth="1"/>
    <col min="129" max="130" width="7.7109375" style="2" hidden="1" customWidth="1"/>
    <col min="131" max="131" width="10.140625" style="2" hidden="1" customWidth="1"/>
    <col min="132" max="132" width="8.28515625" style="2" hidden="1" customWidth="1"/>
    <col min="133" max="133" width="3.42578125" style="2" hidden="1" customWidth="1"/>
    <col min="134" max="134" width="27.85546875" style="2" hidden="1" customWidth="1"/>
    <col min="135" max="135" width="6" style="2" hidden="1" customWidth="1"/>
    <col min="136" max="137" width="7.42578125" style="2" hidden="1" customWidth="1"/>
    <col min="138" max="138" width="7.5703125" style="2" hidden="1" customWidth="1"/>
    <col min="139" max="139" width="8" style="2" hidden="1" customWidth="1"/>
    <col min="140" max="141" width="7.7109375" style="2" hidden="1" customWidth="1"/>
    <col min="142" max="142" width="10.140625" style="2" hidden="1" customWidth="1"/>
    <col min="143" max="143" width="8.28515625" style="2" hidden="1" customWidth="1"/>
    <col min="144" max="144" width="3.42578125" style="2" hidden="1" customWidth="1"/>
    <col min="145" max="145" width="27.85546875" style="2" hidden="1" customWidth="1"/>
    <col min="146" max="146" width="6" style="2" hidden="1" customWidth="1"/>
    <col min="147" max="148" width="7.42578125" style="2" hidden="1" customWidth="1"/>
    <col min="149" max="149" width="7.5703125" style="2" hidden="1" customWidth="1"/>
    <col min="150" max="150" width="8" style="2" hidden="1" customWidth="1"/>
    <col min="151" max="152" width="7.7109375" style="2" hidden="1" customWidth="1"/>
    <col min="153" max="153" width="10.140625" style="2" hidden="1" customWidth="1"/>
    <col min="154" max="154" width="8.28515625" style="2" hidden="1" customWidth="1"/>
    <col min="155" max="155" width="3.42578125" style="2" hidden="1" customWidth="1"/>
    <col min="156" max="156" width="27.85546875" style="2" hidden="1" customWidth="1"/>
    <col min="157" max="157" width="6" style="2" hidden="1" customWidth="1"/>
    <col min="158" max="159" width="7.42578125" style="2" hidden="1" customWidth="1"/>
    <col min="160" max="160" width="7.5703125" style="2" hidden="1" customWidth="1"/>
    <col min="161" max="161" width="8" style="2" hidden="1" customWidth="1"/>
    <col min="162" max="163" width="7.7109375" style="2" hidden="1" customWidth="1"/>
    <col min="164" max="164" width="10.140625" style="2" hidden="1" customWidth="1"/>
    <col min="165" max="165" width="8.28515625" style="2" hidden="1" customWidth="1"/>
    <col min="166" max="166" width="3.42578125" style="2" hidden="1" customWidth="1"/>
    <col min="167" max="167" width="27.85546875" style="2" hidden="1" customWidth="1"/>
    <col min="168" max="168" width="6" style="2" hidden="1" customWidth="1"/>
    <col min="169" max="170" width="7.42578125" style="2" hidden="1" customWidth="1"/>
    <col min="171" max="171" width="7.5703125" style="2" hidden="1" customWidth="1"/>
    <col min="172" max="172" width="8" style="2" hidden="1" customWidth="1"/>
    <col min="173" max="174" width="7.7109375" style="2" hidden="1" customWidth="1"/>
    <col min="175" max="175" width="10.140625" style="2" hidden="1" customWidth="1"/>
    <col min="176" max="176" width="8.28515625" style="2" hidden="1" customWidth="1"/>
    <col min="177" max="177" width="3.42578125" style="2" hidden="1" customWidth="1"/>
    <col min="178" max="178" width="27.85546875" style="2" hidden="1" customWidth="1"/>
    <col min="179" max="179" width="6" style="2" hidden="1" customWidth="1"/>
    <col min="180" max="181" width="7.42578125" style="2" hidden="1" customWidth="1"/>
    <col min="182" max="182" width="7.5703125" style="2" hidden="1" customWidth="1"/>
    <col min="183" max="183" width="8" style="2" hidden="1" customWidth="1"/>
    <col min="184" max="185" width="7.7109375" style="2" hidden="1" customWidth="1"/>
    <col min="186" max="186" width="10.140625" style="2" hidden="1" customWidth="1"/>
    <col min="187" max="187" width="8.28515625" style="2" hidden="1" customWidth="1"/>
    <col min="188" max="188" width="3.42578125" style="2" hidden="1" customWidth="1"/>
    <col min="189" max="189" width="27.85546875" style="2" hidden="1" customWidth="1"/>
    <col min="190" max="190" width="6" style="2" hidden="1" customWidth="1"/>
    <col min="191" max="192" width="7.42578125" style="2" hidden="1" customWidth="1"/>
    <col min="193" max="193" width="7.5703125" style="2" hidden="1" customWidth="1"/>
    <col min="194" max="194" width="8" style="2" hidden="1" customWidth="1"/>
    <col min="195" max="196" width="7.7109375" style="2" hidden="1" customWidth="1"/>
    <col min="197" max="197" width="10.140625" style="2" hidden="1" customWidth="1"/>
    <col min="198" max="198" width="8.28515625" style="2" hidden="1" customWidth="1"/>
    <col min="199" max="199" width="3.42578125" style="2" hidden="1" customWidth="1"/>
    <col min="200" max="200" width="27.85546875" style="2" hidden="1" customWidth="1"/>
    <col min="201" max="201" width="6" style="2" hidden="1" customWidth="1"/>
    <col min="202" max="203" width="7.42578125" style="2" hidden="1" customWidth="1"/>
    <col min="204" max="204" width="7.5703125" style="2" hidden="1" customWidth="1"/>
    <col min="205" max="205" width="8" style="2" hidden="1" customWidth="1"/>
    <col min="206" max="207" width="7.7109375" style="2" hidden="1" customWidth="1"/>
    <col min="208" max="208" width="10.140625" style="2" hidden="1" customWidth="1"/>
    <col min="209" max="209" width="8.28515625" style="2" hidden="1" customWidth="1"/>
    <col min="210" max="210" width="3.42578125" style="2" hidden="1" customWidth="1"/>
    <col min="211" max="211" width="27.85546875" style="2" hidden="1" customWidth="1"/>
    <col min="212" max="212" width="6" style="2" hidden="1" customWidth="1"/>
    <col min="213" max="214" width="7.42578125" style="2" hidden="1" customWidth="1"/>
    <col min="215" max="215" width="7.5703125" style="2" hidden="1" customWidth="1"/>
    <col min="216" max="216" width="8" style="2" hidden="1" customWidth="1"/>
    <col min="217" max="218" width="7.7109375" style="2" hidden="1" customWidth="1"/>
    <col min="219" max="219" width="10.140625" style="2" hidden="1" customWidth="1"/>
    <col min="220" max="220" width="8.28515625" style="2" hidden="1" customWidth="1"/>
    <col min="221" max="221" width="3.42578125" style="2" hidden="1" customWidth="1"/>
    <col min="222" max="222" width="27.85546875" style="2" hidden="1" customWidth="1"/>
    <col min="223" max="223" width="6" style="2" hidden="1" customWidth="1"/>
    <col min="224" max="225" width="7.42578125" style="2" hidden="1" customWidth="1"/>
    <col min="226" max="226" width="7.5703125" style="2" hidden="1" customWidth="1"/>
    <col min="227" max="227" width="8" style="2" hidden="1" customWidth="1"/>
    <col min="228" max="229" width="7.7109375" style="2" hidden="1" customWidth="1"/>
    <col min="230" max="230" width="10.140625" style="2" hidden="1" customWidth="1"/>
    <col min="231" max="231" width="8.28515625" style="2" hidden="1" customWidth="1"/>
    <col min="232" max="232" width="3.42578125" style="2" hidden="1" customWidth="1"/>
    <col min="233" max="233" width="27.85546875" style="2" hidden="1" customWidth="1"/>
    <col min="234" max="234" width="6" style="2" hidden="1" customWidth="1"/>
    <col min="235" max="236" width="7.42578125" style="2" hidden="1" customWidth="1"/>
    <col min="237" max="237" width="7.5703125" style="2" hidden="1" customWidth="1"/>
    <col min="238" max="238" width="8" style="2" hidden="1" customWidth="1"/>
    <col min="239" max="240" width="7.7109375" style="2" hidden="1" customWidth="1"/>
    <col min="241" max="241" width="10.140625" style="2" hidden="1" customWidth="1"/>
    <col min="242" max="242" width="8.28515625" style="2" hidden="1" customWidth="1"/>
    <col min="243" max="243" width="3.42578125" style="2" hidden="1" customWidth="1"/>
    <col min="244" max="244" width="29.42578125" style="2" hidden="1" customWidth="1"/>
    <col min="245" max="245" width="6" style="2" hidden="1" customWidth="1"/>
    <col min="246" max="247" width="7.42578125" style="2" hidden="1" customWidth="1"/>
    <col min="248" max="248" width="7.5703125" style="2" hidden="1" customWidth="1"/>
    <col min="249" max="249" width="8" style="2" hidden="1" customWidth="1"/>
    <col min="250" max="251" width="7.7109375" style="2" hidden="1" customWidth="1"/>
    <col min="252" max="252" width="9.42578125" style="2" hidden="1" customWidth="1"/>
    <col min="253" max="253" width="8.28515625" style="2" hidden="1" customWidth="1"/>
    <col min="254" max="254" width="3.42578125" style="2" hidden="1" customWidth="1"/>
    <col min="255" max="255" width="29.42578125" style="2" hidden="1" customWidth="1"/>
    <col min="256" max="256" width="6" style="2" hidden="1" customWidth="1"/>
    <col min="257" max="258" width="7.42578125" style="2" hidden="1" customWidth="1"/>
    <col min="259" max="259" width="7.5703125" style="2" hidden="1" customWidth="1"/>
    <col min="260" max="260" width="8" style="2" hidden="1" customWidth="1"/>
    <col min="261" max="261" width="7.7109375" style="2" hidden="1" customWidth="1"/>
    <col min="262" max="262" width="14.7109375" style="2" hidden="1" customWidth="1"/>
    <col min="263" max="263" width="36.28515625" style="2" hidden="1" customWidth="1"/>
    <col min="264" max="264" width="48.5703125" style="2" hidden="1" customWidth="1"/>
    <col min="265" max="265" width="3.42578125" style="2" hidden="1" customWidth="1"/>
    <col min="266" max="266" width="29.42578125" style="2" hidden="1" customWidth="1"/>
    <col min="267" max="267" width="6" style="2" hidden="1" customWidth="1"/>
    <col min="268" max="269" width="7.42578125" style="2" hidden="1" customWidth="1"/>
    <col min="270" max="270" width="7.5703125" style="2" hidden="1" customWidth="1"/>
    <col min="271" max="271" width="8" style="2" hidden="1" customWidth="1"/>
    <col min="272" max="273" width="7.7109375" style="2" hidden="1" customWidth="1"/>
    <col min="274" max="274" width="9.42578125" style="2" hidden="1" customWidth="1"/>
    <col min="275" max="275" width="8.28515625" style="2" hidden="1" customWidth="1"/>
    <col min="276" max="276" width="3.42578125" style="2" hidden="1" customWidth="1"/>
    <col min="277" max="277" width="29.42578125" style="2" hidden="1" customWidth="1"/>
    <col min="278" max="278" width="6" style="2" hidden="1" customWidth="1"/>
    <col min="279" max="280" width="7.42578125" style="2" hidden="1" customWidth="1"/>
    <col min="281" max="281" width="7.5703125" style="2" hidden="1" customWidth="1"/>
    <col min="282" max="282" width="8" style="2" hidden="1" customWidth="1"/>
    <col min="283" max="284" width="7.7109375" style="2" hidden="1" customWidth="1"/>
    <col min="285" max="285" width="9.42578125" style="2" hidden="1" customWidth="1"/>
    <col min="286" max="286" width="8.28515625" style="2" hidden="1" customWidth="1"/>
    <col min="287" max="287" width="3.42578125" style="2" hidden="1" customWidth="1"/>
    <col min="288" max="288" width="29.42578125" style="2" hidden="1" customWidth="1"/>
    <col min="289" max="289" width="6" style="2" hidden="1" customWidth="1"/>
    <col min="290" max="291" width="7.42578125" style="2" hidden="1" customWidth="1"/>
    <col min="292" max="292" width="7.5703125" style="2" hidden="1" customWidth="1"/>
    <col min="293" max="293" width="8" style="2" hidden="1" customWidth="1"/>
    <col min="294" max="295" width="7.7109375" style="2" hidden="1" customWidth="1"/>
    <col min="296" max="296" width="9.42578125" style="2" hidden="1" customWidth="1"/>
    <col min="297" max="297" width="8.28515625" style="2" hidden="1" customWidth="1"/>
    <col min="298" max="298" width="3.42578125" style="2" hidden="1" customWidth="1"/>
    <col min="299" max="299" width="29.42578125" style="2" hidden="1" customWidth="1"/>
    <col min="300" max="300" width="6" style="2" hidden="1" customWidth="1"/>
    <col min="301" max="302" width="7.42578125" style="2" hidden="1" customWidth="1"/>
    <col min="303" max="303" width="7.5703125" style="2" hidden="1" customWidth="1"/>
    <col min="304" max="304" width="8" style="2" hidden="1" customWidth="1"/>
    <col min="305" max="306" width="7.7109375" style="2" hidden="1" customWidth="1"/>
    <col min="307" max="307" width="9.42578125" style="2" hidden="1" customWidth="1"/>
    <col min="308" max="308" width="8.28515625" style="2" hidden="1" customWidth="1"/>
    <col min="309" max="309" width="3.42578125" style="2" hidden="1" customWidth="1"/>
    <col min="310" max="310" width="29.42578125" style="2" hidden="1" customWidth="1"/>
    <col min="311" max="311" width="6" style="2" hidden="1" customWidth="1"/>
    <col min="312" max="313" width="7.42578125" style="2" hidden="1" customWidth="1"/>
    <col min="314" max="314" width="7.5703125" style="2" hidden="1" customWidth="1"/>
    <col min="315" max="315" width="8" style="2" hidden="1" customWidth="1"/>
    <col min="316" max="317" width="7.7109375" style="2" hidden="1" customWidth="1"/>
    <col min="318" max="318" width="9.42578125" style="2" hidden="1" customWidth="1"/>
    <col min="319" max="319" width="8.28515625" style="2" hidden="1" customWidth="1"/>
    <col min="320" max="320" width="0.140625" style="2" hidden="1" customWidth="1"/>
    <col min="321" max="321" width="39.5703125" style="2" hidden="1" customWidth="1"/>
    <col min="322" max="322" width="4.85546875" style="2" hidden="1" customWidth="1"/>
    <col min="323" max="323" width="5.85546875" style="2" hidden="1" customWidth="1"/>
    <col min="324" max="324" width="7.42578125" style="2" hidden="1" customWidth="1"/>
    <col min="325" max="325" width="0.28515625" style="2" hidden="1" customWidth="1"/>
    <col min="326" max="327" width="6.85546875" style="2" hidden="1" customWidth="1"/>
    <col min="328" max="328" width="7" style="2" hidden="1" customWidth="1"/>
    <col min="329" max="330" width="7.28515625" style="2" hidden="1" customWidth="1"/>
    <col min="331" max="331" width="3.140625" style="2" hidden="1" customWidth="1"/>
    <col min="332" max="332" width="39.5703125" style="2" hidden="1" customWidth="1"/>
    <col min="333" max="333" width="4.85546875" style="2" hidden="1" customWidth="1"/>
    <col min="334" max="334" width="5.85546875" style="2" hidden="1" customWidth="1"/>
    <col min="335" max="335" width="7.42578125" style="2" hidden="1" customWidth="1"/>
    <col min="336" max="336" width="6.42578125" style="2" hidden="1" customWidth="1"/>
    <col min="337" max="337" width="6.85546875" style="2" hidden="1" customWidth="1"/>
    <col min="338" max="338" width="0.140625" style="2" hidden="1" customWidth="1"/>
    <col min="339" max="339" width="7" style="2" hidden="1" customWidth="1"/>
    <col min="340" max="341" width="7.28515625" style="2" hidden="1" customWidth="1"/>
    <col min="342" max="342" width="3.140625" style="2" hidden="1" customWidth="1"/>
    <col min="343" max="343" width="39.5703125" style="2" hidden="1" customWidth="1"/>
    <col min="344" max="344" width="4.85546875" style="2" hidden="1" customWidth="1"/>
    <col min="345" max="345" width="5.85546875" style="2" hidden="1" customWidth="1"/>
    <col min="346" max="346" width="7.42578125" style="2" hidden="1" customWidth="1"/>
    <col min="347" max="347" width="6.42578125" style="2" hidden="1" customWidth="1"/>
    <col min="348" max="349" width="6.85546875" style="2" hidden="1" customWidth="1"/>
    <col min="350" max="350" width="7" style="2" hidden="1" customWidth="1"/>
    <col min="351" max="352" width="7.28515625" style="2" hidden="1" customWidth="1"/>
    <col min="353" max="353" width="3.140625" style="2" hidden="1" customWidth="1"/>
    <col min="354" max="354" width="39.5703125" style="2" hidden="1" customWidth="1"/>
    <col min="355" max="355" width="4.85546875" style="2" hidden="1" customWidth="1"/>
    <col min="356" max="356" width="5.85546875" style="2" hidden="1" customWidth="1"/>
    <col min="357" max="357" width="7.42578125" style="2" hidden="1" customWidth="1"/>
    <col min="358" max="358" width="6.42578125" style="2" hidden="1" customWidth="1"/>
    <col min="359" max="360" width="6.85546875" style="2" hidden="1" customWidth="1"/>
    <col min="361" max="361" width="7" style="2" hidden="1" customWidth="1"/>
    <col min="362" max="363" width="7.28515625" style="2" hidden="1" customWidth="1"/>
    <col min="364" max="364" width="0.140625" style="2" hidden="1" customWidth="1"/>
    <col min="365" max="365" width="39.5703125" style="2" hidden="1" customWidth="1"/>
    <col min="366" max="366" width="4.85546875" style="2" hidden="1" customWidth="1"/>
    <col min="367" max="367" width="5.85546875" style="2" hidden="1" customWidth="1"/>
    <col min="368" max="368" width="7.42578125" style="2" hidden="1" customWidth="1"/>
    <col min="369" max="369" width="6.42578125" style="2" hidden="1" customWidth="1"/>
    <col min="370" max="371" width="6.85546875" style="2" hidden="1" customWidth="1"/>
    <col min="372" max="372" width="7" style="2" hidden="1" customWidth="1"/>
    <col min="373" max="374" width="7.28515625" style="2" hidden="1" customWidth="1"/>
    <col min="375" max="375" width="0.140625" style="2" hidden="1" customWidth="1"/>
    <col min="376" max="376" width="39.5703125" style="2" hidden="1" customWidth="1"/>
    <col min="377" max="377" width="4.85546875" style="2" hidden="1" customWidth="1"/>
    <col min="378" max="378" width="5.85546875" style="2" hidden="1" customWidth="1"/>
    <col min="379" max="379" width="7.42578125" style="2" hidden="1" customWidth="1"/>
    <col min="380" max="380" width="6.42578125" style="2" hidden="1" customWidth="1"/>
    <col min="381" max="382" width="6.85546875" style="2" hidden="1" customWidth="1"/>
    <col min="383" max="383" width="7" style="2" hidden="1" customWidth="1"/>
    <col min="384" max="385" width="7.28515625" style="2" hidden="1" customWidth="1"/>
    <col min="386" max="386" width="3.140625" style="2" hidden="1" customWidth="1"/>
    <col min="387" max="387" width="39.5703125" style="2" hidden="1" customWidth="1"/>
    <col min="388" max="388" width="4.85546875" style="2" hidden="1" customWidth="1"/>
    <col min="389" max="389" width="5.85546875" style="2" hidden="1" customWidth="1"/>
    <col min="390" max="390" width="7.42578125" style="2" hidden="1" customWidth="1"/>
    <col min="391" max="391" width="6.42578125" style="2" hidden="1" customWidth="1"/>
    <col min="392" max="392" width="6.85546875" style="2" hidden="1" customWidth="1"/>
    <col min="393" max="393" width="6.28515625" style="2" hidden="1" customWidth="1"/>
    <col min="394" max="394" width="0.42578125" style="2" hidden="1" customWidth="1"/>
    <col min="395" max="395" width="7.28515625" style="2" hidden="1" customWidth="1"/>
    <col min="396" max="396" width="7.85546875" style="2" hidden="1" customWidth="1"/>
    <col min="397" max="397" width="3.140625" style="2" hidden="1" customWidth="1"/>
    <col min="398" max="398" width="39.5703125" style="2" hidden="1" customWidth="1"/>
    <col min="399" max="399" width="4.85546875" style="2" hidden="1" customWidth="1"/>
    <col min="400" max="400" width="5.85546875" style="2" hidden="1" customWidth="1"/>
    <col min="401" max="401" width="7.42578125" style="2" hidden="1" customWidth="1"/>
    <col min="402" max="402" width="6.42578125" style="2" hidden="1" customWidth="1"/>
    <col min="403" max="403" width="6.85546875" style="2" hidden="1" customWidth="1"/>
    <col min="404" max="404" width="6.28515625" style="2" hidden="1" customWidth="1"/>
    <col min="405" max="405" width="0.140625" style="2" hidden="1" customWidth="1"/>
    <col min="406" max="406" width="7.28515625" style="2" hidden="1" customWidth="1"/>
    <col min="407" max="407" width="7.85546875" style="2" hidden="1" customWidth="1"/>
    <col min="408" max="408" width="3.140625" style="2" hidden="1" customWidth="1"/>
    <col min="409" max="409" width="39.5703125" style="2" hidden="1" customWidth="1"/>
    <col min="410" max="410" width="4.85546875" style="2" hidden="1" customWidth="1"/>
    <col min="411" max="411" width="5.85546875" style="2" hidden="1" customWidth="1"/>
    <col min="412" max="412" width="7.42578125" style="2" hidden="1" customWidth="1"/>
    <col min="413" max="413" width="6.42578125" style="2" hidden="1" customWidth="1"/>
    <col min="414" max="414" width="6.85546875" style="2" hidden="1" customWidth="1"/>
    <col min="415" max="415" width="6.28515625" style="2" hidden="1" customWidth="1"/>
    <col min="416" max="416" width="1.7109375" style="2" hidden="1" customWidth="1"/>
    <col min="417" max="417" width="7.28515625" style="2" hidden="1" customWidth="1"/>
    <col min="418" max="418" width="7.85546875" style="2" hidden="1" customWidth="1"/>
    <col min="419" max="419" width="3.140625" style="2" hidden="1" customWidth="1"/>
    <col min="420" max="420" width="39.5703125" style="2" hidden="1" customWidth="1"/>
    <col min="421" max="421" width="4.85546875" style="2" hidden="1" customWidth="1"/>
    <col min="422" max="422" width="5.85546875" style="2" hidden="1" customWidth="1"/>
    <col min="423" max="423" width="7.42578125" style="2" hidden="1" customWidth="1"/>
    <col min="424" max="424" width="6.42578125" style="2" hidden="1" customWidth="1"/>
    <col min="425" max="425" width="6.85546875" style="2" hidden="1" customWidth="1"/>
    <col min="426" max="426" width="6.28515625" style="2" hidden="1" customWidth="1"/>
    <col min="427" max="427" width="7" style="2" hidden="1" customWidth="1"/>
    <col min="428" max="428" width="7.28515625" style="2" hidden="1" customWidth="1"/>
    <col min="429" max="429" width="2.85546875" style="2" hidden="1" customWidth="1"/>
    <col min="430" max="430" width="3.140625" style="2" hidden="1" customWidth="1"/>
    <col min="431" max="431" width="39.5703125" style="2" hidden="1" customWidth="1"/>
    <col min="432" max="432" width="4.85546875" style="2" hidden="1" customWidth="1"/>
    <col min="433" max="433" width="5.85546875" style="2" hidden="1" customWidth="1"/>
    <col min="434" max="434" width="7.42578125" style="2" hidden="1" customWidth="1"/>
    <col min="435" max="435" width="6.42578125" style="2" hidden="1" customWidth="1"/>
    <col min="436" max="436" width="6.85546875" style="2" hidden="1" customWidth="1"/>
    <col min="437" max="437" width="6.28515625" style="2" hidden="1" customWidth="1"/>
    <col min="438" max="438" width="7" style="2" hidden="1" customWidth="1"/>
    <col min="439" max="439" width="7.28515625" style="2" hidden="1" customWidth="1"/>
    <col min="440" max="440" width="7.85546875" style="2" hidden="1" customWidth="1"/>
    <col min="441" max="441" width="3.28515625" style="2" hidden="1" customWidth="1"/>
    <col min="442" max="442" width="39.5703125" style="2" hidden="1" customWidth="1"/>
    <col min="443" max="443" width="4.85546875" style="2" hidden="1" customWidth="1"/>
    <col min="444" max="444" width="5.85546875" style="2" hidden="1" customWidth="1"/>
    <col min="445" max="445" width="7.42578125" style="2" hidden="1" customWidth="1"/>
    <col min="446" max="446" width="6.42578125" style="2" hidden="1" customWidth="1"/>
    <col min="447" max="447" width="6.85546875" style="2" hidden="1" customWidth="1"/>
    <col min="448" max="448" width="6.28515625" style="2" hidden="1" customWidth="1"/>
    <col min="449" max="449" width="1.85546875" style="2" hidden="1" customWidth="1"/>
    <col min="450" max="450" width="7.28515625" style="2" hidden="1" customWidth="1"/>
    <col min="451" max="451" width="7.85546875" style="2" hidden="1" customWidth="1"/>
    <col min="452" max="452" width="4.5703125" style="2" hidden="1" customWidth="1"/>
    <col min="453" max="453" width="40.42578125" style="2" hidden="1" customWidth="1"/>
    <col min="454" max="455" width="5.42578125" style="2" hidden="1" customWidth="1"/>
    <col min="456" max="456" width="6.7109375" style="2" hidden="1" customWidth="1"/>
    <col min="457" max="457" width="0.5703125" style="2" hidden="1" customWidth="1"/>
    <col min="458" max="458" width="6.42578125" style="2" hidden="1" customWidth="1"/>
    <col min="459" max="459" width="5.140625" style="2" hidden="1" customWidth="1"/>
    <col min="460" max="461" width="6.85546875" style="2" hidden="1" customWidth="1"/>
    <col min="462" max="462" width="7.5703125" style="2" hidden="1" customWidth="1"/>
    <col min="463" max="463" width="5.140625" style="2" hidden="1" customWidth="1"/>
    <col min="464" max="464" width="39" style="2" hidden="1" customWidth="1"/>
    <col min="465" max="465" width="5" style="4" hidden="1" customWidth="1"/>
    <col min="466" max="466" width="6.7109375" style="4" hidden="1" customWidth="1"/>
    <col min="467" max="467" width="6.5703125" style="4" hidden="1" customWidth="1"/>
    <col min="468" max="468" width="6.42578125" style="2" hidden="1" customWidth="1"/>
    <col min="469" max="469" width="6" style="2" hidden="1" customWidth="1"/>
    <col min="470" max="470" width="2.28515625" style="2" hidden="1" customWidth="1"/>
    <col min="471" max="471" width="6.85546875" style="2" hidden="1" customWidth="1"/>
    <col min="472" max="472" width="6.42578125" style="2" hidden="1" customWidth="1"/>
    <col min="473" max="473" width="7.85546875" style="2" hidden="1" customWidth="1"/>
    <col min="474" max="474" width="4" style="2" hidden="1" customWidth="1"/>
    <col min="475" max="475" width="39.5703125" style="2" hidden="1" customWidth="1"/>
    <col min="476" max="476" width="5.85546875" style="2" hidden="1" customWidth="1"/>
    <col min="477" max="477" width="6.5703125" style="2" hidden="1" customWidth="1"/>
    <col min="478" max="478" width="6.42578125" style="2" hidden="1" customWidth="1"/>
    <col min="479" max="479" width="5.85546875" style="2" hidden="1" customWidth="1"/>
    <col min="480" max="480" width="5.7109375" style="2" hidden="1" customWidth="1"/>
    <col min="481" max="481" width="6" style="2" hidden="1" customWidth="1"/>
    <col min="482" max="482" width="3.42578125" style="2" hidden="1" customWidth="1"/>
    <col min="483" max="483" width="7" style="2" hidden="1" customWidth="1"/>
    <col min="484" max="484" width="8" style="2" hidden="1" customWidth="1"/>
    <col min="485" max="485" width="5.140625" style="34" hidden="1" customWidth="1"/>
    <col min="486" max="486" width="42.42578125" style="2" hidden="1" customWidth="1"/>
    <col min="487" max="487" width="3.85546875" style="2" hidden="1" customWidth="1"/>
    <col min="488" max="488" width="5.7109375" style="33" hidden="1" customWidth="1"/>
    <col min="489" max="489" width="6.85546875" style="33" hidden="1" customWidth="1"/>
    <col min="490" max="490" width="5.7109375" style="2" hidden="1" customWidth="1"/>
    <col min="491" max="491" width="5.28515625" style="2" hidden="1" customWidth="1"/>
    <col min="492" max="492" width="5.5703125" style="2" hidden="1" customWidth="1"/>
    <col min="493" max="493" width="6.42578125" style="2" hidden="1" customWidth="1"/>
    <col min="494" max="494" width="6.85546875" style="33" hidden="1" customWidth="1"/>
    <col min="495" max="495" width="9.140625" style="33" hidden="1" customWidth="1"/>
    <col min="496" max="496" width="5.140625" style="2" hidden="1" customWidth="1"/>
    <col min="497" max="497" width="4.28515625" style="2" hidden="1" customWidth="1"/>
    <col min="498" max="498" width="5.5703125" style="2" hidden="1" customWidth="1"/>
    <col min="499" max="499" width="8.7109375" style="2" hidden="1" customWidth="1"/>
    <col min="500" max="500" width="8.140625" style="2" hidden="1" customWidth="1"/>
    <col min="501" max="502" width="5.28515625" style="2" hidden="1" customWidth="1"/>
    <col min="503" max="503" width="4.42578125" style="2" hidden="1" customWidth="1"/>
    <col min="504" max="504" width="7.140625" style="2" hidden="1" customWidth="1"/>
    <col min="505" max="505" width="6.7109375" style="2" hidden="1" customWidth="1"/>
    <col min="506" max="506" width="9.140625" style="2" hidden="1" customWidth="1"/>
    <col min="507" max="507" width="5" style="2" hidden="1" customWidth="1"/>
    <col min="508" max="508" width="38.5703125" style="2" hidden="1" customWidth="1"/>
    <col min="509" max="509" width="5.7109375" style="2" hidden="1" customWidth="1"/>
    <col min="510" max="510" width="2.85546875" style="2" hidden="1" customWidth="1"/>
    <col min="511" max="511" width="8.5703125" style="2" hidden="1" customWidth="1"/>
    <col min="512" max="515" width="9.140625" style="2" hidden="1" customWidth="1"/>
    <col min="516" max="516" width="8.42578125" style="2" hidden="1" customWidth="1"/>
    <col min="517" max="517" width="8.140625" style="2" hidden="1" customWidth="1"/>
    <col min="518" max="518" width="5.42578125" style="2" hidden="1" customWidth="1"/>
    <col min="519" max="519" width="41.42578125" style="2" hidden="1" customWidth="1"/>
    <col min="520" max="520" width="7.28515625" style="2" hidden="1" customWidth="1"/>
    <col min="521" max="521" width="9.140625" style="2" hidden="1" customWidth="1"/>
    <col min="522" max="522" width="4.7109375" style="2" hidden="1" customWidth="1"/>
    <col min="523" max="528" width="9.140625" style="2" hidden="1" customWidth="1"/>
    <col min="529" max="529" width="5.28515625" style="2" hidden="1" customWidth="1"/>
    <col min="530" max="530" width="38" style="2" hidden="1" customWidth="1"/>
    <col min="531" max="531" width="7.140625" style="2" hidden="1" customWidth="1"/>
    <col min="532" max="533" width="9.140625" style="2" hidden="1" customWidth="1"/>
    <col min="534" max="534" width="4.85546875" style="2" hidden="1" customWidth="1"/>
    <col min="535" max="539" width="9.140625" style="2" hidden="1" customWidth="1"/>
    <col min="540" max="540" width="5" style="2" hidden="1" customWidth="1"/>
    <col min="541" max="541" width="37.7109375" style="2" hidden="1" customWidth="1"/>
    <col min="542" max="542" width="7.140625" style="2" hidden="1" customWidth="1"/>
    <col min="543" max="545" width="9.140625" style="2" hidden="1" customWidth="1"/>
    <col min="546" max="546" width="3.5703125" style="2" hidden="1" customWidth="1"/>
    <col min="547" max="547" width="9.140625" style="2" hidden="1" customWidth="1"/>
    <col min="548" max="548" width="11.28515625" style="2" hidden="1" customWidth="1"/>
    <col min="549" max="550" width="9.140625" style="2" hidden="1" customWidth="1"/>
    <col min="551" max="551" width="4.7109375" style="2" hidden="1" customWidth="1"/>
    <col min="552" max="552" width="39.140625" style="2" hidden="1" customWidth="1"/>
    <col min="553" max="556" width="9.140625" style="2" hidden="1" customWidth="1"/>
    <col min="557" max="557" width="3.5703125" style="2" hidden="1" customWidth="1"/>
    <col min="558" max="561" width="9.140625" style="2" hidden="1" customWidth="1"/>
    <col min="562" max="562" width="7.140625" style="2" hidden="1" customWidth="1"/>
    <col min="563" max="563" width="41.140625" style="2" hidden="1" customWidth="1"/>
    <col min="564" max="564" width="7.140625" style="2" hidden="1" customWidth="1"/>
    <col min="565" max="572" width="9.140625" style="2" hidden="1" customWidth="1"/>
    <col min="573" max="573" width="5.7109375" style="2" hidden="1" customWidth="1"/>
    <col min="574" max="574" width="38.85546875" style="2" hidden="1" customWidth="1"/>
    <col min="575" max="575" width="6.85546875" style="2" hidden="1" customWidth="1"/>
    <col min="576" max="583" width="9.140625" style="2" hidden="1" customWidth="1"/>
    <col min="584" max="584" width="5.7109375" style="2" hidden="1" customWidth="1"/>
    <col min="585" max="585" width="38.85546875" style="2" hidden="1" customWidth="1"/>
    <col min="586" max="586" width="6.85546875" style="2" hidden="1" customWidth="1"/>
    <col min="587" max="594" width="9.140625" style="2" hidden="1" customWidth="1"/>
    <col min="595" max="595" width="5.7109375" style="2" hidden="1" customWidth="1"/>
    <col min="596" max="596" width="38.85546875" style="2" hidden="1" customWidth="1"/>
    <col min="597" max="597" width="6.85546875" style="2" hidden="1" customWidth="1"/>
    <col min="598" max="605" width="9.140625" style="2" hidden="1" customWidth="1"/>
    <col min="606" max="606" width="4.5703125" style="2" hidden="1" customWidth="1"/>
    <col min="607" max="607" width="38.85546875" style="2" hidden="1" customWidth="1"/>
    <col min="608" max="608" width="6.85546875" style="2" hidden="1" customWidth="1"/>
    <col min="609" max="610" width="7.85546875" style="2" hidden="1" customWidth="1"/>
    <col min="611" max="616" width="9.140625" style="2" hidden="1" customWidth="1"/>
    <col min="617" max="617" width="4.5703125" style="2" hidden="1" customWidth="1"/>
    <col min="618" max="618" width="38.85546875" style="2" hidden="1" customWidth="1"/>
    <col min="619" max="619" width="6.85546875" style="2" hidden="1" customWidth="1"/>
    <col min="620" max="620" width="3.5703125" style="2" hidden="1" customWidth="1"/>
    <col min="621" max="621" width="7.85546875" style="2" hidden="1" customWidth="1"/>
    <col min="622" max="627" width="9.140625" style="2" hidden="1" customWidth="1"/>
    <col min="628" max="628" width="4.5703125" style="2" hidden="1" customWidth="1"/>
    <col min="629" max="629" width="38.85546875" style="2" hidden="1" customWidth="1"/>
    <col min="630" max="630" width="6.85546875" style="2" hidden="1" customWidth="1"/>
    <col min="631" max="632" width="7.85546875" style="2" hidden="1" customWidth="1"/>
    <col min="633" max="638" width="9.140625" style="2" hidden="1" customWidth="1"/>
    <col min="639" max="639" width="9.140625" style="33" hidden="1" customWidth="1"/>
    <col min="640" max="640" width="51.140625" style="110" hidden="1" customWidth="1"/>
    <col min="641" max="641" width="9.140625" style="33" hidden="1" customWidth="1"/>
    <col min="642" max="642" width="3.42578125" style="33" hidden="1" customWidth="1"/>
    <col min="643" max="646" width="9.140625" style="33" hidden="1" customWidth="1"/>
    <col min="647" max="647" width="24.28515625" style="33" hidden="1" customWidth="1"/>
    <col min="648" max="649" width="9.140625" style="33" hidden="1" customWidth="1"/>
    <col min="650" max="650" width="9.140625" style="2" hidden="1" customWidth="1"/>
    <col min="651" max="651" width="53.7109375" style="2" hidden="1" customWidth="1"/>
    <col min="652" max="653" width="9.140625" style="2" hidden="1" customWidth="1"/>
    <col min="654" max="654" width="6" style="2" hidden="1" customWidth="1"/>
    <col min="655" max="661" width="9.140625" style="2" hidden="1" customWidth="1"/>
    <col min="662" max="662" width="44" style="2" hidden="1" customWidth="1"/>
    <col min="663" max="667" width="9.140625" style="2" hidden="1" customWidth="1"/>
    <col min="668" max="668" width="12" style="2" hidden="1" customWidth="1"/>
    <col min="669" max="671" width="9.140625" style="2" hidden="1" customWidth="1"/>
    <col min="672" max="672" width="5.140625" style="2" hidden="1" customWidth="1"/>
    <col min="673" max="673" width="52.85546875" style="2" hidden="1" customWidth="1"/>
    <col min="674" max="674" width="6.7109375" style="2" hidden="1" customWidth="1"/>
    <col min="675" max="680" width="9.140625" style="2" hidden="1" customWidth="1"/>
    <col min="681" max="681" width="9.7109375" style="2" hidden="1" customWidth="1"/>
    <col min="682" max="682" width="9.140625" style="2" hidden="1" customWidth="1"/>
    <col min="683" max="683" width="5" style="2" hidden="1" customWidth="1"/>
    <col min="684" max="684" width="47.42578125" style="2" hidden="1" customWidth="1"/>
    <col min="685" max="691" width="9.140625" style="2" hidden="1" customWidth="1"/>
    <col min="692" max="692" width="11.140625" style="2" hidden="1" customWidth="1"/>
    <col min="693" max="693" width="9.140625" style="2" hidden="1" customWidth="1"/>
    <col min="694" max="694" width="6" style="2" hidden="1" customWidth="1"/>
    <col min="695" max="695" width="53.28515625" style="2" hidden="1" customWidth="1"/>
    <col min="696" max="696" width="9.140625" style="2" hidden="1" customWidth="1"/>
    <col min="697" max="697" width="9" style="2" hidden="1" customWidth="1"/>
    <col min="698" max="704" width="9.140625" style="2" hidden="1" customWidth="1"/>
    <col min="705" max="705" width="6.7109375" style="2" hidden="1" customWidth="1"/>
    <col min="706" max="706" width="56" style="2" hidden="1" customWidth="1"/>
    <col min="707" max="707" width="9.140625" style="4" hidden="1" customWidth="1"/>
    <col min="708" max="709" width="6.7109375" style="2" hidden="1" customWidth="1"/>
    <col min="710" max="710" width="0.42578125" style="4" hidden="1" customWidth="1"/>
    <col min="711" max="711" width="6.7109375" style="4" hidden="1" customWidth="1"/>
    <col min="712" max="714" width="6.7109375" style="2" hidden="1" customWidth="1"/>
    <col min="715" max="716" width="7.140625" style="2" hidden="1" customWidth="1"/>
    <col min="717" max="717" width="49.140625" style="2" hidden="1" customWidth="1"/>
    <col min="718" max="718" width="5.7109375" style="2" hidden="1" customWidth="1"/>
    <col min="719" max="720" width="7.140625" style="2" hidden="1" customWidth="1"/>
    <col min="721" max="721" width="6.7109375" style="2" hidden="1" customWidth="1"/>
    <col min="722" max="726" width="7.140625" style="2" hidden="1" customWidth="1"/>
    <col min="727" max="727" width="9.140625" style="2" hidden="1" customWidth="1"/>
    <col min="728" max="728" width="52.28515625" style="2" hidden="1" customWidth="1"/>
    <col min="729" max="729" width="9.140625" style="2" hidden="1" customWidth="1"/>
    <col min="730" max="730" width="8.7109375" style="2" hidden="1" customWidth="1"/>
    <col min="731" max="737" width="9.140625" style="2" hidden="1" customWidth="1"/>
    <col min="738" max="738" width="5.7109375" style="2" hidden="1" customWidth="1"/>
    <col min="739" max="739" width="54.28515625" style="2" hidden="1" customWidth="1"/>
    <col min="740" max="740" width="9.140625" style="2" hidden="1" customWidth="1"/>
    <col min="741" max="741" width="3.5703125" style="2" hidden="1" customWidth="1"/>
    <col min="742" max="745" width="9.140625" style="2" hidden="1" customWidth="1"/>
    <col min="746" max="746" width="9.5703125" style="2" hidden="1" customWidth="1"/>
    <col min="747" max="748" width="9.140625" style="2" hidden="1" customWidth="1"/>
    <col min="749" max="749" width="5.140625" style="2" hidden="1" customWidth="1"/>
    <col min="750" max="750" width="57.85546875" style="2" hidden="1" customWidth="1"/>
    <col min="751" max="756" width="9.140625" style="2" hidden="1" customWidth="1"/>
    <col min="757" max="757" width="2.85546875" style="2" hidden="1" customWidth="1"/>
    <col min="758" max="760" width="9.140625" style="2" hidden="1" customWidth="1"/>
    <col min="761" max="761" width="51.5703125" style="2" hidden="1" customWidth="1"/>
    <col min="762" max="763" width="9.140625" style="2" hidden="1" customWidth="1"/>
    <col min="764" max="764" width="9.42578125" style="2" hidden="1" customWidth="1"/>
    <col min="765" max="770" width="9.140625" style="2" hidden="1" customWidth="1"/>
    <col min="771" max="771" width="1.7109375" style="2" hidden="1" customWidth="1"/>
    <col min="772" max="772" width="46.42578125" style="2" hidden="1" customWidth="1"/>
    <col min="773" max="773" width="6.42578125" style="2" hidden="1" customWidth="1"/>
    <col min="774" max="778" width="9.140625" style="2" hidden="1" customWidth="1"/>
    <col min="779" max="779" width="1.7109375" style="2" hidden="1" customWidth="1"/>
    <col min="780" max="781" width="9.140625" style="2" hidden="1" customWidth="1"/>
    <col min="782" max="782" width="5.5703125" style="2" hidden="1" customWidth="1"/>
    <col min="783" max="783" width="48.85546875" style="2" hidden="1" customWidth="1"/>
    <col min="784" max="784" width="5.140625" style="2" hidden="1" customWidth="1"/>
    <col min="785" max="790" width="9.140625" style="2" hidden="1" customWidth="1"/>
    <col min="791" max="791" width="1" style="2" hidden="1" customWidth="1"/>
    <col min="792" max="793" width="9.140625" style="2" hidden="1" customWidth="1"/>
    <col min="794" max="794" width="45.85546875" style="2" hidden="1" customWidth="1"/>
    <col min="795" max="800" width="9.140625" style="2" hidden="1" customWidth="1"/>
    <col min="801" max="801" width="3.5703125" style="2" hidden="1" customWidth="1"/>
    <col min="802" max="804" width="9.140625" style="2" hidden="1" customWidth="1"/>
    <col min="805" max="805" width="46.5703125" style="2" hidden="1" customWidth="1"/>
    <col min="806" max="806" width="9.140625" style="2" hidden="1" customWidth="1"/>
    <col min="807" max="807" width="3.42578125" style="2" hidden="1" customWidth="1"/>
    <col min="808" max="814" width="9.140625" style="2" hidden="1" customWidth="1"/>
    <col min="815" max="815" width="5.42578125" style="2" customWidth="1"/>
    <col min="816" max="816" width="48.28515625" style="2" customWidth="1"/>
    <col min="817" max="817" width="8" style="2" customWidth="1"/>
    <col min="818" max="819" width="9.140625" style="2" hidden="1" customWidth="1"/>
    <col min="820" max="820" width="7.42578125" style="2" hidden="1" customWidth="1"/>
    <col min="821" max="821" width="7" style="2" hidden="1" customWidth="1"/>
    <col min="822" max="822" width="7.5703125" style="2" hidden="1" customWidth="1"/>
    <col min="823" max="823" width="8.5703125" style="2" hidden="1" customWidth="1"/>
    <col min="824" max="825" width="11.7109375" style="33" customWidth="1"/>
    <col min="826" max="826" width="12.42578125" style="33" customWidth="1"/>
    <col min="827" max="827" width="9.140625" style="33"/>
    <col min="828" max="16384" width="9.140625" style="2"/>
  </cols>
  <sheetData>
    <row r="2" spans="1:827" ht="18" customHeight="1">
      <c r="AEJ2" s="313" t="s">
        <v>231</v>
      </c>
      <c r="AEK2" s="313"/>
      <c r="AET2" s="314" t="s">
        <v>232</v>
      </c>
      <c r="AEU2" s="314"/>
    </row>
    <row r="4" spans="1:827" ht="5.25" customHeight="1">
      <c r="I4" s="295"/>
      <c r="J4" s="295"/>
      <c r="K4" s="295"/>
      <c r="T4" s="295"/>
      <c r="U4" s="295"/>
      <c r="V4" s="295"/>
      <c r="AE4" s="295"/>
      <c r="AF4" s="295"/>
      <c r="AG4" s="295"/>
      <c r="AP4" s="295"/>
      <c r="AQ4" s="295"/>
      <c r="AR4" s="295"/>
      <c r="BA4" s="295"/>
      <c r="BB4" s="295"/>
      <c r="BC4" s="295"/>
      <c r="BL4" s="295"/>
      <c r="BM4" s="295"/>
      <c r="BN4" s="295"/>
      <c r="BW4" s="295"/>
      <c r="BX4" s="295"/>
      <c r="BY4" s="295"/>
      <c r="CH4" s="295"/>
      <c r="CI4" s="295"/>
      <c r="CJ4" s="295"/>
      <c r="CS4" s="295"/>
      <c r="CT4" s="295"/>
      <c r="CU4" s="295"/>
      <c r="DD4" s="295"/>
      <c r="DE4" s="295"/>
      <c r="DF4" s="295"/>
      <c r="DO4" s="295"/>
      <c r="DP4" s="295"/>
      <c r="DQ4" s="295"/>
      <c r="DZ4" s="295"/>
      <c r="EA4" s="295"/>
      <c r="EB4" s="295"/>
      <c r="EK4" s="295"/>
      <c r="EL4" s="295"/>
      <c r="EM4" s="295"/>
      <c r="EV4" s="295"/>
      <c r="EW4" s="295"/>
      <c r="EX4" s="295"/>
      <c r="FG4" s="295"/>
      <c r="FH4" s="295"/>
      <c r="FI4" s="295"/>
      <c r="FR4" s="295"/>
      <c r="FS4" s="295"/>
      <c r="FT4" s="295"/>
      <c r="GC4" s="295"/>
      <c r="GD4" s="295"/>
      <c r="GE4" s="295"/>
      <c r="GN4" s="295"/>
      <c r="GO4" s="295"/>
      <c r="GP4" s="295"/>
      <c r="GY4" s="295"/>
      <c r="GZ4" s="295"/>
      <c r="HA4" s="295"/>
      <c r="HJ4" s="295"/>
      <c r="HK4" s="295"/>
      <c r="HL4" s="295"/>
      <c r="HU4" s="295"/>
      <c r="HV4" s="295"/>
      <c r="HW4" s="295"/>
      <c r="IF4" s="295"/>
      <c r="IG4" s="295"/>
      <c r="IH4" s="295"/>
      <c r="IQ4" s="295"/>
      <c r="IR4" s="295"/>
      <c r="IS4" s="295"/>
      <c r="JB4" s="295"/>
      <c r="JC4" s="295"/>
      <c r="JD4" s="295"/>
      <c r="JM4" s="295"/>
      <c r="JN4" s="295"/>
      <c r="JO4" s="295"/>
      <c r="JX4" s="295"/>
      <c r="JY4" s="295"/>
      <c r="JZ4" s="295"/>
      <c r="KI4" s="295"/>
      <c r="KJ4" s="295"/>
      <c r="KK4" s="295"/>
      <c r="KT4" s="295"/>
      <c r="KU4" s="295"/>
      <c r="KV4" s="295"/>
      <c r="LE4" s="295"/>
      <c r="LF4" s="295"/>
      <c r="LG4" s="295"/>
      <c r="LP4" s="295"/>
      <c r="LQ4" s="295"/>
      <c r="LR4" s="295"/>
      <c r="MA4" s="295"/>
      <c r="MB4" s="295"/>
      <c r="MC4" s="295"/>
      <c r="ML4" s="295"/>
      <c r="MM4" s="295"/>
      <c r="MN4" s="295"/>
      <c r="MW4" s="295"/>
      <c r="MX4" s="295"/>
      <c r="MY4" s="295"/>
      <c r="NH4" s="295"/>
      <c r="NI4" s="295"/>
      <c r="NJ4" s="295"/>
      <c r="NS4" s="295"/>
      <c r="NT4" s="295"/>
      <c r="NU4" s="295"/>
      <c r="OD4" s="295"/>
      <c r="OE4" s="295"/>
      <c r="OF4" s="295"/>
      <c r="OO4" s="295"/>
      <c r="OP4" s="295"/>
      <c r="OQ4" s="295"/>
      <c r="OZ4" s="295"/>
      <c r="PA4" s="295"/>
      <c r="PB4" s="295"/>
      <c r="PK4" s="295"/>
      <c r="PL4" s="295"/>
      <c r="PM4" s="295"/>
      <c r="PV4" s="295"/>
      <c r="PW4" s="295"/>
      <c r="PX4" s="295"/>
      <c r="QG4" s="295"/>
      <c r="QH4" s="295"/>
      <c r="QI4" s="295"/>
      <c r="QJ4" s="3"/>
      <c r="QK4" s="3"/>
    </row>
    <row r="5" spans="1:827" ht="18" customHeight="1">
      <c r="A5" s="296" t="s">
        <v>6</v>
      </c>
      <c r="B5" s="296" t="s">
        <v>0</v>
      </c>
      <c r="C5" s="297" t="s">
        <v>7</v>
      </c>
      <c r="D5" s="300" t="s">
        <v>1</v>
      </c>
      <c r="E5" s="300"/>
      <c r="F5" s="301" t="s">
        <v>10</v>
      </c>
      <c r="G5" s="301"/>
      <c r="H5" s="301"/>
      <c r="I5" s="301"/>
      <c r="J5" s="300" t="s">
        <v>1</v>
      </c>
      <c r="K5" s="300"/>
      <c r="L5" s="296" t="s">
        <v>6</v>
      </c>
      <c r="M5" s="296" t="s">
        <v>0</v>
      </c>
      <c r="N5" s="297" t="s">
        <v>7</v>
      </c>
      <c r="O5" s="300" t="s">
        <v>1</v>
      </c>
      <c r="P5" s="300"/>
      <c r="Q5" s="301" t="s">
        <v>12</v>
      </c>
      <c r="R5" s="301"/>
      <c r="S5" s="301"/>
      <c r="T5" s="301"/>
      <c r="U5" s="300" t="s">
        <v>1</v>
      </c>
      <c r="V5" s="300"/>
      <c r="W5" s="296" t="s">
        <v>6</v>
      </c>
      <c r="X5" s="296" t="s">
        <v>0</v>
      </c>
      <c r="Y5" s="297" t="s">
        <v>7</v>
      </c>
      <c r="Z5" s="300" t="s">
        <v>1</v>
      </c>
      <c r="AA5" s="300"/>
      <c r="AB5" s="301" t="s">
        <v>14</v>
      </c>
      <c r="AC5" s="301"/>
      <c r="AD5" s="301"/>
      <c r="AE5" s="301"/>
      <c r="AF5" s="300" t="s">
        <v>1</v>
      </c>
      <c r="AG5" s="300"/>
      <c r="AH5" s="296" t="s">
        <v>6</v>
      </c>
      <c r="AI5" s="296" t="s">
        <v>0</v>
      </c>
      <c r="AJ5" s="297" t="s">
        <v>7</v>
      </c>
      <c r="AK5" s="300" t="s">
        <v>1</v>
      </c>
      <c r="AL5" s="300"/>
      <c r="AM5" s="301" t="s">
        <v>16</v>
      </c>
      <c r="AN5" s="301"/>
      <c r="AO5" s="301"/>
      <c r="AP5" s="301"/>
      <c r="AQ5" s="300" t="s">
        <v>1</v>
      </c>
      <c r="AR5" s="300"/>
      <c r="AS5" s="296" t="s">
        <v>6</v>
      </c>
      <c r="AT5" s="296" t="s">
        <v>0</v>
      </c>
      <c r="AU5" s="297" t="s">
        <v>7</v>
      </c>
      <c r="AV5" s="300" t="s">
        <v>1</v>
      </c>
      <c r="AW5" s="300"/>
      <c r="AX5" s="301" t="s">
        <v>18</v>
      </c>
      <c r="AY5" s="301"/>
      <c r="AZ5" s="301"/>
      <c r="BA5" s="301"/>
      <c r="BB5" s="300" t="s">
        <v>1</v>
      </c>
      <c r="BC5" s="300"/>
      <c r="BD5" s="296" t="s">
        <v>6</v>
      </c>
      <c r="BE5" s="296" t="s">
        <v>0</v>
      </c>
      <c r="BF5" s="297" t="s">
        <v>7</v>
      </c>
      <c r="BG5" s="300" t="s">
        <v>1</v>
      </c>
      <c r="BH5" s="300"/>
      <c r="BI5" s="301" t="s">
        <v>20</v>
      </c>
      <c r="BJ5" s="301"/>
      <c r="BK5" s="301"/>
      <c r="BL5" s="301"/>
      <c r="BM5" s="300" t="s">
        <v>1</v>
      </c>
      <c r="BN5" s="300"/>
      <c r="BO5" s="296" t="s">
        <v>6</v>
      </c>
      <c r="BP5" s="296" t="s">
        <v>0</v>
      </c>
      <c r="BQ5" s="297" t="s">
        <v>7</v>
      </c>
      <c r="BR5" s="300" t="s">
        <v>1</v>
      </c>
      <c r="BS5" s="300"/>
      <c r="BT5" s="301" t="s">
        <v>22</v>
      </c>
      <c r="BU5" s="301"/>
      <c r="BV5" s="301"/>
      <c r="BW5" s="301"/>
      <c r="BX5" s="300" t="s">
        <v>1</v>
      </c>
      <c r="BY5" s="300"/>
      <c r="BZ5" s="296" t="s">
        <v>6</v>
      </c>
      <c r="CA5" s="296" t="s">
        <v>0</v>
      </c>
      <c r="CB5" s="297" t="s">
        <v>7</v>
      </c>
      <c r="CC5" s="300" t="s">
        <v>1</v>
      </c>
      <c r="CD5" s="300"/>
      <c r="CE5" s="301" t="s">
        <v>23</v>
      </c>
      <c r="CF5" s="301"/>
      <c r="CG5" s="301"/>
      <c r="CH5" s="301"/>
      <c r="CI5" s="300" t="s">
        <v>1</v>
      </c>
      <c r="CJ5" s="300"/>
      <c r="CK5" s="296" t="s">
        <v>6</v>
      </c>
      <c r="CL5" s="296" t="s">
        <v>0</v>
      </c>
      <c r="CM5" s="297" t="s">
        <v>7</v>
      </c>
      <c r="CN5" s="300" t="s">
        <v>1</v>
      </c>
      <c r="CO5" s="300"/>
      <c r="CP5" s="301" t="s">
        <v>26</v>
      </c>
      <c r="CQ5" s="301"/>
      <c r="CR5" s="301"/>
      <c r="CS5" s="301"/>
      <c r="CT5" s="300" t="s">
        <v>1</v>
      </c>
      <c r="CU5" s="300"/>
      <c r="CV5" s="296" t="s">
        <v>6</v>
      </c>
      <c r="CW5" s="296" t="s">
        <v>0</v>
      </c>
      <c r="CX5" s="297" t="s">
        <v>7</v>
      </c>
      <c r="CY5" s="300" t="s">
        <v>1</v>
      </c>
      <c r="CZ5" s="300"/>
      <c r="DA5" s="301" t="s">
        <v>29</v>
      </c>
      <c r="DB5" s="301"/>
      <c r="DC5" s="301"/>
      <c r="DD5" s="301"/>
      <c r="DE5" s="300" t="s">
        <v>1</v>
      </c>
      <c r="DF5" s="300"/>
      <c r="DG5" s="296" t="s">
        <v>6</v>
      </c>
      <c r="DH5" s="296" t="s">
        <v>0</v>
      </c>
      <c r="DI5" s="297" t="s">
        <v>7</v>
      </c>
      <c r="DJ5" s="300" t="s">
        <v>1</v>
      </c>
      <c r="DK5" s="300"/>
      <c r="DL5" s="301" t="s">
        <v>31</v>
      </c>
      <c r="DM5" s="301"/>
      <c r="DN5" s="301"/>
      <c r="DO5" s="301"/>
      <c r="DP5" s="300" t="s">
        <v>1</v>
      </c>
      <c r="DQ5" s="300"/>
      <c r="DR5" s="296" t="s">
        <v>6</v>
      </c>
      <c r="DS5" s="296" t="s">
        <v>0</v>
      </c>
      <c r="DT5" s="297" t="s">
        <v>7</v>
      </c>
      <c r="DU5" s="300" t="s">
        <v>1</v>
      </c>
      <c r="DV5" s="300"/>
      <c r="DW5" s="301" t="s">
        <v>34</v>
      </c>
      <c r="DX5" s="301"/>
      <c r="DY5" s="301"/>
      <c r="DZ5" s="301"/>
      <c r="EA5" s="300" t="s">
        <v>1</v>
      </c>
      <c r="EB5" s="300"/>
      <c r="EC5" s="296" t="s">
        <v>6</v>
      </c>
      <c r="ED5" s="296" t="s">
        <v>0</v>
      </c>
      <c r="EE5" s="297" t="s">
        <v>7</v>
      </c>
      <c r="EF5" s="300" t="s">
        <v>1</v>
      </c>
      <c r="EG5" s="300"/>
      <c r="EH5" s="301" t="s">
        <v>35</v>
      </c>
      <c r="EI5" s="301"/>
      <c r="EJ5" s="301"/>
      <c r="EK5" s="301"/>
      <c r="EL5" s="300" t="s">
        <v>1</v>
      </c>
      <c r="EM5" s="300"/>
      <c r="EN5" s="296" t="s">
        <v>6</v>
      </c>
      <c r="EO5" s="296" t="s">
        <v>0</v>
      </c>
      <c r="EP5" s="297" t="s">
        <v>7</v>
      </c>
      <c r="EQ5" s="300" t="s">
        <v>1</v>
      </c>
      <c r="ER5" s="300"/>
      <c r="ES5" s="301" t="s">
        <v>37</v>
      </c>
      <c r="ET5" s="301"/>
      <c r="EU5" s="301"/>
      <c r="EV5" s="301"/>
      <c r="EW5" s="300" t="s">
        <v>1</v>
      </c>
      <c r="EX5" s="300"/>
      <c r="EY5" s="296" t="s">
        <v>6</v>
      </c>
      <c r="EZ5" s="296" t="s">
        <v>0</v>
      </c>
      <c r="FA5" s="297" t="s">
        <v>7</v>
      </c>
      <c r="FB5" s="300" t="s">
        <v>1</v>
      </c>
      <c r="FC5" s="300"/>
      <c r="FD5" s="301" t="s">
        <v>39</v>
      </c>
      <c r="FE5" s="301"/>
      <c r="FF5" s="301"/>
      <c r="FG5" s="301"/>
      <c r="FH5" s="300" t="s">
        <v>1</v>
      </c>
      <c r="FI5" s="300"/>
      <c r="FJ5" s="296" t="s">
        <v>6</v>
      </c>
      <c r="FK5" s="296" t="s">
        <v>0</v>
      </c>
      <c r="FL5" s="297" t="s">
        <v>7</v>
      </c>
      <c r="FM5" s="300" t="s">
        <v>1</v>
      </c>
      <c r="FN5" s="300"/>
      <c r="FO5" s="301" t="s">
        <v>41</v>
      </c>
      <c r="FP5" s="301"/>
      <c r="FQ5" s="301"/>
      <c r="FR5" s="301"/>
      <c r="FS5" s="300" t="s">
        <v>1</v>
      </c>
      <c r="FT5" s="300"/>
      <c r="FU5" s="296" t="s">
        <v>6</v>
      </c>
      <c r="FV5" s="296" t="s">
        <v>0</v>
      </c>
      <c r="FW5" s="297" t="s">
        <v>7</v>
      </c>
      <c r="FX5" s="300" t="s">
        <v>1</v>
      </c>
      <c r="FY5" s="300"/>
      <c r="FZ5" s="301" t="s">
        <v>43</v>
      </c>
      <c r="GA5" s="301"/>
      <c r="GB5" s="301"/>
      <c r="GC5" s="301"/>
      <c r="GD5" s="300" t="s">
        <v>1</v>
      </c>
      <c r="GE5" s="300"/>
      <c r="GF5" s="296" t="s">
        <v>6</v>
      </c>
      <c r="GG5" s="296" t="s">
        <v>0</v>
      </c>
      <c r="GH5" s="297" t="s">
        <v>7</v>
      </c>
      <c r="GI5" s="300" t="s">
        <v>1</v>
      </c>
      <c r="GJ5" s="300"/>
      <c r="GK5" s="301" t="s">
        <v>45</v>
      </c>
      <c r="GL5" s="301"/>
      <c r="GM5" s="301"/>
      <c r="GN5" s="301"/>
      <c r="GO5" s="300" t="s">
        <v>1</v>
      </c>
      <c r="GP5" s="300"/>
      <c r="GQ5" s="296" t="s">
        <v>6</v>
      </c>
      <c r="GR5" s="296" t="s">
        <v>0</v>
      </c>
      <c r="GS5" s="297" t="s">
        <v>7</v>
      </c>
      <c r="GT5" s="300" t="s">
        <v>1</v>
      </c>
      <c r="GU5" s="300"/>
      <c r="GV5" s="301" t="s">
        <v>47</v>
      </c>
      <c r="GW5" s="301"/>
      <c r="GX5" s="301"/>
      <c r="GY5" s="301"/>
      <c r="GZ5" s="300" t="s">
        <v>1</v>
      </c>
      <c r="HA5" s="300"/>
      <c r="HB5" s="296" t="s">
        <v>6</v>
      </c>
      <c r="HC5" s="296" t="s">
        <v>0</v>
      </c>
      <c r="HD5" s="297" t="s">
        <v>7</v>
      </c>
      <c r="HE5" s="300" t="s">
        <v>1</v>
      </c>
      <c r="HF5" s="300"/>
      <c r="HG5" s="301" t="s">
        <v>49</v>
      </c>
      <c r="HH5" s="301"/>
      <c r="HI5" s="301"/>
      <c r="HJ5" s="301"/>
      <c r="HK5" s="300" t="s">
        <v>1</v>
      </c>
      <c r="HL5" s="300"/>
      <c r="HM5" s="296" t="s">
        <v>6</v>
      </c>
      <c r="HN5" s="296" t="s">
        <v>0</v>
      </c>
      <c r="HO5" s="297" t="s">
        <v>7</v>
      </c>
      <c r="HP5" s="300" t="s">
        <v>1</v>
      </c>
      <c r="HQ5" s="300"/>
      <c r="HR5" s="301" t="s">
        <v>52</v>
      </c>
      <c r="HS5" s="301"/>
      <c r="HT5" s="301"/>
      <c r="HU5" s="301"/>
      <c r="HV5" s="300" t="s">
        <v>1</v>
      </c>
      <c r="HW5" s="300"/>
      <c r="HX5" s="296" t="s">
        <v>6</v>
      </c>
      <c r="HY5" s="296" t="s">
        <v>0</v>
      </c>
      <c r="HZ5" s="297" t="s">
        <v>7</v>
      </c>
      <c r="IA5" s="300" t="s">
        <v>1</v>
      </c>
      <c r="IB5" s="300"/>
      <c r="IC5" s="301" t="s">
        <v>54</v>
      </c>
      <c r="ID5" s="301"/>
      <c r="IE5" s="301"/>
      <c r="IF5" s="301"/>
      <c r="IG5" s="300" t="s">
        <v>1</v>
      </c>
      <c r="IH5" s="300"/>
      <c r="II5" s="296" t="s">
        <v>6</v>
      </c>
      <c r="IJ5" s="296" t="s">
        <v>0</v>
      </c>
      <c r="IK5" s="297" t="s">
        <v>7</v>
      </c>
      <c r="IL5" s="300" t="s">
        <v>1</v>
      </c>
      <c r="IM5" s="300"/>
      <c r="IN5" s="301" t="s">
        <v>56</v>
      </c>
      <c r="IO5" s="301"/>
      <c r="IP5" s="301"/>
      <c r="IQ5" s="301"/>
      <c r="IR5" s="300" t="s">
        <v>1</v>
      </c>
      <c r="IS5" s="300"/>
      <c r="IT5" s="296" t="s">
        <v>6</v>
      </c>
      <c r="IU5" s="296" t="s">
        <v>0</v>
      </c>
      <c r="IV5" s="297" t="s">
        <v>7</v>
      </c>
      <c r="IW5" s="300" t="s">
        <v>1</v>
      </c>
      <c r="IX5" s="300"/>
      <c r="IY5" s="301" t="s">
        <v>59</v>
      </c>
      <c r="IZ5" s="301"/>
      <c r="JA5" s="301"/>
      <c r="JB5" s="301"/>
      <c r="JC5" s="300" t="s">
        <v>1</v>
      </c>
      <c r="JD5" s="300"/>
      <c r="JE5" s="296" t="s">
        <v>6</v>
      </c>
      <c r="JF5" s="296" t="s">
        <v>0</v>
      </c>
      <c r="JG5" s="297" t="s">
        <v>7</v>
      </c>
      <c r="JH5" s="300" t="s">
        <v>1</v>
      </c>
      <c r="JI5" s="300"/>
      <c r="JJ5" s="301" t="s">
        <v>59</v>
      </c>
      <c r="JK5" s="301"/>
      <c r="JL5" s="301"/>
      <c r="JM5" s="301"/>
      <c r="JN5" s="300" t="s">
        <v>1</v>
      </c>
      <c r="JO5" s="300"/>
      <c r="JP5" s="296" t="s">
        <v>6</v>
      </c>
      <c r="JQ5" s="296" t="s">
        <v>0</v>
      </c>
      <c r="JR5" s="297" t="s">
        <v>7</v>
      </c>
      <c r="JS5" s="300" t="s">
        <v>1</v>
      </c>
      <c r="JT5" s="300"/>
      <c r="JU5" s="301" t="s">
        <v>68</v>
      </c>
      <c r="JV5" s="301"/>
      <c r="JW5" s="301"/>
      <c r="JX5" s="301"/>
      <c r="JY5" s="300" t="s">
        <v>1</v>
      </c>
      <c r="JZ5" s="300"/>
      <c r="KA5" s="296" t="s">
        <v>6</v>
      </c>
      <c r="KB5" s="296" t="s">
        <v>0</v>
      </c>
      <c r="KC5" s="297" t="s">
        <v>7</v>
      </c>
      <c r="KD5" s="300" t="s">
        <v>1</v>
      </c>
      <c r="KE5" s="300"/>
      <c r="KF5" s="301" t="s">
        <v>75</v>
      </c>
      <c r="KG5" s="301"/>
      <c r="KH5" s="301"/>
      <c r="KI5" s="301"/>
      <c r="KJ5" s="300" t="s">
        <v>1</v>
      </c>
      <c r="KK5" s="300"/>
      <c r="KL5" s="296" t="s">
        <v>6</v>
      </c>
      <c r="KM5" s="296" t="s">
        <v>0</v>
      </c>
      <c r="KN5" s="297" t="s">
        <v>7</v>
      </c>
      <c r="KO5" s="300" t="s">
        <v>1</v>
      </c>
      <c r="KP5" s="300"/>
      <c r="KQ5" s="301" t="s">
        <v>77</v>
      </c>
      <c r="KR5" s="301"/>
      <c r="KS5" s="301"/>
      <c r="KT5" s="301"/>
      <c r="KU5" s="300" t="s">
        <v>1</v>
      </c>
      <c r="KV5" s="300"/>
      <c r="KW5" s="296" t="s">
        <v>6</v>
      </c>
      <c r="KX5" s="296" t="s">
        <v>0</v>
      </c>
      <c r="KY5" s="297" t="s">
        <v>7</v>
      </c>
      <c r="KZ5" s="300" t="s">
        <v>1</v>
      </c>
      <c r="LA5" s="300"/>
      <c r="LB5" s="301" t="s">
        <v>79</v>
      </c>
      <c r="LC5" s="301"/>
      <c r="LD5" s="301"/>
      <c r="LE5" s="301"/>
      <c r="LF5" s="300" t="s">
        <v>1</v>
      </c>
      <c r="LG5" s="300"/>
      <c r="LH5" s="296" t="s">
        <v>6</v>
      </c>
      <c r="LI5" s="276" t="s">
        <v>0</v>
      </c>
      <c r="LJ5" s="297" t="s">
        <v>7</v>
      </c>
      <c r="LK5" s="294" t="s">
        <v>1</v>
      </c>
      <c r="LL5" s="294"/>
      <c r="LM5" s="294" t="s">
        <v>83</v>
      </c>
      <c r="LN5" s="294"/>
      <c r="LO5" s="294"/>
      <c r="LP5" s="294"/>
      <c r="LQ5" s="294" t="s">
        <v>1</v>
      </c>
      <c r="LR5" s="294"/>
      <c r="LS5" s="296" t="s">
        <v>6</v>
      </c>
      <c r="LT5" s="276" t="s">
        <v>0</v>
      </c>
      <c r="LU5" s="297" t="s">
        <v>7</v>
      </c>
      <c r="LV5" s="294" t="s">
        <v>1</v>
      </c>
      <c r="LW5" s="294"/>
      <c r="LX5" s="294" t="s">
        <v>88</v>
      </c>
      <c r="LY5" s="294"/>
      <c r="LZ5" s="294"/>
      <c r="MA5" s="294"/>
      <c r="MB5" s="294" t="s">
        <v>1</v>
      </c>
      <c r="MC5" s="294"/>
      <c r="MD5" s="296" t="s">
        <v>6</v>
      </c>
      <c r="ME5" s="276" t="s">
        <v>0</v>
      </c>
      <c r="MF5" s="297" t="s">
        <v>7</v>
      </c>
      <c r="MG5" s="294" t="s">
        <v>1</v>
      </c>
      <c r="MH5" s="294"/>
      <c r="MI5" s="294" t="s">
        <v>90</v>
      </c>
      <c r="MJ5" s="294"/>
      <c r="MK5" s="294"/>
      <c r="ML5" s="294"/>
      <c r="MM5" s="294" t="s">
        <v>1</v>
      </c>
      <c r="MN5" s="294"/>
      <c r="MO5" s="296" t="s">
        <v>6</v>
      </c>
      <c r="MP5" s="276" t="s">
        <v>0</v>
      </c>
      <c r="MQ5" s="297" t="s">
        <v>7</v>
      </c>
      <c r="MR5" s="294" t="s">
        <v>1</v>
      </c>
      <c r="MS5" s="294"/>
      <c r="MT5" s="294" t="s">
        <v>96</v>
      </c>
      <c r="MU5" s="294"/>
      <c r="MV5" s="294"/>
      <c r="MW5" s="294"/>
      <c r="MX5" s="294" t="s">
        <v>1</v>
      </c>
      <c r="MY5" s="294"/>
      <c r="MZ5" s="296" t="s">
        <v>6</v>
      </c>
      <c r="NA5" s="276" t="s">
        <v>0</v>
      </c>
      <c r="NB5" s="297" t="s">
        <v>7</v>
      </c>
      <c r="NC5" s="294" t="s">
        <v>1</v>
      </c>
      <c r="ND5" s="294"/>
      <c r="NE5" s="294" t="s">
        <v>97</v>
      </c>
      <c r="NF5" s="294"/>
      <c r="NG5" s="294"/>
      <c r="NH5" s="294"/>
      <c r="NI5" s="294" t="s">
        <v>1</v>
      </c>
      <c r="NJ5" s="294"/>
      <c r="NK5" s="296" t="s">
        <v>6</v>
      </c>
      <c r="NL5" s="276" t="s">
        <v>0</v>
      </c>
      <c r="NM5" s="297" t="s">
        <v>7</v>
      </c>
      <c r="NN5" s="294" t="s">
        <v>1</v>
      </c>
      <c r="NO5" s="294"/>
      <c r="NP5" s="294" t="s">
        <v>99</v>
      </c>
      <c r="NQ5" s="294"/>
      <c r="NR5" s="294"/>
      <c r="NS5" s="294"/>
      <c r="NT5" s="294" t="s">
        <v>1</v>
      </c>
      <c r="NU5" s="294"/>
      <c r="NV5" s="296" t="s">
        <v>6</v>
      </c>
      <c r="NW5" s="276" t="s">
        <v>0</v>
      </c>
      <c r="NX5" s="297" t="s">
        <v>7</v>
      </c>
      <c r="NY5" s="294" t="s">
        <v>1</v>
      </c>
      <c r="NZ5" s="294"/>
      <c r="OA5" s="294" t="s">
        <v>101</v>
      </c>
      <c r="OB5" s="294"/>
      <c r="OC5" s="294"/>
      <c r="OD5" s="294"/>
      <c r="OE5" s="294" t="s">
        <v>1</v>
      </c>
      <c r="OF5" s="294"/>
      <c r="OG5" s="296" t="s">
        <v>6</v>
      </c>
      <c r="OH5" s="276" t="s">
        <v>0</v>
      </c>
      <c r="OI5" s="297" t="s">
        <v>7</v>
      </c>
      <c r="OJ5" s="294" t="s">
        <v>1</v>
      </c>
      <c r="OK5" s="294"/>
      <c r="OL5" s="294" t="s">
        <v>103</v>
      </c>
      <c r="OM5" s="294"/>
      <c r="ON5" s="294"/>
      <c r="OO5" s="294"/>
      <c r="OP5" s="294" t="s">
        <v>1</v>
      </c>
      <c r="OQ5" s="294"/>
      <c r="OR5" s="296" t="s">
        <v>6</v>
      </c>
      <c r="OS5" s="276" t="s">
        <v>0</v>
      </c>
      <c r="OT5" s="297" t="s">
        <v>7</v>
      </c>
      <c r="OU5" s="294" t="s">
        <v>1</v>
      </c>
      <c r="OV5" s="294"/>
      <c r="OW5" s="294" t="s">
        <v>105</v>
      </c>
      <c r="OX5" s="294"/>
      <c r="OY5" s="294"/>
      <c r="OZ5" s="294"/>
      <c r="PA5" s="294" t="s">
        <v>1</v>
      </c>
      <c r="PB5" s="294"/>
      <c r="PC5" s="296" t="s">
        <v>6</v>
      </c>
      <c r="PD5" s="276" t="s">
        <v>0</v>
      </c>
      <c r="PE5" s="297" t="s">
        <v>7</v>
      </c>
      <c r="PF5" s="294" t="s">
        <v>1</v>
      </c>
      <c r="PG5" s="294"/>
      <c r="PH5" s="294" t="s">
        <v>107</v>
      </c>
      <c r="PI5" s="294"/>
      <c r="PJ5" s="294"/>
      <c r="PK5" s="294"/>
      <c r="PL5" s="294" t="s">
        <v>1</v>
      </c>
      <c r="PM5" s="294"/>
      <c r="PN5" s="296" t="s">
        <v>6</v>
      </c>
      <c r="PO5" s="276" t="s">
        <v>0</v>
      </c>
      <c r="PP5" s="297" t="s">
        <v>7</v>
      </c>
      <c r="PQ5" s="294" t="s">
        <v>1</v>
      </c>
      <c r="PR5" s="294"/>
      <c r="PS5" s="294" t="s">
        <v>109</v>
      </c>
      <c r="PT5" s="294"/>
      <c r="PU5" s="294"/>
      <c r="PV5" s="294"/>
      <c r="PW5" s="294" t="s">
        <v>1</v>
      </c>
      <c r="PX5" s="294"/>
      <c r="PY5" s="296" t="s">
        <v>6</v>
      </c>
      <c r="PZ5" s="276" t="s">
        <v>0</v>
      </c>
      <c r="QA5" s="297" t="s">
        <v>7</v>
      </c>
      <c r="QB5" s="294" t="s">
        <v>1</v>
      </c>
      <c r="QC5" s="294"/>
      <c r="QD5" s="294" t="s">
        <v>111</v>
      </c>
      <c r="QE5" s="294"/>
      <c r="QF5" s="294"/>
      <c r="QG5" s="294"/>
      <c r="QH5" s="294" t="s">
        <v>1</v>
      </c>
      <c r="QI5" s="294"/>
      <c r="QJ5" s="288" t="s">
        <v>6</v>
      </c>
      <c r="QK5" s="284" t="s">
        <v>0</v>
      </c>
      <c r="QL5" s="297" t="s">
        <v>7</v>
      </c>
      <c r="QM5" s="294" t="s">
        <v>1</v>
      </c>
      <c r="QN5" s="294"/>
      <c r="QO5" s="294" t="s">
        <v>112</v>
      </c>
      <c r="QP5" s="294"/>
      <c r="QQ5" s="294"/>
      <c r="QR5" s="294"/>
      <c r="QS5" s="294" t="s">
        <v>1</v>
      </c>
      <c r="QT5" s="294"/>
      <c r="QU5" s="288" t="s">
        <v>6</v>
      </c>
      <c r="QV5" s="284" t="s">
        <v>0</v>
      </c>
      <c r="QW5" s="265" t="s">
        <v>7</v>
      </c>
      <c r="QX5" s="294" t="s">
        <v>1</v>
      </c>
      <c r="QY5" s="294"/>
      <c r="QZ5" s="294" t="s">
        <v>113</v>
      </c>
      <c r="RA5" s="294"/>
      <c r="RB5" s="294"/>
      <c r="RC5" s="294"/>
      <c r="RD5" s="294" t="s">
        <v>1</v>
      </c>
      <c r="RE5" s="294"/>
      <c r="RF5" s="288" t="s">
        <v>6</v>
      </c>
      <c r="RG5" s="284" t="s">
        <v>0</v>
      </c>
      <c r="RH5" s="265" t="s">
        <v>7</v>
      </c>
      <c r="RI5" s="294" t="s">
        <v>1</v>
      </c>
      <c r="RJ5" s="294"/>
      <c r="RK5" s="294" t="s">
        <v>115</v>
      </c>
      <c r="RL5" s="294"/>
      <c r="RM5" s="294"/>
      <c r="RN5" s="294"/>
      <c r="RO5" s="294" t="s">
        <v>1</v>
      </c>
      <c r="RP5" s="294"/>
      <c r="RQ5" s="289" t="s">
        <v>6</v>
      </c>
      <c r="RR5" s="284" t="s">
        <v>0</v>
      </c>
      <c r="RS5" s="265" t="s">
        <v>7</v>
      </c>
      <c r="RT5" s="275" t="s">
        <v>1</v>
      </c>
      <c r="RU5" s="275"/>
      <c r="RV5" s="294" t="s">
        <v>119</v>
      </c>
      <c r="RW5" s="294"/>
      <c r="RX5" s="294"/>
      <c r="RY5" s="294"/>
      <c r="RZ5" s="275" t="s">
        <v>1</v>
      </c>
      <c r="SA5" s="275"/>
      <c r="SB5" s="289" t="s">
        <v>6</v>
      </c>
      <c r="SC5" s="284" t="s">
        <v>0</v>
      </c>
      <c r="SD5" s="265" t="s">
        <v>7</v>
      </c>
      <c r="SE5" s="275" t="s">
        <v>1</v>
      </c>
      <c r="SF5" s="275"/>
      <c r="SG5" s="294" t="s">
        <v>120</v>
      </c>
      <c r="SH5" s="294"/>
      <c r="SI5" s="294"/>
      <c r="SJ5" s="294"/>
      <c r="SK5" s="275" t="s">
        <v>1</v>
      </c>
      <c r="SL5" s="275"/>
      <c r="SM5" s="289" t="s">
        <v>6</v>
      </c>
      <c r="SN5" s="284" t="s">
        <v>0</v>
      </c>
      <c r="SO5" s="265" t="s">
        <v>7</v>
      </c>
      <c r="SP5" s="275" t="s">
        <v>1</v>
      </c>
      <c r="SQ5" s="275"/>
      <c r="SR5" s="294" t="s">
        <v>121</v>
      </c>
      <c r="SS5" s="294"/>
      <c r="ST5" s="294"/>
      <c r="SU5" s="294"/>
      <c r="SV5" s="275" t="s">
        <v>1</v>
      </c>
      <c r="SW5" s="275"/>
      <c r="SX5" s="289" t="s">
        <v>6</v>
      </c>
      <c r="SY5" s="284" t="s">
        <v>0</v>
      </c>
      <c r="SZ5" s="291" t="s">
        <v>7</v>
      </c>
      <c r="TA5" s="275" t="s">
        <v>1</v>
      </c>
      <c r="TB5" s="275"/>
      <c r="TC5" s="294" t="s">
        <v>125</v>
      </c>
      <c r="TD5" s="294"/>
      <c r="TE5" s="294"/>
      <c r="TF5" s="294"/>
      <c r="TG5" s="275" t="s">
        <v>1</v>
      </c>
      <c r="TH5" s="275"/>
      <c r="TI5" s="289" t="s">
        <v>6</v>
      </c>
      <c r="TJ5" s="284" t="s">
        <v>0</v>
      </c>
      <c r="TK5" s="291" t="s">
        <v>7</v>
      </c>
      <c r="TL5" s="275" t="s">
        <v>1</v>
      </c>
      <c r="TM5" s="275"/>
      <c r="TN5" s="294" t="s">
        <v>127</v>
      </c>
      <c r="TO5" s="294"/>
      <c r="TP5" s="294"/>
      <c r="TQ5" s="294"/>
      <c r="TR5" s="275" t="s">
        <v>1</v>
      </c>
      <c r="TS5" s="275"/>
      <c r="TT5" s="289" t="s">
        <v>6</v>
      </c>
      <c r="TU5" s="262" t="s">
        <v>0</v>
      </c>
      <c r="TV5" s="265" t="s">
        <v>7</v>
      </c>
      <c r="TW5" s="277" t="s">
        <v>1</v>
      </c>
      <c r="TX5" s="278"/>
      <c r="TY5" s="285" t="s">
        <v>128</v>
      </c>
      <c r="TZ5" s="286"/>
      <c r="UA5" s="286"/>
      <c r="UB5" s="287"/>
      <c r="UC5" s="277" t="s">
        <v>1</v>
      </c>
      <c r="UD5" s="278"/>
      <c r="UE5" s="275" t="s">
        <v>6</v>
      </c>
      <c r="UF5" s="284" t="s">
        <v>0</v>
      </c>
      <c r="UG5" s="288" t="s">
        <v>7</v>
      </c>
      <c r="UH5" s="277" t="s">
        <v>1</v>
      </c>
      <c r="UI5" s="278"/>
      <c r="UJ5" s="285" t="s">
        <v>129</v>
      </c>
      <c r="UK5" s="286"/>
      <c r="UL5" s="286"/>
      <c r="UM5" s="287"/>
      <c r="UN5" s="277" t="s">
        <v>1</v>
      </c>
      <c r="UO5" s="278"/>
      <c r="UP5" s="275" t="s">
        <v>6</v>
      </c>
      <c r="UQ5" s="284" t="s">
        <v>0</v>
      </c>
      <c r="UR5" s="268" t="s">
        <v>7</v>
      </c>
      <c r="US5" s="277" t="s">
        <v>1</v>
      </c>
      <c r="UT5" s="278"/>
      <c r="UU5" s="285" t="s">
        <v>131</v>
      </c>
      <c r="UV5" s="286"/>
      <c r="UW5" s="286"/>
      <c r="UX5" s="287"/>
      <c r="UY5" s="277" t="s">
        <v>1</v>
      </c>
      <c r="UZ5" s="278"/>
      <c r="VA5" s="275" t="s">
        <v>6</v>
      </c>
      <c r="VB5" s="284" t="s">
        <v>0</v>
      </c>
      <c r="VC5" s="268" t="s">
        <v>7</v>
      </c>
      <c r="VD5" s="277" t="s">
        <v>1</v>
      </c>
      <c r="VE5" s="278"/>
      <c r="VF5" s="285" t="s">
        <v>142</v>
      </c>
      <c r="VG5" s="286"/>
      <c r="VH5" s="286"/>
      <c r="VI5" s="287"/>
      <c r="VJ5" s="277" t="s">
        <v>1</v>
      </c>
      <c r="VK5" s="278"/>
      <c r="VL5" s="275" t="s">
        <v>6</v>
      </c>
      <c r="VM5" s="284" t="s">
        <v>0</v>
      </c>
      <c r="VN5" s="268" t="s">
        <v>7</v>
      </c>
      <c r="VO5" s="277" t="s">
        <v>1</v>
      </c>
      <c r="VP5" s="278"/>
      <c r="VQ5" s="285" t="s">
        <v>144</v>
      </c>
      <c r="VR5" s="286"/>
      <c r="VS5" s="286"/>
      <c r="VT5" s="287"/>
      <c r="VU5" s="277" t="s">
        <v>1</v>
      </c>
      <c r="VV5" s="278"/>
      <c r="VW5" s="275" t="s">
        <v>6</v>
      </c>
      <c r="VX5" s="284" t="s">
        <v>0</v>
      </c>
      <c r="VY5" s="268" t="s">
        <v>7</v>
      </c>
      <c r="VZ5" s="277" t="s">
        <v>1</v>
      </c>
      <c r="WA5" s="278"/>
      <c r="WB5" s="285" t="s">
        <v>146</v>
      </c>
      <c r="WC5" s="286"/>
      <c r="WD5" s="286"/>
      <c r="WE5" s="287"/>
      <c r="WF5" s="277" t="s">
        <v>1</v>
      </c>
      <c r="WG5" s="278"/>
      <c r="WH5" s="275" t="s">
        <v>6</v>
      </c>
      <c r="WI5" s="284" t="s">
        <v>0</v>
      </c>
      <c r="WJ5" s="268" t="s">
        <v>7</v>
      </c>
      <c r="WK5" s="277" t="s">
        <v>1</v>
      </c>
      <c r="WL5" s="278"/>
      <c r="WM5" s="285" t="s">
        <v>155</v>
      </c>
      <c r="WN5" s="286"/>
      <c r="WO5" s="286"/>
      <c r="WP5" s="287"/>
      <c r="WQ5" s="277" t="s">
        <v>1</v>
      </c>
      <c r="WR5" s="278"/>
      <c r="WS5" s="275" t="s">
        <v>6</v>
      </c>
      <c r="WT5" s="284" t="s">
        <v>0</v>
      </c>
      <c r="WU5" s="268" t="s">
        <v>7</v>
      </c>
      <c r="WV5" s="277" t="s">
        <v>1</v>
      </c>
      <c r="WW5" s="278"/>
      <c r="WX5" s="285" t="s">
        <v>163</v>
      </c>
      <c r="WY5" s="286"/>
      <c r="WZ5" s="286"/>
      <c r="XA5" s="287"/>
      <c r="XB5" s="277" t="s">
        <v>1</v>
      </c>
      <c r="XC5" s="278"/>
      <c r="XD5" s="275" t="s">
        <v>6</v>
      </c>
      <c r="XE5" s="284" t="s">
        <v>0</v>
      </c>
      <c r="XF5" s="268" t="s">
        <v>7</v>
      </c>
      <c r="XG5" s="277" t="s">
        <v>1</v>
      </c>
      <c r="XH5" s="278"/>
      <c r="XI5" s="285" t="s">
        <v>165</v>
      </c>
      <c r="XJ5" s="286"/>
      <c r="XK5" s="286"/>
      <c r="XL5" s="287"/>
      <c r="XM5" s="277" t="s">
        <v>1</v>
      </c>
      <c r="XN5" s="278"/>
      <c r="XO5" s="275" t="s">
        <v>6</v>
      </c>
      <c r="XP5" s="276" t="s">
        <v>0</v>
      </c>
      <c r="XQ5" s="268" t="s">
        <v>7</v>
      </c>
      <c r="XR5" s="277" t="s">
        <v>1</v>
      </c>
      <c r="XS5" s="278"/>
      <c r="XT5" s="277" t="s">
        <v>168</v>
      </c>
      <c r="XU5" s="279"/>
      <c r="XV5" s="279"/>
      <c r="XW5" s="278"/>
      <c r="XX5" s="277" t="s">
        <v>1</v>
      </c>
      <c r="XY5" s="278"/>
      <c r="XZ5" s="275" t="s">
        <v>6</v>
      </c>
      <c r="YA5" s="276" t="s">
        <v>0</v>
      </c>
      <c r="YB5" s="268" t="s">
        <v>7</v>
      </c>
      <c r="YC5" s="277" t="s">
        <v>1</v>
      </c>
      <c r="YD5" s="278"/>
      <c r="YE5" s="277" t="s">
        <v>179</v>
      </c>
      <c r="YF5" s="279"/>
      <c r="YG5" s="279"/>
      <c r="YH5" s="278"/>
      <c r="YI5" s="277" t="s">
        <v>1</v>
      </c>
      <c r="YJ5" s="278"/>
      <c r="YK5" s="275" t="s">
        <v>6</v>
      </c>
      <c r="YL5" s="276" t="s">
        <v>0</v>
      </c>
      <c r="YM5" s="268" t="s">
        <v>7</v>
      </c>
      <c r="YN5" s="277" t="s">
        <v>1</v>
      </c>
      <c r="YO5" s="278"/>
      <c r="YP5" s="277" t="s">
        <v>180</v>
      </c>
      <c r="YQ5" s="279"/>
      <c r="YR5" s="279"/>
      <c r="YS5" s="278"/>
      <c r="YT5" s="277" t="s">
        <v>1</v>
      </c>
      <c r="YU5" s="278"/>
      <c r="YV5" s="275" t="s">
        <v>6</v>
      </c>
      <c r="YW5" s="276" t="s">
        <v>0</v>
      </c>
      <c r="YX5" s="268" t="s">
        <v>7</v>
      </c>
      <c r="YY5" s="277" t="s">
        <v>1</v>
      </c>
      <c r="YZ5" s="278"/>
      <c r="ZA5" s="277" t="s">
        <v>194</v>
      </c>
      <c r="ZB5" s="279"/>
      <c r="ZC5" s="279"/>
      <c r="ZD5" s="278"/>
      <c r="ZE5" s="277" t="s">
        <v>1</v>
      </c>
      <c r="ZF5" s="278"/>
      <c r="ZG5" s="275" t="s">
        <v>6</v>
      </c>
      <c r="ZH5" s="276" t="s">
        <v>0</v>
      </c>
      <c r="ZI5" s="268" t="s">
        <v>7</v>
      </c>
      <c r="ZJ5" s="277" t="s">
        <v>1</v>
      </c>
      <c r="ZK5" s="278"/>
      <c r="ZL5" s="277" t="s">
        <v>195</v>
      </c>
      <c r="ZM5" s="279"/>
      <c r="ZN5" s="279"/>
      <c r="ZO5" s="278"/>
      <c r="ZP5" s="277" t="s">
        <v>1</v>
      </c>
      <c r="ZQ5" s="278"/>
      <c r="ZR5" s="264" t="s">
        <v>6</v>
      </c>
      <c r="ZS5" s="296" t="s">
        <v>0</v>
      </c>
      <c r="ZT5" s="268" t="s">
        <v>7</v>
      </c>
      <c r="ZU5" s="269" t="s">
        <v>1</v>
      </c>
      <c r="ZV5" s="270"/>
      <c r="ZW5" s="269" t="s">
        <v>196</v>
      </c>
      <c r="ZX5" s="271"/>
      <c r="ZY5" s="271"/>
      <c r="ZZ5" s="270"/>
      <c r="AAA5" s="269" t="s">
        <v>1</v>
      </c>
      <c r="AAB5" s="270"/>
      <c r="AAC5" s="264" t="s">
        <v>6</v>
      </c>
      <c r="AAD5" s="265" t="s">
        <v>0</v>
      </c>
      <c r="AAE5" s="268" t="s">
        <v>7</v>
      </c>
      <c r="AAF5" s="269" t="s">
        <v>1</v>
      </c>
      <c r="AAG5" s="270"/>
      <c r="AAH5" s="269" t="s">
        <v>203</v>
      </c>
      <c r="AAI5" s="271"/>
      <c r="AAJ5" s="271"/>
      <c r="AAK5" s="270"/>
      <c r="AAL5" s="269" t="s">
        <v>1</v>
      </c>
      <c r="AAM5" s="270"/>
      <c r="AAN5" s="264" t="s">
        <v>6</v>
      </c>
      <c r="AAO5" s="265" t="s">
        <v>0</v>
      </c>
      <c r="AAP5" s="268" t="s">
        <v>7</v>
      </c>
      <c r="AAQ5" s="269" t="s">
        <v>1</v>
      </c>
      <c r="AAR5" s="270"/>
      <c r="AAS5" s="269" t="s">
        <v>210</v>
      </c>
      <c r="AAT5" s="271"/>
      <c r="AAU5" s="271"/>
      <c r="AAV5" s="270"/>
      <c r="AAW5" s="269" t="s">
        <v>1</v>
      </c>
      <c r="AAX5" s="270"/>
      <c r="AAY5" s="264" t="s">
        <v>6</v>
      </c>
      <c r="AAZ5" s="265" t="s">
        <v>0</v>
      </c>
      <c r="ABA5" s="268" t="s">
        <v>7</v>
      </c>
      <c r="ABB5" s="269" t="s">
        <v>1</v>
      </c>
      <c r="ABC5" s="270"/>
      <c r="ABD5" s="269" t="s">
        <v>213</v>
      </c>
      <c r="ABE5" s="271"/>
      <c r="ABF5" s="271"/>
      <c r="ABG5" s="270"/>
      <c r="ABH5" s="269" t="s">
        <v>1</v>
      </c>
      <c r="ABI5" s="270"/>
      <c r="ABJ5" s="264" t="s">
        <v>6</v>
      </c>
      <c r="ABK5" s="265" t="s">
        <v>0</v>
      </c>
      <c r="ABL5" s="268" t="s">
        <v>7</v>
      </c>
      <c r="ABM5" s="269" t="s">
        <v>1</v>
      </c>
      <c r="ABN5" s="270"/>
      <c r="ABO5" s="269" t="s">
        <v>214</v>
      </c>
      <c r="ABP5" s="271"/>
      <c r="ABQ5" s="271"/>
      <c r="ABR5" s="270"/>
      <c r="ABS5" s="269" t="s">
        <v>1</v>
      </c>
      <c r="ABT5" s="270"/>
      <c r="ABU5" s="264" t="s">
        <v>6</v>
      </c>
      <c r="ABV5" s="265" t="s">
        <v>0</v>
      </c>
      <c r="ABW5" s="268" t="s">
        <v>7</v>
      </c>
      <c r="ABX5" s="269" t="s">
        <v>1</v>
      </c>
      <c r="ABY5" s="270"/>
      <c r="ABZ5" s="269" t="s">
        <v>215</v>
      </c>
      <c r="ACA5" s="271"/>
      <c r="ACB5" s="271"/>
      <c r="ACC5" s="270"/>
      <c r="ACD5" s="269" t="s">
        <v>1</v>
      </c>
      <c r="ACE5" s="270"/>
      <c r="ACF5" s="264" t="s">
        <v>6</v>
      </c>
      <c r="ACG5" s="265" t="s">
        <v>0</v>
      </c>
      <c r="ACH5" s="268" t="s">
        <v>7</v>
      </c>
      <c r="ACI5" s="269" t="s">
        <v>1</v>
      </c>
      <c r="ACJ5" s="270"/>
      <c r="ACK5" s="269" t="s">
        <v>217</v>
      </c>
      <c r="ACL5" s="271"/>
      <c r="ACM5" s="271"/>
      <c r="ACN5" s="270"/>
      <c r="ACO5" s="269" t="s">
        <v>1</v>
      </c>
      <c r="ACP5" s="270"/>
      <c r="ACQ5" s="264" t="s">
        <v>6</v>
      </c>
      <c r="ACR5" s="265" t="s">
        <v>0</v>
      </c>
      <c r="ACS5" s="268" t="s">
        <v>7</v>
      </c>
      <c r="ACT5" s="269" t="s">
        <v>1</v>
      </c>
      <c r="ACU5" s="270"/>
      <c r="ACV5" s="269" t="s">
        <v>218</v>
      </c>
      <c r="ACW5" s="271"/>
      <c r="ACX5" s="271"/>
      <c r="ACY5" s="270"/>
      <c r="ACZ5" s="269" t="s">
        <v>1</v>
      </c>
      <c r="ADA5" s="270"/>
      <c r="ADB5" s="264" t="s">
        <v>6</v>
      </c>
      <c r="ADC5" s="265" t="s">
        <v>0</v>
      </c>
      <c r="ADD5" s="268" t="s">
        <v>7</v>
      </c>
      <c r="ADE5" s="269" t="s">
        <v>1</v>
      </c>
      <c r="ADF5" s="270"/>
      <c r="ADG5" s="269" t="s">
        <v>221</v>
      </c>
      <c r="ADH5" s="271"/>
      <c r="ADI5" s="271"/>
      <c r="ADJ5" s="270"/>
      <c r="ADK5" s="269" t="s">
        <v>1</v>
      </c>
      <c r="ADL5" s="270"/>
      <c r="ADM5" s="264" t="s">
        <v>6</v>
      </c>
      <c r="ADN5" s="265" t="s">
        <v>0</v>
      </c>
      <c r="ADO5" s="268" t="s">
        <v>7</v>
      </c>
      <c r="ADP5" s="269" t="s">
        <v>1</v>
      </c>
      <c r="ADQ5" s="270"/>
      <c r="ADR5" s="269" t="s">
        <v>223</v>
      </c>
      <c r="ADS5" s="271"/>
      <c r="ADT5" s="271"/>
      <c r="ADU5" s="270"/>
      <c r="ADV5" s="269" t="s">
        <v>1</v>
      </c>
      <c r="ADW5" s="270"/>
      <c r="ADX5" s="264" t="s">
        <v>6</v>
      </c>
      <c r="ADY5" s="265" t="s">
        <v>0</v>
      </c>
      <c r="ADZ5" s="268" t="s">
        <v>7</v>
      </c>
      <c r="AEA5" s="269" t="s">
        <v>1</v>
      </c>
      <c r="AEB5" s="270"/>
      <c r="AEC5" s="269" t="s">
        <v>225</v>
      </c>
      <c r="AED5" s="271"/>
      <c r="AEE5" s="271"/>
      <c r="AEF5" s="270"/>
      <c r="AEG5" s="269" t="s">
        <v>1</v>
      </c>
      <c r="AEH5" s="270"/>
      <c r="AEI5" s="264" t="s">
        <v>6</v>
      </c>
      <c r="AEJ5" s="262" t="s">
        <v>0</v>
      </c>
      <c r="AEK5" s="282" t="s">
        <v>7</v>
      </c>
      <c r="AEL5" s="277" t="s">
        <v>1</v>
      </c>
      <c r="AEM5" s="278"/>
      <c r="AEN5" s="277" t="s">
        <v>226</v>
      </c>
      <c r="AEO5" s="279"/>
      <c r="AEP5" s="279"/>
      <c r="AEQ5" s="278"/>
      <c r="AER5" s="289" t="s">
        <v>227</v>
      </c>
      <c r="AES5" s="262" t="s">
        <v>242</v>
      </c>
      <c r="AET5" s="289" t="s">
        <v>228</v>
      </c>
      <c r="AEU5" s="289" t="s">
        <v>229</v>
      </c>
    </row>
    <row r="6" spans="1:827" ht="31.5" customHeight="1">
      <c r="A6" s="296"/>
      <c r="B6" s="296"/>
      <c r="C6" s="298"/>
      <c r="D6" s="302" t="s">
        <v>9</v>
      </c>
      <c r="E6" s="303"/>
      <c r="F6" s="308" t="s">
        <v>3</v>
      </c>
      <c r="G6" s="309"/>
      <c r="H6" s="300" t="s">
        <v>4</v>
      </c>
      <c r="I6" s="300"/>
      <c r="J6" s="300" t="s">
        <v>11</v>
      </c>
      <c r="K6" s="300"/>
      <c r="L6" s="296"/>
      <c r="M6" s="296"/>
      <c r="N6" s="298"/>
      <c r="O6" s="302" t="s">
        <v>11</v>
      </c>
      <c r="P6" s="303"/>
      <c r="Q6" s="308" t="s">
        <v>3</v>
      </c>
      <c r="R6" s="309"/>
      <c r="S6" s="300" t="s">
        <v>4</v>
      </c>
      <c r="T6" s="300"/>
      <c r="U6" s="300" t="s">
        <v>13</v>
      </c>
      <c r="V6" s="300"/>
      <c r="W6" s="296"/>
      <c r="X6" s="296"/>
      <c r="Y6" s="298"/>
      <c r="Z6" s="302" t="s">
        <v>13</v>
      </c>
      <c r="AA6" s="303"/>
      <c r="AB6" s="308" t="s">
        <v>3</v>
      </c>
      <c r="AC6" s="309"/>
      <c r="AD6" s="300" t="s">
        <v>4</v>
      </c>
      <c r="AE6" s="300"/>
      <c r="AF6" s="300" t="s">
        <v>15</v>
      </c>
      <c r="AG6" s="300"/>
      <c r="AH6" s="296"/>
      <c r="AI6" s="296"/>
      <c r="AJ6" s="298"/>
      <c r="AK6" s="302" t="s">
        <v>15</v>
      </c>
      <c r="AL6" s="303"/>
      <c r="AM6" s="308" t="s">
        <v>3</v>
      </c>
      <c r="AN6" s="309"/>
      <c r="AO6" s="300" t="s">
        <v>4</v>
      </c>
      <c r="AP6" s="300"/>
      <c r="AQ6" s="300" t="s">
        <v>17</v>
      </c>
      <c r="AR6" s="300"/>
      <c r="AS6" s="296"/>
      <c r="AT6" s="296"/>
      <c r="AU6" s="298"/>
      <c r="AV6" s="302" t="s">
        <v>17</v>
      </c>
      <c r="AW6" s="303"/>
      <c r="AX6" s="308" t="s">
        <v>3</v>
      </c>
      <c r="AY6" s="309"/>
      <c r="AZ6" s="300" t="s">
        <v>4</v>
      </c>
      <c r="BA6" s="300"/>
      <c r="BB6" s="300" t="s">
        <v>19</v>
      </c>
      <c r="BC6" s="300"/>
      <c r="BD6" s="296"/>
      <c r="BE6" s="296"/>
      <c r="BF6" s="298"/>
      <c r="BG6" s="302" t="s">
        <v>19</v>
      </c>
      <c r="BH6" s="303"/>
      <c r="BI6" s="308" t="s">
        <v>3</v>
      </c>
      <c r="BJ6" s="309"/>
      <c r="BK6" s="300" t="s">
        <v>4</v>
      </c>
      <c r="BL6" s="300"/>
      <c r="BM6" s="300" t="s">
        <v>21</v>
      </c>
      <c r="BN6" s="300"/>
      <c r="BO6" s="296"/>
      <c r="BP6" s="296"/>
      <c r="BQ6" s="298"/>
      <c r="BR6" s="302" t="s">
        <v>21</v>
      </c>
      <c r="BS6" s="303"/>
      <c r="BT6" s="308" t="s">
        <v>3</v>
      </c>
      <c r="BU6" s="309"/>
      <c r="BV6" s="300" t="s">
        <v>4</v>
      </c>
      <c r="BW6" s="300"/>
      <c r="BX6" s="300" t="s">
        <v>24</v>
      </c>
      <c r="BY6" s="300"/>
      <c r="BZ6" s="296"/>
      <c r="CA6" s="296"/>
      <c r="CB6" s="298"/>
      <c r="CC6" s="302" t="s">
        <v>24</v>
      </c>
      <c r="CD6" s="303"/>
      <c r="CE6" s="308" t="s">
        <v>3</v>
      </c>
      <c r="CF6" s="309"/>
      <c r="CG6" s="300" t="s">
        <v>4</v>
      </c>
      <c r="CH6" s="300"/>
      <c r="CI6" s="300" t="s">
        <v>27</v>
      </c>
      <c r="CJ6" s="300"/>
      <c r="CK6" s="296"/>
      <c r="CL6" s="296"/>
      <c r="CM6" s="298"/>
      <c r="CN6" s="302" t="s">
        <v>27</v>
      </c>
      <c r="CO6" s="303"/>
      <c r="CP6" s="308" t="s">
        <v>3</v>
      </c>
      <c r="CQ6" s="309"/>
      <c r="CR6" s="300" t="s">
        <v>4</v>
      </c>
      <c r="CS6" s="300"/>
      <c r="CT6" s="300" t="s">
        <v>28</v>
      </c>
      <c r="CU6" s="300"/>
      <c r="CV6" s="296"/>
      <c r="CW6" s="296"/>
      <c r="CX6" s="298"/>
      <c r="CY6" s="302" t="s">
        <v>28</v>
      </c>
      <c r="CZ6" s="303"/>
      <c r="DA6" s="308" t="s">
        <v>3</v>
      </c>
      <c r="DB6" s="309"/>
      <c r="DC6" s="300" t="s">
        <v>4</v>
      </c>
      <c r="DD6" s="300"/>
      <c r="DE6" s="300" t="s">
        <v>30</v>
      </c>
      <c r="DF6" s="300"/>
      <c r="DG6" s="296"/>
      <c r="DH6" s="296"/>
      <c r="DI6" s="298"/>
      <c r="DJ6" s="302" t="s">
        <v>30</v>
      </c>
      <c r="DK6" s="303"/>
      <c r="DL6" s="308" t="s">
        <v>3</v>
      </c>
      <c r="DM6" s="309"/>
      <c r="DN6" s="300" t="s">
        <v>4</v>
      </c>
      <c r="DO6" s="300"/>
      <c r="DP6" s="300" t="s">
        <v>32</v>
      </c>
      <c r="DQ6" s="300"/>
      <c r="DR6" s="296"/>
      <c r="DS6" s="296"/>
      <c r="DT6" s="298"/>
      <c r="DU6" s="302" t="s">
        <v>32</v>
      </c>
      <c r="DV6" s="303"/>
      <c r="DW6" s="308" t="s">
        <v>3</v>
      </c>
      <c r="DX6" s="309"/>
      <c r="DY6" s="300" t="s">
        <v>4</v>
      </c>
      <c r="DZ6" s="300"/>
      <c r="EA6" s="300" t="s">
        <v>33</v>
      </c>
      <c r="EB6" s="300"/>
      <c r="EC6" s="296"/>
      <c r="ED6" s="296"/>
      <c r="EE6" s="298"/>
      <c r="EF6" s="302" t="s">
        <v>33</v>
      </c>
      <c r="EG6" s="303"/>
      <c r="EH6" s="308" t="s">
        <v>3</v>
      </c>
      <c r="EI6" s="309"/>
      <c r="EJ6" s="300" t="s">
        <v>4</v>
      </c>
      <c r="EK6" s="300"/>
      <c r="EL6" s="300" t="s">
        <v>36</v>
      </c>
      <c r="EM6" s="300"/>
      <c r="EN6" s="296"/>
      <c r="EO6" s="296"/>
      <c r="EP6" s="298"/>
      <c r="EQ6" s="302" t="s">
        <v>36</v>
      </c>
      <c r="ER6" s="303"/>
      <c r="ES6" s="308" t="s">
        <v>3</v>
      </c>
      <c r="ET6" s="309"/>
      <c r="EU6" s="300" t="s">
        <v>4</v>
      </c>
      <c r="EV6" s="300"/>
      <c r="EW6" s="300" t="s">
        <v>38</v>
      </c>
      <c r="EX6" s="300"/>
      <c r="EY6" s="296"/>
      <c r="EZ6" s="296"/>
      <c r="FA6" s="298"/>
      <c r="FB6" s="302" t="s">
        <v>38</v>
      </c>
      <c r="FC6" s="303"/>
      <c r="FD6" s="308" t="s">
        <v>3</v>
      </c>
      <c r="FE6" s="309"/>
      <c r="FF6" s="300" t="s">
        <v>4</v>
      </c>
      <c r="FG6" s="300"/>
      <c r="FH6" s="300" t="s">
        <v>40</v>
      </c>
      <c r="FI6" s="300"/>
      <c r="FJ6" s="296"/>
      <c r="FK6" s="296"/>
      <c r="FL6" s="298"/>
      <c r="FM6" s="302" t="s">
        <v>40</v>
      </c>
      <c r="FN6" s="303"/>
      <c r="FO6" s="308" t="s">
        <v>3</v>
      </c>
      <c r="FP6" s="309"/>
      <c r="FQ6" s="300" t="s">
        <v>4</v>
      </c>
      <c r="FR6" s="300"/>
      <c r="FS6" s="300" t="s">
        <v>42</v>
      </c>
      <c r="FT6" s="300"/>
      <c r="FU6" s="296"/>
      <c r="FV6" s="296"/>
      <c r="FW6" s="298"/>
      <c r="FX6" s="302" t="s">
        <v>42</v>
      </c>
      <c r="FY6" s="303"/>
      <c r="FZ6" s="308" t="s">
        <v>3</v>
      </c>
      <c r="GA6" s="309"/>
      <c r="GB6" s="300" t="s">
        <v>4</v>
      </c>
      <c r="GC6" s="300"/>
      <c r="GD6" s="300" t="s">
        <v>44</v>
      </c>
      <c r="GE6" s="300"/>
      <c r="GF6" s="296"/>
      <c r="GG6" s="296"/>
      <c r="GH6" s="298"/>
      <c r="GI6" s="302" t="s">
        <v>44</v>
      </c>
      <c r="GJ6" s="303"/>
      <c r="GK6" s="308" t="s">
        <v>3</v>
      </c>
      <c r="GL6" s="309"/>
      <c r="GM6" s="300" t="s">
        <v>4</v>
      </c>
      <c r="GN6" s="300"/>
      <c r="GO6" s="300" t="s">
        <v>46</v>
      </c>
      <c r="GP6" s="300"/>
      <c r="GQ6" s="296"/>
      <c r="GR6" s="296"/>
      <c r="GS6" s="298"/>
      <c r="GT6" s="302" t="s">
        <v>46</v>
      </c>
      <c r="GU6" s="303"/>
      <c r="GV6" s="308" t="s">
        <v>3</v>
      </c>
      <c r="GW6" s="309"/>
      <c r="GX6" s="300" t="s">
        <v>4</v>
      </c>
      <c r="GY6" s="300"/>
      <c r="GZ6" s="300" t="s">
        <v>48</v>
      </c>
      <c r="HA6" s="300"/>
      <c r="HB6" s="296"/>
      <c r="HC6" s="296"/>
      <c r="HD6" s="298"/>
      <c r="HE6" s="302" t="s">
        <v>48</v>
      </c>
      <c r="HF6" s="303"/>
      <c r="HG6" s="308" t="s">
        <v>3</v>
      </c>
      <c r="HH6" s="309"/>
      <c r="HI6" s="300" t="s">
        <v>4</v>
      </c>
      <c r="HJ6" s="300"/>
      <c r="HK6" s="300" t="s">
        <v>50</v>
      </c>
      <c r="HL6" s="300"/>
      <c r="HM6" s="296"/>
      <c r="HN6" s="296"/>
      <c r="HO6" s="298"/>
      <c r="HP6" s="302" t="s">
        <v>50</v>
      </c>
      <c r="HQ6" s="303"/>
      <c r="HR6" s="308" t="s">
        <v>3</v>
      </c>
      <c r="HS6" s="309"/>
      <c r="HT6" s="300" t="s">
        <v>4</v>
      </c>
      <c r="HU6" s="300"/>
      <c r="HV6" s="300" t="s">
        <v>53</v>
      </c>
      <c r="HW6" s="300"/>
      <c r="HX6" s="296"/>
      <c r="HY6" s="296"/>
      <c r="HZ6" s="298"/>
      <c r="IA6" s="302" t="s">
        <v>53</v>
      </c>
      <c r="IB6" s="303"/>
      <c r="IC6" s="308" t="s">
        <v>3</v>
      </c>
      <c r="ID6" s="309"/>
      <c r="IE6" s="300" t="s">
        <v>4</v>
      </c>
      <c r="IF6" s="300"/>
      <c r="IG6" s="300" t="s">
        <v>55</v>
      </c>
      <c r="IH6" s="300"/>
      <c r="II6" s="296"/>
      <c r="IJ6" s="296"/>
      <c r="IK6" s="298"/>
      <c r="IL6" s="302" t="s">
        <v>55</v>
      </c>
      <c r="IM6" s="303"/>
      <c r="IN6" s="308" t="s">
        <v>3</v>
      </c>
      <c r="IO6" s="309"/>
      <c r="IP6" s="300" t="s">
        <v>4</v>
      </c>
      <c r="IQ6" s="300"/>
      <c r="IR6" s="300" t="s">
        <v>57</v>
      </c>
      <c r="IS6" s="300"/>
      <c r="IT6" s="296"/>
      <c r="IU6" s="296"/>
      <c r="IV6" s="298"/>
      <c r="IW6" s="302" t="s">
        <v>60</v>
      </c>
      <c r="IX6" s="303"/>
      <c r="IY6" s="308" t="s">
        <v>3</v>
      </c>
      <c r="IZ6" s="309"/>
      <c r="JA6" s="300" t="s">
        <v>4</v>
      </c>
      <c r="JB6" s="300"/>
      <c r="JC6" s="300" t="s">
        <v>36</v>
      </c>
      <c r="JD6" s="300"/>
      <c r="JE6" s="296"/>
      <c r="JF6" s="296"/>
      <c r="JG6" s="298"/>
      <c r="JH6" s="302" t="s">
        <v>60</v>
      </c>
      <c r="JI6" s="303"/>
      <c r="JJ6" s="304" t="s">
        <v>3</v>
      </c>
      <c r="JK6" s="305"/>
      <c r="JL6" s="306" t="s">
        <v>4</v>
      </c>
      <c r="JM6" s="306"/>
      <c r="JN6" s="307" t="s">
        <v>61</v>
      </c>
      <c r="JO6" s="307"/>
      <c r="JP6" s="296"/>
      <c r="JQ6" s="296"/>
      <c r="JR6" s="298"/>
      <c r="JS6" s="302" t="s">
        <v>61</v>
      </c>
      <c r="JT6" s="303"/>
      <c r="JU6" s="304" t="s">
        <v>3</v>
      </c>
      <c r="JV6" s="305"/>
      <c r="JW6" s="306" t="s">
        <v>4</v>
      </c>
      <c r="JX6" s="306"/>
      <c r="JY6" s="307" t="s">
        <v>69</v>
      </c>
      <c r="JZ6" s="307"/>
      <c r="KA6" s="296"/>
      <c r="KB6" s="296"/>
      <c r="KC6" s="298"/>
      <c r="KD6" s="302" t="s">
        <v>69</v>
      </c>
      <c r="KE6" s="303"/>
      <c r="KF6" s="304" t="s">
        <v>3</v>
      </c>
      <c r="KG6" s="305"/>
      <c r="KH6" s="306" t="s">
        <v>4</v>
      </c>
      <c r="KI6" s="306"/>
      <c r="KJ6" s="307" t="s">
        <v>76</v>
      </c>
      <c r="KK6" s="307"/>
      <c r="KL6" s="296"/>
      <c r="KM6" s="296"/>
      <c r="KN6" s="298"/>
      <c r="KO6" s="302" t="s">
        <v>76</v>
      </c>
      <c r="KP6" s="303"/>
      <c r="KQ6" s="304" t="s">
        <v>3</v>
      </c>
      <c r="KR6" s="305"/>
      <c r="KS6" s="306" t="s">
        <v>4</v>
      </c>
      <c r="KT6" s="306"/>
      <c r="KU6" s="307" t="s">
        <v>78</v>
      </c>
      <c r="KV6" s="307"/>
      <c r="KW6" s="296"/>
      <c r="KX6" s="296"/>
      <c r="KY6" s="298"/>
      <c r="KZ6" s="302">
        <v>1.052014</v>
      </c>
      <c r="LA6" s="303"/>
      <c r="LB6" s="304" t="s">
        <v>3</v>
      </c>
      <c r="LC6" s="305"/>
      <c r="LD6" s="306" t="s">
        <v>4</v>
      </c>
      <c r="LE6" s="306"/>
      <c r="LF6" s="307" t="s">
        <v>80</v>
      </c>
      <c r="LG6" s="307"/>
      <c r="LH6" s="296"/>
      <c r="LI6" s="276"/>
      <c r="LJ6" s="298"/>
      <c r="LK6" s="280" t="s">
        <v>84</v>
      </c>
      <c r="LL6" s="283"/>
      <c r="LM6" s="282" t="s">
        <v>3</v>
      </c>
      <c r="LN6" s="283"/>
      <c r="LO6" s="275" t="s">
        <v>4</v>
      </c>
      <c r="LP6" s="275"/>
      <c r="LQ6" s="275" t="s">
        <v>85</v>
      </c>
      <c r="LR6" s="275"/>
      <c r="LS6" s="296"/>
      <c r="LT6" s="276"/>
      <c r="LU6" s="298"/>
      <c r="LV6" s="280" t="s">
        <v>85</v>
      </c>
      <c r="LW6" s="283"/>
      <c r="LX6" s="282" t="s">
        <v>3</v>
      </c>
      <c r="LY6" s="283"/>
      <c r="LZ6" s="275" t="s">
        <v>4</v>
      </c>
      <c r="MA6" s="275"/>
      <c r="MB6" s="275" t="s">
        <v>89</v>
      </c>
      <c r="MC6" s="275"/>
      <c r="MD6" s="296"/>
      <c r="ME6" s="276"/>
      <c r="MF6" s="298"/>
      <c r="MG6" s="280" t="s">
        <v>89</v>
      </c>
      <c r="MH6" s="283"/>
      <c r="MI6" s="282" t="s">
        <v>3</v>
      </c>
      <c r="MJ6" s="283"/>
      <c r="MK6" s="275" t="s">
        <v>4</v>
      </c>
      <c r="ML6" s="275"/>
      <c r="MM6" s="275" t="s">
        <v>91</v>
      </c>
      <c r="MN6" s="275"/>
      <c r="MO6" s="296"/>
      <c r="MP6" s="276"/>
      <c r="MQ6" s="298"/>
      <c r="MR6" s="280" t="s">
        <v>91</v>
      </c>
      <c r="MS6" s="283"/>
      <c r="MT6" s="282" t="s">
        <v>3</v>
      </c>
      <c r="MU6" s="283"/>
      <c r="MV6" s="275" t="s">
        <v>4</v>
      </c>
      <c r="MW6" s="275"/>
      <c r="MX6" s="275" t="s">
        <v>94</v>
      </c>
      <c r="MY6" s="275"/>
      <c r="MZ6" s="296"/>
      <c r="NA6" s="276"/>
      <c r="NB6" s="298"/>
      <c r="NC6" s="280" t="s">
        <v>94</v>
      </c>
      <c r="ND6" s="283"/>
      <c r="NE6" s="282" t="s">
        <v>3</v>
      </c>
      <c r="NF6" s="283"/>
      <c r="NG6" s="275" t="s">
        <v>4</v>
      </c>
      <c r="NH6" s="275"/>
      <c r="NI6" s="275" t="s">
        <v>98</v>
      </c>
      <c r="NJ6" s="275"/>
      <c r="NK6" s="296"/>
      <c r="NL6" s="276"/>
      <c r="NM6" s="298"/>
      <c r="NN6" s="280" t="s">
        <v>98</v>
      </c>
      <c r="NO6" s="283"/>
      <c r="NP6" s="282" t="s">
        <v>3</v>
      </c>
      <c r="NQ6" s="283"/>
      <c r="NR6" s="275" t="s">
        <v>4</v>
      </c>
      <c r="NS6" s="275"/>
      <c r="NT6" s="275" t="s">
        <v>100</v>
      </c>
      <c r="NU6" s="275"/>
      <c r="NV6" s="296"/>
      <c r="NW6" s="276"/>
      <c r="NX6" s="298"/>
      <c r="NY6" s="280" t="s">
        <v>100</v>
      </c>
      <c r="NZ6" s="283"/>
      <c r="OA6" s="282" t="s">
        <v>3</v>
      </c>
      <c r="OB6" s="283"/>
      <c r="OC6" s="275" t="s">
        <v>4</v>
      </c>
      <c r="OD6" s="275"/>
      <c r="OE6" s="275" t="s">
        <v>102</v>
      </c>
      <c r="OF6" s="275"/>
      <c r="OG6" s="296"/>
      <c r="OH6" s="276"/>
      <c r="OI6" s="298"/>
      <c r="OJ6" s="280" t="s">
        <v>102</v>
      </c>
      <c r="OK6" s="283"/>
      <c r="OL6" s="282" t="s">
        <v>3</v>
      </c>
      <c r="OM6" s="283"/>
      <c r="ON6" s="275" t="s">
        <v>4</v>
      </c>
      <c r="OO6" s="275"/>
      <c r="OP6" s="275" t="s">
        <v>104</v>
      </c>
      <c r="OQ6" s="275"/>
      <c r="OR6" s="296"/>
      <c r="OS6" s="276"/>
      <c r="OT6" s="298"/>
      <c r="OU6" s="280" t="s">
        <v>104</v>
      </c>
      <c r="OV6" s="283"/>
      <c r="OW6" s="282" t="s">
        <v>3</v>
      </c>
      <c r="OX6" s="283"/>
      <c r="OY6" s="275" t="s">
        <v>4</v>
      </c>
      <c r="OZ6" s="275"/>
      <c r="PA6" s="275" t="s">
        <v>106</v>
      </c>
      <c r="PB6" s="275"/>
      <c r="PC6" s="296"/>
      <c r="PD6" s="276"/>
      <c r="PE6" s="298"/>
      <c r="PF6" s="280" t="s">
        <v>106</v>
      </c>
      <c r="PG6" s="283"/>
      <c r="PH6" s="282" t="s">
        <v>3</v>
      </c>
      <c r="PI6" s="283"/>
      <c r="PJ6" s="275" t="s">
        <v>4</v>
      </c>
      <c r="PK6" s="275"/>
      <c r="PL6" s="275" t="s">
        <v>108</v>
      </c>
      <c r="PM6" s="275"/>
      <c r="PN6" s="296"/>
      <c r="PO6" s="276"/>
      <c r="PP6" s="298"/>
      <c r="PQ6" s="280" t="s">
        <v>108</v>
      </c>
      <c r="PR6" s="283"/>
      <c r="PS6" s="282" t="s">
        <v>3</v>
      </c>
      <c r="PT6" s="283"/>
      <c r="PU6" s="275" t="s">
        <v>4</v>
      </c>
      <c r="PV6" s="275"/>
      <c r="PW6" s="275" t="s">
        <v>110</v>
      </c>
      <c r="PX6" s="275"/>
      <c r="PY6" s="296"/>
      <c r="PZ6" s="276"/>
      <c r="QA6" s="298"/>
      <c r="QB6" s="280" t="s">
        <v>110</v>
      </c>
      <c r="QC6" s="283"/>
      <c r="QD6" s="282" t="s">
        <v>3</v>
      </c>
      <c r="QE6" s="283"/>
      <c r="QF6" s="275" t="s">
        <v>4</v>
      </c>
      <c r="QG6" s="275"/>
      <c r="QH6" s="275" t="s">
        <v>84</v>
      </c>
      <c r="QI6" s="275"/>
      <c r="QJ6" s="288"/>
      <c r="QK6" s="284"/>
      <c r="QL6" s="298"/>
      <c r="QM6" s="280">
        <v>42370</v>
      </c>
      <c r="QN6" s="283"/>
      <c r="QO6" s="282" t="s">
        <v>3</v>
      </c>
      <c r="QP6" s="283"/>
      <c r="QQ6" s="275" t="s">
        <v>4</v>
      </c>
      <c r="QR6" s="275"/>
      <c r="QS6" s="310">
        <v>42401</v>
      </c>
      <c r="QT6" s="275"/>
      <c r="QU6" s="288"/>
      <c r="QV6" s="284"/>
      <c r="QW6" s="266"/>
      <c r="QX6" s="280">
        <v>42401</v>
      </c>
      <c r="QY6" s="283"/>
      <c r="QZ6" s="282" t="s">
        <v>3</v>
      </c>
      <c r="RA6" s="283"/>
      <c r="RB6" s="275" t="s">
        <v>4</v>
      </c>
      <c r="RC6" s="275"/>
      <c r="RD6" s="280">
        <v>42430</v>
      </c>
      <c r="RE6" s="283"/>
      <c r="RF6" s="288"/>
      <c r="RG6" s="284"/>
      <c r="RH6" s="266"/>
      <c r="RI6" s="280">
        <v>42430</v>
      </c>
      <c r="RJ6" s="283"/>
      <c r="RK6" s="282" t="s">
        <v>3</v>
      </c>
      <c r="RL6" s="283"/>
      <c r="RM6" s="275" t="s">
        <v>4</v>
      </c>
      <c r="RN6" s="275"/>
      <c r="RO6" s="280">
        <v>42461</v>
      </c>
      <c r="RP6" s="283"/>
      <c r="RQ6" s="263"/>
      <c r="RR6" s="284"/>
      <c r="RS6" s="266"/>
      <c r="RT6" s="280">
        <v>42461</v>
      </c>
      <c r="RU6" s="283"/>
      <c r="RV6" s="282" t="s">
        <v>3</v>
      </c>
      <c r="RW6" s="283"/>
      <c r="RX6" s="275" t="s">
        <v>4</v>
      </c>
      <c r="RY6" s="275"/>
      <c r="RZ6" s="280">
        <v>42491</v>
      </c>
      <c r="SA6" s="283"/>
      <c r="SB6" s="263"/>
      <c r="SC6" s="284"/>
      <c r="SD6" s="266"/>
      <c r="SE6" s="280">
        <v>42491</v>
      </c>
      <c r="SF6" s="283"/>
      <c r="SG6" s="282" t="s">
        <v>3</v>
      </c>
      <c r="SH6" s="283"/>
      <c r="SI6" s="275" t="s">
        <v>4</v>
      </c>
      <c r="SJ6" s="275"/>
      <c r="SK6" s="280">
        <v>42522</v>
      </c>
      <c r="SL6" s="283"/>
      <c r="SM6" s="263"/>
      <c r="SN6" s="284"/>
      <c r="SO6" s="266"/>
      <c r="SP6" s="280">
        <v>42522</v>
      </c>
      <c r="SQ6" s="283"/>
      <c r="SR6" s="282" t="s">
        <v>3</v>
      </c>
      <c r="SS6" s="283"/>
      <c r="ST6" s="275" t="s">
        <v>4</v>
      </c>
      <c r="SU6" s="275"/>
      <c r="SV6" s="280">
        <v>42552</v>
      </c>
      <c r="SW6" s="283"/>
      <c r="SX6" s="263"/>
      <c r="SY6" s="284"/>
      <c r="SZ6" s="292"/>
      <c r="TA6" s="280">
        <v>42552</v>
      </c>
      <c r="TB6" s="283"/>
      <c r="TC6" s="282" t="s">
        <v>3</v>
      </c>
      <c r="TD6" s="283"/>
      <c r="TE6" s="275" t="s">
        <v>4</v>
      </c>
      <c r="TF6" s="275"/>
      <c r="TG6" s="280">
        <v>42583</v>
      </c>
      <c r="TH6" s="283"/>
      <c r="TI6" s="263"/>
      <c r="TJ6" s="284"/>
      <c r="TK6" s="292"/>
      <c r="TL6" s="280">
        <v>42583</v>
      </c>
      <c r="TM6" s="283"/>
      <c r="TN6" s="282" t="s">
        <v>3</v>
      </c>
      <c r="TO6" s="283"/>
      <c r="TP6" s="275" t="s">
        <v>4</v>
      </c>
      <c r="TQ6" s="275"/>
      <c r="TR6" s="280">
        <v>42614</v>
      </c>
      <c r="TS6" s="283"/>
      <c r="TT6" s="263"/>
      <c r="TU6" s="311"/>
      <c r="TV6" s="266"/>
      <c r="TW6" s="280">
        <v>42614</v>
      </c>
      <c r="TX6" s="281"/>
      <c r="TY6" s="282" t="s">
        <v>3</v>
      </c>
      <c r="TZ6" s="283"/>
      <c r="UA6" s="277" t="s">
        <v>4</v>
      </c>
      <c r="UB6" s="278"/>
      <c r="UC6" s="280">
        <v>42644</v>
      </c>
      <c r="UD6" s="281"/>
      <c r="UE6" s="275"/>
      <c r="UF6" s="284"/>
      <c r="UG6" s="288"/>
      <c r="UH6" s="280">
        <v>42644</v>
      </c>
      <c r="UI6" s="281"/>
      <c r="UJ6" s="282" t="s">
        <v>3</v>
      </c>
      <c r="UK6" s="283"/>
      <c r="UL6" s="277" t="s">
        <v>4</v>
      </c>
      <c r="UM6" s="278"/>
      <c r="UN6" s="280">
        <v>42675</v>
      </c>
      <c r="UO6" s="281"/>
      <c r="UP6" s="275"/>
      <c r="UQ6" s="284"/>
      <c r="UR6" s="268"/>
      <c r="US6" s="280">
        <v>42675</v>
      </c>
      <c r="UT6" s="281"/>
      <c r="UU6" s="282" t="s">
        <v>3</v>
      </c>
      <c r="UV6" s="283"/>
      <c r="UW6" s="277" t="s">
        <v>4</v>
      </c>
      <c r="UX6" s="278"/>
      <c r="UY6" s="280" t="s">
        <v>130</v>
      </c>
      <c r="UZ6" s="281"/>
      <c r="VA6" s="275"/>
      <c r="VB6" s="284"/>
      <c r="VC6" s="268"/>
      <c r="VD6" s="280" t="s">
        <v>139</v>
      </c>
      <c r="VE6" s="281"/>
      <c r="VF6" s="282" t="s">
        <v>3</v>
      </c>
      <c r="VG6" s="283"/>
      <c r="VH6" s="277" t="s">
        <v>4</v>
      </c>
      <c r="VI6" s="278"/>
      <c r="VJ6" s="280" t="s">
        <v>143</v>
      </c>
      <c r="VK6" s="281"/>
      <c r="VL6" s="275"/>
      <c r="VM6" s="284"/>
      <c r="VN6" s="268"/>
      <c r="VO6" s="280" t="s">
        <v>143</v>
      </c>
      <c r="VP6" s="281"/>
      <c r="VQ6" s="282" t="s">
        <v>3</v>
      </c>
      <c r="VR6" s="283"/>
      <c r="VS6" s="277" t="s">
        <v>4</v>
      </c>
      <c r="VT6" s="278"/>
      <c r="VU6" s="280" t="s">
        <v>145</v>
      </c>
      <c r="VV6" s="281"/>
      <c r="VW6" s="275"/>
      <c r="VX6" s="284"/>
      <c r="VY6" s="268"/>
      <c r="VZ6" s="280" t="s">
        <v>145</v>
      </c>
      <c r="WA6" s="281"/>
      <c r="WB6" s="282" t="s">
        <v>3</v>
      </c>
      <c r="WC6" s="283"/>
      <c r="WD6" s="277" t="s">
        <v>4</v>
      </c>
      <c r="WE6" s="278"/>
      <c r="WF6" s="280" t="s">
        <v>147</v>
      </c>
      <c r="WG6" s="281"/>
      <c r="WH6" s="275"/>
      <c r="WI6" s="284"/>
      <c r="WJ6" s="268"/>
      <c r="WK6" s="280" t="s">
        <v>147</v>
      </c>
      <c r="WL6" s="281"/>
      <c r="WM6" s="282" t="s">
        <v>3</v>
      </c>
      <c r="WN6" s="283"/>
      <c r="WO6" s="277" t="s">
        <v>4</v>
      </c>
      <c r="WP6" s="278"/>
      <c r="WQ6" s="280" t="s">
        <v>156</v>
      </c>
      <c r="WR6" s="281"/>
      <c r="WS6" s="275"/>
      <c r="WT6" s="284"/>
      <c r="WU6" s="268"/>
      <c r="WV6" s="280" t="s">
        <v>156</v>
      </c>
      <c r="WW6" s="281"/>
      <c r="WX6" s="282" t="s">
        <v>3</v>
      </c>
      <c r="WY6" s="283"/>
      <c r="WZ6" s="277" t="s">
        <v>4</v>
      </c>
      <c r="XA6" s="278"/>
      <c r="XB6" s="280" t="s">
        <v>164</v>
      </c>
      <c r="XC6" s="281"/>
      <c r="XD6" s="275"/>
      <c r="XE6" s="284"/>
      <c r="XF6" s="268"/>
      <c r="XG6" s="280" t="s">
        <v>164</v>
      </c>
      <c r="XH6" s="281"/>
      <c r="XI6" s="282" t="s">
        <v>3</v>
      </c>
      <c r="XJ6" s="283"/>
      <c r="XK6" s="277" t="s">
        <v>4</v>
      </c>
      <c r="XL6" s="278"/>
      <c r="XM6" s="280">
        <v>42917</v>
      </c>
      <c r="XN6" s="281"/>
      <c r="XO6" s="275"/>
      <c r="XP6" s="276"/>
      <c r="XQ6" s="268"/>
      <c r="XR6" s="280">
        <v>42917</v>
      </c>
      <c r="XS6" s="281"/>
      <c r="XT6" s="282" t="s">
        <v>3</v>
      </c>
      <c r="XU6" s="283"/>
      <c r="XV6" s="277" t="s">
        <v>4</v>
      </c>
      <c r="XW6" s="278"/>
      <c r="XX6" s="280">
        <v>42948</v>
      </c>
      <c r="XY6" s="281"/>
      <c r="XZ6" s="275"/>
      <c r="YA6" s="276"/>
      <c r="YB6" s="268"/>
      <c r="YC6" s="280">
        <v>42948</v>
      </c>
      <c r="YD6" s="281"/>
      <c r="YE6" s="282" t="s">
        <v>3</v>
      </c>
      <c r="YF6" s="283"/>
      <c r="YG6" s="277" t="s">
        <v>4</v>
      </c>
      <c r="YH6" s="278"/>
      <c r="YI6" s="280">
        <v>42979</v>
      </c>
      <c r="YJ6" s="281"/>
      <c r="YK6" s="275"/>
      <c r="YL6" s="276"/>
      <c r="YM6" s="268"/>
      <c r="YN6" s="280">
        <v>42979</v>
      </c>
      <c r="YO6" s="281"/>
      <c r="YP6" s="282" t="s">
        <v>3</v>
      </c>
      <c r="YQ6" s="283"/>
      <c r="YR6" s="277" t="s">
        <v>4</v>
      </c>
      <c r="YS6" s="278"/>
      <c r="YT6" s="280">
        <v>43009</v>
      </c>
      <c r="YU6" s="281"/>
      <c r="YV6" s="275"/>
      <c r="YW6" s="276"/>
      <c r="YX6" s="268"/>
      <c r="YY6" s="280">
        <v>43009</v>
      </c>
      <c r="YZ6" s="281"/>
      <c r="ZA6" s="282" t="s">
        <v>3</v>
      </c>
      <c r="ZB6" s="283"/>
      <c r="ZC6" s="277" t="s">
        <v>4</v>
      </c>
      <c r="ZD6" s="278"/>
      <c r="ZE6" s="280">
        <v>43040</v>
      </c>
      <c r="ZF6" s="281"/>
      <c r="ZG6" s="275"/>
      <c r="ZH6" s="276"/>
      <c r="ZI6" s="268"/>
      <c r="ZJ6" s="280">
        <v>43040</v>
      </c>
      <c r="ZK6" s="281"/>
      <c r="ZL6" s="282" t="s">
        <v>3</v>
      </c>
      <c r="ZM6" s="283"/>
      <c r="ZN6" s="277" t="s">
        <v>4</v>
      </c>
      <c r="ZO6" s="278"/>
      <c r="ZP6" s="280">
        <v>43070</v>
      </c>
      <c r="ZQ6" s="281"/>
      <c r="ZR6" s="264"/>
      <c r="ZS6" s="296"/>
      <c r="ZT6" s="268"/>
      <c r="ZU6" s="272">
        <v>43101</v>
      </c>
      <c r="ZV6" s="273"/>
      <c r="ZW6" s="268" t="s">
        <v>3</v>
      </c>
      <c r="ZX6" s="274"/>
      <c r="ZY6" s="269" t="s">
        <v>4</v>
      </c>
      <c r="ZZ6" s="270"/>
      <c r="AAA6" s="272">
        <v>43132</v>
      </c>
      <c r="AAB6" s="273"/>
      <c r="AAC6" s="264"/>
      <c r="AAD6" s="266"/>
      <c r="AAE6" s="268"/>
      <c r="AAF6" s="272">
        <v>43132</v>
      </c>
      <c r="AAG6" s="273"/>
      <c r="AAH6" s="268" t="s">
        <v>3</v>
      </c>
      <c r="AAI6" s="274"/>
      <c r="AAJ6" s="269" t="s">
        <v>4</v>
      </c>
      <c r="AAK6" s="270"/>
      <c r="AAL6" s="272">
        <v>43160</v>
      </c>
      <c r="AAM6" s="273"/>
      <c r="AAN6" s="264"/>
      <c r="AAO6" s="266"/>
      <c r="AAP6" s="268"/>
      <c r="AAQ6" s="272">
        <v>43160</v>
      </c>
      <c r="AAR6" s="273"/>
      <c r="AAS6" s="268" t="s">
        <v>3</v>
      </c>
      <c r="AAT6" s="274"/>
      <c r="AAU6" s="269" t="s">
        <v>4</v>
      </c>
      <c r="AAV6" s="270"/>
      <c r="AAW6" s="272">
        <v>43191</v>
      </c>
      <c r="AAX6" s="273"/>
      <c r="AAY6" s="264"/>
      <c r="AAZ6" s="266"/>
      <c r="ABA6" s="268"/>
      <c r="ABB6" s="272">
        <v>43191</v>
      </c>
      <c r="ABC6" s="273"/>
      <c r="ABD6" s="268" t="s">
        <v>3</v>
      </c>
      <c r="ABE6" s="274"/>
      <c r="ABF6" s="269" t="s">
        <v>4</v>
      </c>
      <c r="ABG6" s="270"/>
      <c r="ABH6" s="272">
        <v>43221</v>
      </c>
      <c r="ABI6" s="273"/>
      <c r="ABJ6" s="264"/>
      <c r="ABK6" s="266"/>
      <c r="ABL6" s="268"/>
      <c r="ABM6" s="272">
        <v>43221</v>
      </c>
      <c r="ABN6" s="273"/>
      <c r="ABO6" s="268" t="s">
        <v>3</v>
      </c>
      <c r="ABP6" s="274"/>
      <c r="ABQ6" s="269" t="s">
        <v>4</v>
      </c>
      <c r="ABR6" s="270"/>
      <c r="ABS6" s="272">
        <v>43252</v>
      </c>
      <c r="ABT6" s="273"/>
      <c r="ABU6" s="264"/>
      <c r="ABV6" s="266"/>
      <c r="ABW6" s="268"/>
      <c r="ABX6" s="272">
        <v>43252</v>
      </c>
      <c r="ABY6" s="273"/>
      <c r="ABZ6" s="268" t="s">
        <v>3</v>
      </c>
      <c r="ACA6" s="274"/>
      <c r="ACB6" s="269" t="s">
        <v>4</v>
      </c>
      <c r="ACC6" s="270"/>
      <c r="ACD6" s="272">
        <v>43282</v>
      </c>
      <c r="ACE6" s="273"/>
      <c r="ACF6" s="264"/>
      <c r="ACG6" s="266"/>
      <c r="ACH6" s="268"/>
      <c r="ACI6" s="272">
        <v>43282</v>
      </c>
      <c r="ACJ6" s="273"/>
      <c r="ACK6" s="268" t="s">
        <v>3</v>
      </c>
      <c r="ACL6" s="274"/>
      <c r="ACM6" s="269" t="s">
        <v>4</v>
      </c>
      <c r="ACN6" s="270"/>
      <c r="ACO6" s="272">
        <v>43313</v>
      </c>
      <c r="ACP6" s="273"/>
      <c r="ACQ6" s="264"/>
      <c r="ACR6" s="266"/>
      <c r="ACS6" s="268"/>
      <c r="ACT6" s="272">
        <v>43313</v>
      </c>
      <c r="ACU6" s="273"/>
      <c r="ACV6" s="268" t="s">
        <v>3</v>
      </c>
      <c r="ACW6" s="274"/>
      <c r="ACX6" s="269" t="s">
        <v>4</v>
      </c>
      <c r="ACY6" s="270"/>
      <c r="ACZ6" s="272" t="s">
        <v>219</v>
      </c>
      <c r="ADA6" s="273"/>
      <c r="ADB6" s="264"/>
      <c r="ADC6" s="266"/>
      <c r="ADD6" s="268"/>
      <c r="ADE6" s="272">
        <v>43344</v>
      </c>
      <c r="ADF6" s="273"/>
      <c r="ADG6" s="268" t="s">
        <v>3</v>
      </c>
      <c r="ADH6" s="274"/>
      <c r="ADI6" s="269" t="s">
        <v>4</v>
      </c>
      <c r="ADJ6" s="270"/>
      <c r="ADK6" s="272" t="s">
        <v>222</v>
      </c>
      <c r="ADL6" s="273"/>
      <c r="ADM6" s="264"/>
      <c r="ADN6" s="266"/>
      <c r="ADO6" s="268"/>
      <c r="ADP6" s="272" t="s">
        <v>222</v>
      </c>
      <c r="ADQ6" s="273"/>
      <c r="ADR6" s="268" t="s">
        <v>3</v>
      </c>
      <c r="ADS6" s="274"/>
      <c r="ADT6" s="269" t="s">
        <v>4</v>
      </c>
      <c r="ADU6" s="270"/>
      <c r="ADV6" s="272" t="s">
        <v>224</v>
      </c>
      <c r="ADW6" s="273"/>
      <c r="ADX6" s="264"/>
      <c r="ADY6" s="266"/>
      <c r="ADZ6" s="268"/>
      <c r="AEA6" s="272" t="s">
        <v>224</v>
      </c>
      <c r="AEB6" s="273"/>
      <c r="AEC6" s="268" t="s">
        <v>3</v>
      </c>
      <c r="AED6" s="274"/>
      <c r="AEE6" s="269" t="s">
        <v>4</v>
      </c>
      <c r="AEF6" s="270"/>
      <c r="AEG6" s="272">
        <v>43435</v>
      </c>
      <c r="AEH6" s="273"/>
      <c r="AEI6" s="264"/>
      <c r="AEJ6" s="311"/>
      <c r="AEK6" s="282"/>
      <c r="AEL6" s="280">
        <v>43435</v>
      </c>
      <c r="AEM6" s="281"/>
      <c r="AEN6" s="282" t="s">
        <v>3</v>
      </c>
      <c r="AEO6" s="283"/>
      <c r="AEP6" s="277" t="s">
        <v>4</v>
      </c>
      <c r="AEQ6" s="278"/>
      <c r="AER6" s="263"/>
      <c r="AES6" s="263"/>
      <c r="AET6" s="263"/>
      <c r="AEU6" s="263"/>
    </row>
    <row r="7" spans="1:827" ht="18" hidden="1" customHeight="1">
      <c r="A7" s="296"/>
      <c r="B7" s="296"/>
      <c r="C7" s="299"/>
      <c r="D7" s="5" t="s">
        <v>2</v>
      </c>
      <c r="E7" s="6" t="s">
        <v>5</v>
      </c>
      <c r="F7" s="5" t="s">
        <v>2</v>
      </c>
      <c r="G7" s="6" t="s">
        <v>5</v>
      </c>
      <c r="H7" s="5" t="s">
        <v>2</v>
      </c>
      <c r="I7" s="6" t="s">
        <v>5</v>
      </c>
      <c r="J7" s="5" t="s">
        <v>2</v>
      </c>
      <c r="K7" s="6" t="s">
        <v>5</v>
      </c>
      <c r="L7" s="296"/>
      <c r="M7" s="296"/>
      <c r="N7" s="299"/>
      <c r="O7" s="5" t="s">
        <v>2</v>
      </c>
      <c r="P7" s="6" t="s">
        <v>5</v>
      </c>
      <c r="Q7" s="5" t="s">
        <v>2</v>
      </c>
      <c r="R7" s="6" t="s">
        <v>5</v>
      </c>
      <c r="S7" s="5" t="s">
        <v>2</v>
      </c>
      <c r="T7" s="6" t="s">
        <v>5</v>
      </c>
      <c r="U7" s="5" t="s">
        <v>2</v>
      </c>
      <c r="V7" s="6" t="s">
        <v>5</v>
      </c>
      <c r="W7" s="296"/>
      <c r="X7" s="296"/>
      <c r="Y7" s="299"/>
      <c r="Z7" s="5" t="s">
        <v>2</v>
      </c>
      <c r="AA7" s="6" t="s">
        <v>5</v>
      </c>
      <c r="AB7" s="5" t="s">
        <v>2</v>
      </c>
      <c r="AC7" s="6" t="s">
        <v>5</v>
      </c>
      <c r="AD7" s="5" t="s">
        <v>2</v>
      </c>
      <c r="AE7" s="6" t="s">
        <v>5</v>
      </c>
      <c r="AF7" s="5" t="s">
        <v>2</v>
      </c>
      <c r="AG7" s="6" t="s">
        <v>5</v>
      </c>
      <c r="AH7" s="296"/>
      <c r="AI7" s="296"/>
      <c r="AJ7" s="299"/>
      <c r="AK7" s="5" t="s">
        <v>2</v>
      </c>
      <c r="AL7" s="6" t="s">
        <v>5</v>
      </c>
      <c r="AM7" s="5" t="s">
        <v>2</v>
      </c>
      <c r="AN7" s="6" t="s">
        <v>5</v>
      </c>
      <c r="AO7" s="5" t="s">
        <v>2</v>
      </c>
      <c r="AP7" s="6" t="s">
        <v>5</v>
      </c>
      <c r="AQ7" s="5" t="s">
        <v>2</v>
      </c>
      <c r="AR7" s="6" t="s">
        <v>5</v>
      </c>
      <c r="AS7" s="296"/>
      <c r="AT7" s="296"/>
      <c r="AU7" s="299"/>
      <c r="AV7" s="5" t="s">
        <v>2</v>
      </c>
      <c r="AW7" s="6" t="s">
        <v>5</v>
      </c>
      <c r="AX7" s="5" t="s">
        <v>2</v>
      </c>
      <c r="AY7" s="6" t="s">
        <v>5</v>
      </c>
      <c r="AZ7" s="5" t="s">
        <v>2</v>
      </c>
      <c r="BA7" s="6" t="s">
        <v>5</v>
      </c>
      <c r="BB7" s="5" t="s">
        <v>2</v>
      </c>
      <c r="BC7" s="6" t="s">
        <v>5</v>
      </c>
      <c r="BD7" s="296"/>
      <c r="BE7" s="296"/>
      <c r="BF7" s="299"/>
      <c r="BG7" s="5" t="s">
        <v>2</v>
      </c>
      <c r="BH7" s="6" t="s">
        <v>5</v>
      </c>
      <c r="BI7" s="5" t="s">
        <v>2</v>
      </c>
      <c r="BJ7" s="6" t="s">
        <v>5</v>
      </c>
      <c r="BK7" s="5" t="s">
        <v>2</v>
      </c>
      <c r="BL7" s="6" t="s">
        <v>5</v>
      </c>
      <c r="BM7" s="5" t="s">
        <v>2</v>
      </c>
      <c r="BN7" s="6" t="s">
        <v>5</v>
      </c>
      <c r="BO7" s="296"/>
      <c r="BP7" s="296"/>
      <c r="BQ7" s="299"/>
      <c r="BR7" s="5" t="s">
        <v>2</v>
      </c>
      <c r="BS7" s="6" t="s">
        <v>5</v>
      </c>
      <c r="BT7" s="5" t="s">
        <v>2</v>
      </c>
      <c r="BU7" s="6" t="s">
        <v>5</v>
      </c>
      <c r="BV7" s="5" t="s">
        <v>2</v>
      </c>
      <c r="BW7" s="6" t="s">
        <v>5</v>
      </c>
      <c r="BX7" s="5" t="s">
        <v>2</v>
      </c>
      <c r="BY7" s="6" t="s">
        <v>5</v>
      </c>
      <c r="BZ7" s="296"/>
      <c r="CA7" s="296"/>
      <c r="CB7" s="299"/>
      <c r="CC7" s="5" t="s">
        <v>2</v>
      </c>
      <c r="CD7" s="6" t="s">
        <v>5</v>
      </c>
      <c r="CE7" s="5" t="s">
        <v>2</v>
      </c>
      <c r="CF7" s="6" t="s">
        <v>5</v>
      </c>
      <c r="CG7" s="5" t="s">
        <v>2</v>
      </c>
      <c r="CH7" s="6" t="s">
        <v>5</v>
      </c>
      <c r="CI7" s="5" t="s">
        <v>2</v>
      </c>
      <c r="CJ7" s="6" t="s">
        <v>5</v>
      </c>
      <c r="CK7" s="296"/>
      <c r="CL7" s="296"/>
      <c r="CM7" s="299"/>
      <c r="CN7" s="5" t="s">
        <v>2</v>
      </c>
      <c r="CO7" s="6" t="s">
        <v>5</v>
      </c>
      <c r="CP7" s="5" t="s">
        <v>2</v>
      </c>
      <c r="CQ7" s="6" t="s">
        <v>5</v>
      </c>
      <c r="CR7" s="5" t="s">
        <v>2</v>
      </c>
      <c r="CS7" s="6" t="s">
        <v>5</v>
      </c>
      <c r="CT7" s="5" t="s">
        <v>2</v>
      </c>
      <c r="CU7" s="6" t="s">
        <v>5</v>
      </c>
      <c r="CV7" s="296"/>
      <c r="CW7" s="296"/>
      <c r="CX7" s="299"/>
      <c r="CY7" s="5" t="s">
        <v>2</v>
      </c>
      <c r="CZ7" s="6" t="s">
        <v>5</v>
      </c>
      <c r="DA7" s="5" t="s">
        <v>2</v>
      </c>
      <c r="DB7" s="6" t="s">
        <v>5</v>
      </c>
      <c r="DC7" s="5" t="s">
        <v>2</v>
      </c>
      <c r="DD7" s="6" t="s">
        <v>5</v>
      </c>
      <c r="DE7" s="5" t="s">
        <v>2</v>
      </c>
      <c r="DF7" s="6" t="s">
        <v>5</v>
      </c>
      <c r="DG7" s="296"/>
      <c r="DH7" s="296"/>
      <c r="DI7" s="299"/>
      <c r="DJ7" s="5" t="s">
        <v>2</v>
      </c>
      <c r="DK7" s="6" t="s">
        <v>5</v>
      </c>
      <c r="DL7" s="5" t="s">
        <v>2</v>
      </c>
      <c r="DM7" s="6" t="s">
        <v>5</v>
      </c>
      <c r="DN7" s="5" t="s">
        <v>2</v>
      </c>
      <c r="DO7" s="6" t="s">
        <v>5</v>
      </c>
      <c r="DP7" s="5" t="s">
        <v>2</v>
      </c>
      <c r="DQ7" s="6" t="s">
        <v>5</v>
      </c>
      <c r="DR7" s="296"/>
      <c r="DS7" s="296"/>
      <c r="DT7" s="299"/>
      <c r="DU7" s="5" t="s">
        <v>2</v>
      </c>
      <c r="DV7" s="6" t="s">
        <v>5</v>
      </c>
      <c r="DW7" s="5" t="s">
        <v>2</v>
      </c>
      <c r="DX7" s="6" t="s">
        <v>5</v>
      </c>
      <c r="DY7" s="5" t="s">
        <v>2</v>
      </c>
      <c r="DZ7" s="6" t="s">
        <v>5</v>
      </c>
      <c r="EA7" s="5" t="s">
        <v>2</v>
      </c>
      <c r="EB7" s="6" t="s">
        <v>5</v>
      </c>
      <c r="EC7" s="296"/>
      <c r="ED7" s="296"/>
      <c r="EE7" s="299"/>
      <c r="EF7" s="5" t="s">
        <v>2</v>
      </c>
      <c r="EG7" s="6" t="s">
        <v>5</v>
      </c>
      <c r="EH7" s="5" t="s">
        <v>2</v>
      </c>
      <c r="EI7" s="6" t="s">
        <v>5</v>
      </c>
      <c r="EJ7" s="5" t="s">
        <v>2</v>
      </c>
      <c r="EK7" s="6" t="s">
        <v>5</v>
      </c>
      <c r="EL7" s="5" t="s">
        <v>2</v>
      </c>
      <c r="EM7" s="6" t="s">
        <v>5</v>
      </c>
      <c r="EN7" s="296"/>
      <c r="EO7" s="296"/>
      <c r="EP7" s="299"/>
      <c r="EQ7" s="5" t="s">
        <v>2</v>
      </c>
      <c r="ER7" s="6" t="s">
        <v>5</v>
      </c>
      <c r="ES7" s="5" t="s">
        <v>2</v>
      </c>
      <c r="ET7" s="6" t="s">
        <v>5</v>
      </c>
      <c r="EU7" s="5" t="s">
        <v>2</v>
      </c>
      <c r="EV7" s="6" t="s">
        <v>5</v>
      </c>
      <c r="EW7" s="5" t="s">
        <v>2</v>
      </c>
      <c r="EX7" s="6" t="s">
        <v>5</v>
      </c>
      <c r="EY7" s="296"/>
      <c r="EZ7" s="296"/>
      <c r="FA7" s="299"/>
      <c r="FB7" s="5" t="s">
        <v>2</v>
      </c>
      <c r="FC7" s="6" t="s">
        <v>5</v>
      </c>
      <c r="FD7" s="5" t="s">
        <v>2</v>
      </c>
      <c r="FE7" s="6" t="s">
        <v>5</v>
      </c>
      <c r="FF7" s="5" t="s">
        <v>2</v>
      </c>
      <c r="FG7" s="6" t="s">
        <v>5</v>
      </c>
      <c r="FH7" s="5" t="s">
        <v>2</v>
      </c>
      <c r="FI7" s="6" t="s">
        <v>5</v>
      </c>
      <c r="FJ7" s="296"/>
      <c r="FK7" s="296"/>
      <c r="FL7" s="299"/>
      <c r="FM7" s="5" t="s">
        <v>2</v>
      </c>
      <c r="FN7" s="6" t="s">
        <v>5</v>
      </c>
      <c r="FO7" s="5" t="s">
        <v>2</v>
      </c>
      <c r="FP7" s="6" t="s">
        <v>5</v>
      </c>
      <c r="FQ7" s="5" t="s">
        <v>2</v>
      </c>
      <c r="FR7" s="6" t="s">
        <v>5</v>
      </c>
      <c r="FS7" s="5" t="s">
        <v>2</v>
      </c>
      <c r="FT7" s="6" t="s">
        <v>5</v>
      </c>
      <c r="FU7" s="296"/>
      <c r="FV7" s="296"/>
      <c r="FW7" s="299"/>
      <c r="FX7" s="5" t="s">
        <v>2</v>
      </c>
      <c r="FY7" s="6" t="s">
        <v>5</v>
      </c>
      <c r="FZ7" s="5" t="s">
        <v>2</v>
      </c>
      <c r="GA7" s="6" t="s">
        <v>5</v>
      </c>
      <c r="GB7" s="5" t="s">
        <v>2</v>
      </c>
      <c r="GC7" s="6" t="s">
        <v>5</v>
      </c>
      <c r="GD7" s="5" t="s">
        <v>2</v>
      </c>
      <c r="GE7" s="6" t="s">
        <v>5</v>
      </c>
      <c r="GF7" s="296"/>
      <c r="GG7" s="296"/>
      <c r="GH7" s="299"/>
      <c r="GI7" s="5" t="s">
        <v>2</v>
      </c>
      <c r="GJ7" s="6" t="s">
        <v>5</v>
      </c>
      <c r="GK7" s="5" t="s">
        <v>2</v>
      </c>
      <c r="GL7" s="6" t="s">
        <v>5</v>
      </c>
      <c r="GM7" s="5" t="s">
        <v>2</v>
      </c>
      <c r="GN7" s="6" t="s">
        <v>5</v>
      </c>
      <c r="GO7" s="5" t="s">
        <v>2</v>
      </c>
      <c r="GP7" s="6" t="s">
        <v>5</v>
      </c>
      <c r="GQ7" s="296"/>
      <c r="GR7" s="296"/>
      <c r="GS7" s="299"/>
      <c r="GT7" s="5" t="s">
        <v>2</v>
      </c>
      <c r="GU7" s="6" t="s">
        <v>5</v>
      </c>
      <c r="GV7" s="5" t="s">
        <v>2</v>
      </c>
      <c r="GW7" s="6" t="s">
        <v>5</v>
      </c>
      <c r="GX7" s="5" t="s">
        <v>2</v>
      </c>
      <c r="GY7" s="6" t="s">
        <v>5</v>
      </c>
      <c r="GZ7" s="5" t="s">
        <v>2</v>
      </c>
      <c r="HA7" s="6" t="s">
        <v>5</v>
      </c>
      <c r="HB7" s="296"/>
      <c r="HC7" s="296"/>
      <c r="HD7" s="299"/>
      <c r="HE7" s="5" t="s">
        <v>2</v>
      </c>
      <c r="HF7" s="6" t="s">
        <v>5</v>
      </c>
      <c r="HG7" s="5" t="s">
        <v>2</v>
      </c>
      <c r="HH7" s="6" t="s">
        <v>5</v>
      </c>
      <c r="HI7" s="5" t="s">
        <v>2</v>
      </c>
      <c r="HJ7" s="6" t="s">
        <v>5</v>
      </c>
      <c r="HK7" s="5" t="s">
        <v>2</v>
      </c>
      <c r="HL7" s="6" t="s">
        <v>5</v>
      </c>
      <c r="HM7" s="296"/>
      <c r="HN7" s="296"/>
      <c r="HO7" s="299"/>
      <c r="HP7" s="5" t="s">
        <v>2</v>
      </c>
      <c r="HQ7" s="6" t="s">
        <v>5</v>
      </c>
      <c r="HR7" s="5" t="s">
        <v>2</v>
      </c>
      <c r="HS7" s="6" t="s">
        <v>5</v>
      </c>
      <c r="HT7" s="5" t="s">
        <v>2</v>
      </c>
      <c r="HU7" s="6" t="s">
        <v>5</v>
      </c>
      <c r="HV7" s="5" t="s">
        <v>2</v>
      </c>
      <c r="HW7" s="6" t="s">
        <v>5</v>
      </c>
      <c r="HX7" s="296"/>
      <c r="HY7" s="296"/>
      <c r="HZ7" s="299"/>
      <c r="IA7" s="5" t="s">
        <v>2</v>
      </c>
      <c r="IB7" s="6" t="s">
        <v>5</v>
      </c>
      <c r="IC7" s="5" t="s">
        <v>2</v>
      </c>
      <c r="ID7" s="6" t="s">
        <v>5</v>
      </c>
      <c r="IE7" s="5" t="s">
        <v>2</v>
      </c>
      <c r="IF7" s="6" t="s">
        <v>5</v>
      </c>
      <c r="IG7" s="5" t="s">
        <v>2</v>
      </c>
      <c r="IH7" s="6" t="s">
        <v>5</v>
      </c>
      <c r="II7" s="296"/>
      <c r="IJ7" s="296"/>
      <c r="IK7" s="299"/>
      <c r="IL7" s="5" t="s">
        <v>2</v>
      </c>
      <c r="IM7" s="6" t="s">
        <v>5</v>
      </c>
      <c r="IN7" s="5" t="s">
        <v>2</v>
      </c>
      <c r="IO7" s="6" t="s">
        <v>5</v>
      </c>
      <c r="IP7" s="5" t="s">
        <v>2</v>
      </c>
      <c r="IQ7" s="6" t="s">
        <v>5</v>
      </c>
      <c r="IR7" s="5" t="s">
        <v>2</v>
      </c>
      <c r="IS7" s="6" t="s">
        <v>5</v>
      </c>
      <c r="IT7" s="296"/>
      <c r="IU7" s="296"/>
      <c r="IV7" s="299"/>
      <c r="IW7" s="5" t="s">
        <v>2</v>
      </c>
      <c r="IX7" s="6" t="s">
        <v>5</v>
      </c>
      <c r="IY7" s="5" t="s">
        <v>2</v>
      </c>
      <c r="IZ7" s="6" t="s">
        <v>5</v>
      </c>
      <c r="JA7" s="5" t="s">
        <v>2</v>
      </c>
      <c r="JB7" s="6" t="s">
        <v>5</v>
      </c>
      <c r="JC7" s="5" t="s">
        <v>2</v>
      </c>
      <c r="JD7" s="6" t="s">
        <v>5</v>
      </c>
      <c r="JE7" s="296"/>
      <c r="JF7" s="296"/>
      <c r="JG7" s="299"/>
      <c r="JH7" s="7" t="s">
        <v>2</v>
      </c>
      <c r="JI7" s="8" t="s">
        <v>5</v>
      </c>
      <c r="JJ7" s="7" t="s">
        <v>2</v>
      </c>
      <c r="JK7" s="8" t="s">
        <v>5</v>
      </c>
      <c r="JL7" s="7" t="s">
        <v>2</v>
      </c>
      <c r="JM7" s="8" t="s">
        <v>5</v>
      </c>
      <c r="JN7" s="7" t="s">
        <v>2</v>
      </c>
      <c r="JO7" s="8" t="s">
        <v>5</v>
      </c>
      <c r="JP7" s="296"/>
      <c r="JQ7" s="296"/>
      <c r="JR7" s="299"/>
      <c r="JS7" s="7" t="s">
        <v>2</v>
      </c>
      <c r="JT7" s="8" t="s">
        <v>5</v>
      </c>
      <c r="JU7" s="7" t="s">
        <v>2</v>
      </c>
      <c r="JV7" s="8" t="s">
        <v>5</v>
      </c>
      <c r="JW7" s="7" t="s">
        <v>2</v>
      </c>
      <c r="JX7" s="8" t="s">
        <v>5</v>
      </c>
      <c r="JY7" s="7" t="s">
        <v>2</v>
      </c>
      <c r="JZ7" s="8" t="s">
        <v>5</v>
      </c>
      <c r="KA7" s="296"/>
      <c r="KB7" s="296"/>
      <c r="KC7" s="299"/>
      <c r="KD7" s="7" t="s">
        <v>2</v>
      </c>
      <c r="KE7" s="8" t="s">
        <v>5</v>
      </c>
      <c r="KF7" s="7" t="s">
        <v>2</v>
      </c>
      <c r="KG7" s="8" t="s">
        <v>5</v>
      </c>
      <c r="KH7" s="7" t="s">
        <v>2</v>
      </c>
      <c r="KI7" s="8" t="s">
        <v>5</v>
      </c>
      <c r="KJ7" s="7" t="s">
        <v>2</v>
      </c>
      <c r="KK7" s="8" t="s">
        <v>5</v>
      </c>
      <c r="KL7" s="296"/>
      <c r="KM7" s="296"/>
      <c r="KN7" s="299"/>
      <c r="KO7" s="7" t="s">
        <v>2</v>
      </c>
      <c r="KP7" s="8" t="s">
        <v>5</v>
      </c>
      <c r="KQ7" s="7" t="s">
        <v>2</v>
      </c>
      <c r="KR7" s="8" t="s">
        <v>5</v>
      </c>
      <c r="KS7" s="7" t="s">
        <v>2</v>
      </c>
      <c r="KT7" s="8" t="s">
        <v>5</v>
      </c>
      <c r="KU7" s="7" t="s">
        <v>2</v>
      </c>
      <c r="KV7" s="8" t="s">
        <v>5</v>
      </c>
      <c r="KW7" s="296"/>
      <c r="KX7" s="296"/>
      <c r="KY7" s="299"/>
      <c r="KZ7" s="7" t="s">
        <v>2</v>
      </c>
      <c r="LA7" s="8" t="s">
        <v>5</v>
      </c>
      <c r="LB7" s="7" t="s">
        <v>2</v>
      </c>
      <c r="LC7" s="8" t="s">
        <v>5</v>
      </c>
      <c r="LD7" s="7" t="s">
        <v>2</v>
      </c>
      <c r="LE7" s="8" t="s">
        <v>5</v>
      </c>
      <c r="LF7" s="7" t="s">
        <v>2</v>
      </c>
      <c r="LG7" s="8" t="s">
        <v>5</v>
      </c>
      <c r="LH7" s="296"/>
      <c r="LI7" s="276"/>
      <c r="LJ7" s="299"/>
      <c r="LK7" s="9" t="s">
        <v>82</v>
      </c>
      <c r="LL7" s="10" t="s">
        <v>5</v>
      </c>
      <c r="LM7" s="9" t="s">
        <v>82</v>
      </c>
      <c r="LN7" s="10" t="s">
        <v>5</v>
      </c>
      <c r="LO7" s="9" t="s">
        <v>82</v>
      </c>
      <c r="LP7" s="10" t="s">
        <v>5</v>
      </c>
      <c r="LQ7" s="9" t="s">
        <v>82</v>
      </c>
      <c r="LR7" s="10" t="s">
        <v>5</v>
      </c>
      <c r="LS7" s="296"/>
      <c r="LT7" s="276"/>
      <c r="LU7" s="299"/>
      <c r="LV7" s="9" t="s">
        <v>82</v>
      </c>
      <c r="LW7" s="10" t="s">
        <v>5</v>
      </c>
      <c r="LX7" s="9" t="s">
        <v>82</v>
      </c>
      <c r="LY7" s="10" t="s">
        <v>5</v>
      </c>
      <c r="LZ7" s="9" t="s">
        <v>82</v>
      </c>
      <c r="MA7" s="10" t="s">
        <v>5</v>
      </c>
      <c r="MB7" s="9" t="s">
        <v>82</v>
      </c>
      <c r="MC7" s="10" t="s">
        <v>5</v>
      </c>
      <c r="MD7" s="296"/>
      <c r="ME7" s="276"/>
      <c r="MF7" s="299"/>
      <c r="MG7" s="9" t="s">
        <v>82</v>
      </c>
      <c r="MH7" s="10" t="s">
        <v>5</v>
      </c>
      <c r="MI7" s="9" t="s">
        <v>82</v>
      </c>
      <c r="MJ7" s="10" t="s">
        <v>5</v>
      </c>
      <c r="MK7" s="9" t="s">
        <v>82</v>
      </c>
      <c r="ML7" s="10" t="s">
        <v>5</v>
      </c>
      <c r="MM7" s="9" t="s">
        <v>82</v>
      </c>
      <c r="MN7" s="10" t="s">
        <v>5</v>
      </c>
      <c r="MO7" s="296"/>
      <c r="MP7" s="276"/>
      <c r="MQ7" s="299"/>
      <c r="MR7" s="9" t="s">
        <v>82</v>
      </c>
      <c r="MS7" s="10" t="s">
        <v>5</v>
      </c>
      <c r="MT7" s="9" t="s">
        <v>82</v>
      </c>
      <c r="MU7" s="10" t="s">
        <v>5</v>
      </c>
      <c r="MV7" s="9" t="s">
        <v>82</v>
      </c>
      <c r="MW7" s="10" t="s">
        <v>5</v>
      </c>
      <c r="MX7" s="9" t="s">
        <v>82</v>
      </c>
      <c r="MY7" s="10" t="s">
        <v>5</v>
      </c>
      <c r="MZ7" s="296"/>
      <c r="NA7" s="276"/>
      <c r="NB7" s="299"/>
      <c r="NC7" s="9" t="s">
        <v>82</v>
      </c>
      <c r="ND7" s="10" t="s">
        <v>5</v>
      </c>
      <c r="NE7" s="9" t="s">
        <v>82</v>
      </c>
      <c r="NF7" s="10" t="s">
        <v>5</v>
      </c>
      <c r="NG7" s="9" t="s">
        <v>82</v>
      </c>
      <c r="NH7" s="10" t="s">
        <v>5</v>
      </c>
      <c r="NI7" s="9" t="s">
        <v>82</v>
      </c>
      <c r="NJ7" s="10" t="s">
        <v>5</v>
      </c>
      <c r="NK7" s="296"/>
      <c r="NL7" s="276"/>
      <c r="NM7" s="299"/>
      <c r="NN7" s="9" t="s">
        <v>82</v>
      </c>
      <c r="NO7" s="10" t="s">
        <v>5</v>
      </c>
      <c r="NP7" s="9" t="s">
        <v>82</v>
      </c>
      <c r="NQ7" s="10" t="s">
        <v>5</v>
      </c>
      <c r="NR7" s="9" t="s">
        <v>82</v>
      </c>
      <c r="NS7" s="10" t="s">
        <v>5</v>
      </c>
      <c r="NT7" s="9" t="s">
        <v>82</v>
      </c>
      <c r="NU7" s="10" t="s">
        <v>5</v>
      </c>
      <c r="NV7" s="296"/>
      <c r="NW7" s="276"/>
      <c r="NX7" s="299"/>
      <c r="NY7" s="9" t="s">
        <v>82</v>
      </c>
      <c r="NZ7" s="10" t="s">
        <v>5</v>
      </c>
      <c r="OA7" s="9" t="s">
        <v>82</v>
      </c>
      <c r="OB7" s="10" t="s">
        <v>5</v>
      </c>
      <c r="OC7" s="9" t="s">
        <v>82</v>
      </c>
      <c r="OD7" s="10" t="s">
        <v>5</v>
      </c>
      <c r="OE7" s="9" t="s">
        <v>82</v>
      </c>
      <c r="OF7" s="10" t="s">
        <v>5</v>
      </c>
      <c r="OG7" s="296"/>
      <c r="OH7" s="276"/>
      <c r="OI7" s="299"/>
      <c r="OJ7" s="9" t="s">
        <v>82</v>
      </c>
      <c r="OK7" s="10" t="s">
        <v>5</v>
      </c>
      <c r="OL7" s="9" t="s">
        <v>82</v>
      </c>
      <c r="OM7" s="10" t="s">
        <v>5</v>
      </c>
      <c r="ON7" s="9" t="s">
        <v>82</v>
      </c>
      <c r="OO7" s="10" t="s">
        <v>5</v>
      </c>
      <c r="OP7" s="9" t="s">
        <v>82</v>
      </c>
      <c r="OQ7" s="10" t="s">
        <v>5</v>
      </c>
      <c r="OR7" s="296"/>
      <c r="OS7" s="276"/>
      <c r="OT7" s="299"/>
      <c r="OU7" s="9" t="s">
        <v>82</v>
      </c>
      <c r="OV7" s="10" t="s">
        <v>5</v>
      </c>
      <c r="OW7" s="9" t="s">
        <v>82</v>
      </c>
      <c r="OX7" s="10" t="s">
        <v>5</v>
      </c>
      <c r="OY7" s="9" t="s">
        <v>82</v>
      </c>
      <c r="OZ7" s="10" t="s">
        <v>5</v>
      </c>
      <c r="PA7" s="9" t="s">
        <v>82</v>
      </c>
      <c r="PB7" s="10" t="s">
        <v>5</v>
      </c>
      <c r="PC7" s="296"/>
      <c r="PD7" s="276"/>
      <c r="PE7" s="299"/>
      <c r="PF7" s="9" t="s">
        <v>82</v>
      </c>
      <c r="PG7" s="10" t="s">
        <v>5</v>
      </c>
      <c r="PH7" s="9" t="s">
        <v>82</v>
      </c>
      <c r="PI7" s="10" t="s">
        <v>5</v>
      </c>
      <c r="PJ7" s="9" t="s">
        <v>82</v>
      </c>
      <c r="PK7" s="10" t="s">
        <v>5</v>
      </c>
      <c r="PL7" s="9" t="s">
        <v>82</v>
      </c>
      <c r="PM7" s="10" t="s">
        <v>5</v>
      </c>
      <c r="PN7" s="296"/>
      <c r="PO7" s="276"/>
      <c r="PP7" s="299"/>
      <c r="PQ7" s="9" t="s">
        <v>82</v>
      </c>
      <c r="PR7" s="10" t="s">
        <v>5</v>
      </c>
      <c r="PS7" s="9" t="s">
        <v>82</v>
      </c>
      <c r="PT7" s="10" t="s">
        <v>5</v>
      </c>
      <c r="PU7" s="9" t="s">
        <v>82</v>
      </c>
      <c r="PV7" s="10" t="s">
        <v>5</v>
      </c>
      <c r="PW7" s="9" t="s">
        <v>82</v>
      </c>
      <c r="PX7" s="10" t="s">
        <v>5</v>
      </c>
      <c r="PY7" s="296"/>
      <c r="PZ7" s="276"/>
      <c r="QA7" s="299"/>
      <c r="QB7" s="9" t="s">
        <v>82</v>
      </c>
      <c r="QC7" s="10" t="s">
        <v>5</v>
      </c>
      <c r="QD7" s="9" t="s">
        <v>82</v>
      </c>
      <c r="QE7" s="10" t="s">
        <v>5</v>
      </c>
      <c r="QF7" s="9" t="s">
        <v>82</v>
      </c>
      <c r="QG7" s="10" t="s">
        <v>5</v>
      </c>
      <c r="QH7" s="9" t="s">
        <v>82</v>
      </c>
      <c r="QI7" s="10" t="s">
        <v>5</v>
      </c>
      <c r="QJ7" s="288"/>
      <c r="QK7" s="284"/>
      <c r="QL7" s="299"/>
      <c r="QM7" s="9" t="s">
        <v>82</v>
      </c>
      <c r="QN7" s="10" t="s">
        <v>5</v>
      </c>
      <c r="QO7" s="9" t="s">
        <v>82</v>
      </c>
      <c r="QP7" s="10" t="s">
        <v>5</v>
      </c>
      <c r="QQ7" s="9" t="s">
        <v>82</v>
      </c>
      <c r="QR7" s="10" t="s">
        <v>5</v>
      </c>
      <c r="QS7" s="9" t="s">
        <v>82</v>
      </c>
      <c r="QT7" s="10" t="s">
        <v>5</v>
      </c>
      <c r="QU7" s="288"/>
      <c r="QV7" s="284"/>
      <c r="QW7" s="267"/>
      <c r="QX7" s="9" t="s">
        <v>82</v>
      </c>
      <c r="QY7" s="10" t="s">
        <v>5</v>
      </c>
      <c r="QZ7" s="9" t="s">
        <v>82</v>
      </c>
      <c r="RA7" s="10" t="s">
        <v>5</v>
      </c>
      <c r="RB7" s="9" t="s">
        <v>82</v>
      </c>
      <c r="RC7" s="10" t="s">
        <v>5</v>
      </c>
      <c r="RD7" s="9" t="s">
        <v>82</v>
      </c>
      <c r="RE7" s="10" t="s">
        <v>5</v>
      </c>
      <c r="RF7" s="288"/>
      <c r="RG7" s="284"/>
      <c r="RH7" s="267"/>
      <c r="RI7" s="9" t="s">
        <v>82</v>
      </c>
      <c r="RJ7" s="10" t="s">
        <v>5</v>
      </c>
      <c r="RK7" s="9" t="s">
        <v>82</v>
      </c>
      <c r="RL7" s="10" t="s">
        <v>5</v>
      </c>
      <c r="RM7" s="9" t="s">
        <v>82</v>
      </c>
      <c r="RN7" s="10" t="s">
        <v>5</v>
      </c>
      <c r="RO7" s="9" t="s">
        <v>82</v>
      </c>
      <c r="RP7" s="10" t="s">
        <v>5</v>
      </c>
      <c r="RQ7" s="290"/>
      <c r="RR7" s="284"/>
      <c r="RS7" s="267"/>
      <c r="RT7" s="31" t="s">
        <v>82</v>
      </c>
      <c r="RU7" s="30" t="s">
        <v>5</v>
      </c>
      <c r="RV7" s="31" t="s">
        <v>82</v>
      </c>
      <c r="RW7" s="30" t="s">
        <v>5</v>
      </c>
      <c r="RX7" s="31" t="s">
        <v>82</v>
      </c>
      <c r="RY7" s="30" t="s">
        <v>5</v>
      </c>
      <c r="RZ7" s="31" t="s">
        <v>82</v>
      </c>
      <c r="SA7" s="30" t="s">
        <v>5</v>
      </c>
      <c r="SB7" s="290"/>
      <c r="SC7" s="284"/>
      <c r="SD7" s="267"/>
      <c r="SE7" s="35" t="s">
        <v>82</v>
      </c>
      <c r="SF7" s="36" t="s">
        <v>5</v>
      </c>
      <c r="SG7" s="35" t="s">
        <v>82</v>
      </c>
      <c r="SH7" s="36" t="s">
        <v>5</v>
      </c>
      <c r="SI7" s="35" t="s">
        <v>82</v>
      </c>
      <c r="SJ7" s="36" t="s">
        <v>5</v>
      </c>
      <c r="SK7" s="35" t="s">
        <v>82</v>
      </c>
      <c r="SL7" s="36" t="s">
        <v>5</v>
      </c>
      <c r="SM7" s="290"/>
      <c r="SN7" s="284"/>
      <c r="SO7" s="267"/>
      <c r="SP7" s="37" t="s">
        <v>82</v>
      </c>
      <c r="SQ7" s="38" t="s">
        <v>5</v>
      </c>
      <c r="SR7" s="37" t="s">
        <v>82</v>
      </c>
      <c r="SS7" s="38" t="s">
        <v>5</v>
      </c>
      <c r="ST7" s="37" t="s">
        <v>82</v>
      </c>
      <c r="SU7" s="38" t="s">
        <v>5</v>
      </c>
      <c r="SV7" s="37" t="s">
        <v>82</v>
      </c>
      <c r="SW7" s="38" t="s">
        <v>5</v>
      </c>
      <c r="SX7" s="290"/>
      <c r="SY7" s="284"/>
      <c r="SZ7" s="293"/>
      <c r="TA7" s="43" t="s">
        <v>82</v>
      </c>
      <c r="TB7" s="44" t="s">
        <v>5</v>
      </c>
      <c r="TC7" s="43" t="s">
        <v>82</v>
      </c>
      <c r="TD7" s="44" t="s">
        <v>5</v>
      </c>
      <c r="TE7" s="43" t="s">
        <v>82</v>
      </c>
      <c r="TF7" s="44" t="s">
        <v>5</v>
      </c>
      <c r="TG7" s="43" t="s">
        <v>82</v>
      </c>
      <c r="TH7" s="44" t="s">
        <v>5</v>
      </c>
      <c r="TI7" s="290"/>
      <c r="TJ7" s="284"/>
      <c r="TK7" s="293"/>
      <c r="TL7" s="47" t="s">
        <v>82</v>
      </c>
      <c r="TM7" s="46" t="s">
        <v>5</v>
      </c>
      <c r="TN7" s="47" t="s">
        <v>82</v>
      </c>
      <c r="TO7" s="46" t="s">
        <v>5</v>
      </c>
      <c r="TP7" s="47" t="s">
        <v>82</v>
      </c>
      <c r="TQ7" s="46" t="s">
        <v>5</v>
      </c>
      <c r="TR7" s="47" t="s">
        <v>82</v>
      </c>
      <c r="TS7" s="46" t="s">
        <v>5</v>
      </c>
      <c r="TT7" s="290"/>
      <c r="TU7" s="312"/>
      <c r="TV7" s="267"/>
      <c r="TW7" s="49" t="s">
        <v>82</v>
      </c>
      <c r="TX7" s="48" t="s">
        <v>5</v>
      </c>
      <c r="TY7" s="49" t="s">
        <v>82</v>
      </c>
      <c r="TZ7" s="48" t="s">
        <v>5</v>
      </c>
      <c r="UA7" s="49" t="s">
        <v>82</v>
      </c>
      <c r="UB7" s="48" t="s">
        <v>5</v>
      </c>
      <c r="UC7" s="49" t="s">
        <v>82</v>
      </c>
      <c r="UD7" s="48" t="s">
        <v>5</v>
      </c>
      <c r="UE7" s="275"/>
      <c r="UF7" s="284"/>
      <c r="UG7" s="288"/>
      <c r="UH7" s="52" t="s">
        <v>82</v>
      </c>
      <c r="UI7" s="53" t="s">
        <v>5</v>
      </c>
      <c r="UJ7" s="52" t="s">
        <v>82</v>
      </c>
      <c r="UK7" s="53" t="s">
        <v>5</v>
      </c>
      <c r="UL7" s="52" t="s">
        <v>82</v>
      </c>
      <c r="UM7" s="53" t="s">
        <v>5</v>
      </c>
      <c r="UN7" s="52" t="s">
        <v>82</v>
      </c>
      <c r="UO7" s="53" t="s">
        <v>5</v>
      </c>
      <c r="UP7" s="275"/>
      <c r="UQ7" s="284"/>
      <c r="UR7" s="268"/>
      <c r="US7" s="52" t="s">
        <v>82</v>
      </c>
      <c r="UT7" s="53" t="s">
        <v>5</v>
      </c>
      <c r="UU7" s="52" t="s">
        <v>82</v>
      </c>
      <c r="UV7" s="53" t="s">
        <v>5</v>
      </c>
      <c r="UW7" s="52" t="s">
        <v>82</v>
      </c>
      <c r="UX7" s="53" t="s">
        <v>5</v>
      </c>
      <c r="UY7" s="52" t="s">
        <v>82</v>
      </c>
      <c r="UZ7" s="53" t="s">
        <v>5</v>
      </c>
      <c r="VA7" s="275"/>
      <c r="VB7" s="284"/>
      <c r="VC7" s="268"/>
      <c r="VD7" s="57" t="s">
        <v>82</v>
      </c>
      <c r="VE7" s="56" t="s">
        <v>5</v>
      </c>
      <c r="VF7" s="57" t="s">
        <v>82</v>
      </c>
      <c r="VG7" s="56" t="s">
        <v>5</v>
      </c>
      <c r="VH7" s="57" t="s">
        <v>82</v>
      </c>
      <c r="VI7" s="56" t="s">
        <v>5</v>
      </c>
      <c r="VJ7" s="57" t="s">
        <v>82</v>
      </c>
      <c r="VK7" s="56" t="s">
        <v>5</v>
      </c>
      <c r="VL7" s="275"/>
      <c r="VM7" s="284"/>
      <c r="VN7" s="268"/>
      <c r="VO7" s="60" t="s">
        <v>82</v>
      </c>
      <c r="VP7" s="61" t="s">
        <v>5</v>
      </c>
      <c r="VQ7" s="60" t="s">
        <v>82</v>
      </c>
      <c r="VR7" s="61" t="s">
        <v>5</v>
      </c>
      <c r="VS7" s="60" t="s">
        <v>82</v>
      </c>
      <c r="VT7" s="61" t="s">
        <v>5</v>
      </c>
      <c r="VU7" s="60" t="s">
        <v>82</v>
      </c>
      <c r="VV7" s="61" t="s">
        <v>5</v>
      </c>
      <c r="VW7" s="275"/>
      <c r="VX7" s="284"/>
      <c r="VY7" s="268"/>
      <c r="VZ7" s="60" t="s">
        <v>82</v>
      </c>
      <c r="WA7" s="61" t="s">
        <v>5</v>
      </c>
      <c r="WB7" s="60" t="s">
        <v>82</v>
      </c>
      <c r="WC7" s="61" t="s">
        <v>5</v>
      </c>
      <c r="WD7" s="60" t="s">
        <v>82</v>
      </c>
      <c r="WE7" s="61" t="s">
        <v>5</v>
      </c>
      <c r="WF7" s="60" t="s">
        <v>82</v>
      </c>
      <c r="WG7" s="61" t="s">
        <v>5</v>
      </c>
      <c r="WH7" s="275"/>
      <c r="WI7" s="284"/>
      <c r="WJ7" s="268"/>
      <c r="WK7" s="80" t="s">
        <v>82</v>
      </c>
      <c r="WL7" s="79" t="s">
        <v>5</v>
      </c>
      <c r="WM7" s="80" t="s">
        <v>82</v>
      </c>
      <c r="WN7" s="79" t="s">
        <v>5</v>
      </c>
      <c r="WO7" s="80" t="s">
        <v>82</v>
      </c>
      <c r="WP7" s="79" t="s">
        <v>5</v>
      </c>
      <c r="WQ7" s="80" t="s">
        <v>82</v>
      </c>
      <c r="WR7" s="79" t="s">
        <v>5</v>
      </c>
      <c r="WS7" s="275"/>
      <c r="WT7" s="284"/>
      <c r="WU7" s="268"/>
      <c r="WV7" s="86" t="s">
        <v>82</v>
      </c>
      <c r="WW7" s="85" t="s">
        <v>5</v>
      </c>
      <c r="WX7" s="86" t="s">
        <v>82</v>
      </c>
      <c r="WY7" s="85" t="s">
        <v>5</v>
      </c>
      <c r="WZ7" s="86" t="s">
        <v>82</v>
      </c>
      <c r="XA7" s="85" t="s">
        <v>5</v>
      </c>
      <c r="XB7" s="86" t="s">
        <v>82</v>
      </c>
      <c r="XC7" s="85" t="s">
        <v>5</v>
      </c>
      <c r="XD7" s="275"/>
      <c r="XE7" s="284"/>
      <c r="XF7" s="268"/>
      <c r="XG7" s="91" t="s">
        <v>82</v>
      </c>
      <c r="XH7" s="96" t="s">
        <v>167</v>
      </c>
      <c r="XI7" s="91" t="s">
        <v>82</v>
      </c>
      <c r="XJ7" s="96" t="s">
        <v>167</v>
      </c>
      <c r="XK7" s="91" t="s">
        <v>82</v>
      </c>
      <c r="XL7" s="96" t="s">
        <v>167</v>
      </c>
      <c r="XM7" s="91" t="s">
        <v>82</v>
      </c>
      <c r="XN7" s="96" t="s">
        <v>167</v>
      </c>
      <c r="XO7" s="275"/>
      <c r="XP7" s="276"/>
      <c r="XQ7" s="268"/>
      <c r="XR7" s="99" t="s">
        <v>82</v>
      </c>
      <c r="XS7" s="98" t="s">
        <v>167</v>
      </c>
      <c r="XT7" s="99" t="s">
        <v>82</v>
      </c>
      <c r="XU7" s="98" t="s">
        <v>167</v>
      </c>
      <c r="XV7" s="99" t="s">
        <v>82</v>
      </c>
      <c r="XW7" s="98" t="s">
        <v>167</v>
      </c>
      <c r="XX7" s="99" t="s">
        <v>82</v>
      </c>
      <c r="XY7" s="98" t="s">
        <v>167</v>
      </c>
      <c r="XZ7" s="275"/>
      <c r="YA7" s="276"/>
      <c r="YB7" s="268"/>
      <c r="YC7" s="107" t="s">
        <v>82</v>
      </c>
      <c r="YD7" s="106" t="s">
        <v>167</v>
      </c>
      <c r="YE7" s="107" t="s">
        <v>82</v>
      </c>
      <c r="YF7" s="106" t="s">
        <v>167</v>
      </c>
      <c r="YG7" s="107" t="s">
        <v>82</v>
      </c>
      <c r="YH7" s="106" t="s">
        <v>167</v>
      </c>
      <c r="YI7" s="107" t="s">
        <v>82</v>
      </c>
      <c r="YJ7" s="106" t="s">
        <v>167</v>
      </c>
      <c r="YK7" s="275"/>
      <c r="YL7" s="276"/>
      <c r="YM7" s="268"/>
      <c r="YN7" s="116" t="s">
        <v>82</v>
      </c>
      <c r="YO7" s="115" t="s">
        <v>167</v>
      </c>
      <c r="YP7" s="116" t="s">
        <v>82</v>
      </c>
      <c r="YQ7" s="115" t="s">
        <v>167</v>
      </c>
      <c r="YR7" s="116" t="s">
        <v>82</v>
      </c>
      <c r="YS7" s="115" t="s">
        <v>167</v>
      </c>
      <c r="YT7" s="116" t="s">
        <v>82</v>
      </c>
      <c r="YU7" s="115" t="s">
        <v>167</v>
      </c>
      <c r="YV7" s="275"/>
      <c r="YW7" s="276"/>
      <c r="YX7" s="268"/>
      <c r="YY7" s="126" t="s">
        <v>82</v>
      </c>
      <c r="YZ7" s="125" t="s">
        <v>167</v>
      </c>
      <c r="ZA7" s="126" t="s">
        <v>82</v>
      </c>
      <c r="ZB7" s="125" t="s">
        <v>167</v>
      </c>
      <c r="ZC7" s="126" t="s">
        <v>82</v>
      </c>
      <c r="ZD7" s="125" t="s">
        <v>167</v>
      </c>
      <c r="ZE7" s="126" t="s">
        <v>82</v>
      </c>
      <c r="ZF7" s="125" t="s">
        <v>167</v>
      </c>
      <c r="ZG7" s="275"/>
      <c r="ZH7" s="276"/>
      <c r="ZI7" s="268"/>
      <c r="ZJ7" s="131" t="s">
        <v>82</v>
      </c>
      <c r="ZK7" s="130" t="s">
        <v>167</v>
      </c>
      <c r="ZL7" s="131" t="s">
        <v>82</v>
      </c>
      <c r="ZM7" s="130" t="s">
        <v>167</v>
      </c>
      <c r="ZN7" s="131" t="s">
        <v>82</v>
      </c>
      <c r="ZO7" s="130" t="s">
        <v>167</v>
      </c>
      <c r="ZP7" s="131" t="s">
        <v>82</v>
      </c>
      <c r="ZQ7" s="130" t="s">
        <v>167</v>
      </c>
      <c r="ZR7" s="264"/>
      <c r="ZS7" s="296"/>
      <c r="ZT7" s="268"/>
      <c r="ZU7" s="136" t="s">
        <v>82</v>
      </c>
      <c r="ZV7" s="26" t="s">
        <v>167</v>
      </c>
      <c r="ZW7" s="136" t="s">
        <v>82</v>
      </c>
      <c r="ZX7" s="26" t="s">
        <v>167</v>
      </c>
      <c r="ZY7" s="136" t="s">
        <v>82</v>
      </c>
      <c r="ZZ7" s="26" t="s">
        <v>167</v>
      </c>
      <c r="AAA7" s="136" t="s">
        <v>82</v>
      </c>
      <c r="AAB7" s="26" t="s">
        <v>167</v>
      </c>
      <c r="AAC7" s="264"/>
      <c r="AAD7" s="267"/>
      <c r="AAE7" s="268"/>
      <c r="AAF7" s="154" t="s">
        <v>82</v>
      </c>
      <c r="AAG7" s="155" t="s">
        <v>167</v>
      </c>
      <c r="AAH7" s="159" t="s">
        <v>82</v>
      </c>
      <c r="AAI7" s="157" t="s">
        <v>167</v>
      </c>
      <c r="AAJ7" s="154" t="s">
        <v>82</v>
      </c>
      <c r="AAK7" s="155" t="s">
        <v>167</v>
      </c>
      <c r="AAL7" s="154" t="s">
        <v>82</v>
      </c>
      <c r="AAM7" s="155" t="s">
        <v>167</v>
      </c>
      <c r="AAN7" s="264"/>
      <c r="AAO7" s="267"/>
      <c r="AAP7" s="268"/>
      <c r="AAQ7" s="165" t="s">
        <v>82</v>
      </c>
      <c r="AAR7" s="163" t="s">
        <v>167</v>
      </c>
      <c r="AAS7" s="165" t="s">
        <v>82</v>
      </c>
      <c r="AAT7" s="163" t="s">
        <v>167</v>
      </c>
      <c r="AAU7" s="165" t="s">
        <v>82</v>
      </c>
      <c r="AAV7" s="163" t="s">
        <v>167</v>
      </c>
      <c r="AAW7" s="165" t="s">
        <v>82</v>
      </c>
      <c r="AAX7" s="163" t="s">
        <v>167</v>
      </c>
      <c r="AAY7" s="264"/>
      <c r="AAZ7" s="267"/>
      <c r="ABA7" s="268"/>
      <c r="ABB7" s="173" t="s">
        <v>82</v>
      </c>
      <c r="ABC7" s="171" t="s">
        <v>167</v>
      </c>
      <c r="ABD7" s="173" t="s">
        <v>82</v>
      </c>
      <c r="ABE7" s="171" t="s">
        <v>167</v>
      </c>
      <c r="ABF7" s="173" t="s">
        <v>82</v>
      </c>
      <c r="ABG7" s="171" t="s">
        <v>167</v>
      </c>
      <c r="ABH7" s="173" t="s">
        <v>82</v>
      </c>
      <c r="ABI7" s="171" t="s">
        <v>167</v>
      </c>
      <c r="ABJ7" s="264"/>
      <c r="ABK7" s="267"/>
      <c r="ABL7" s="268"/>
      <c r="ABM7" s="178" t="s">
        <v>82</v>
      </c>
      <c r="ABN7" s="176" t="s">
        <v>167</v>
      </c>
      <c r="ABO7" s="178" t="s">
        <v>82</v>
      </c>
      <c r="ABP7" s="176" t="s">
        <v>167</v>
      </c>
      <c r="ABQ7" s="178" t="s">
        <v>82</v>
      </c>
      <c r="ABR7" s="176" t="s">
        <v>167</v>
      </c>
      <c r="ABS7" s="178" t="s">
        <v>82</v>
      </c>
      <c r="ABT7" s="176" t="s">
        <v>167</v>
      </c>
      <c r="ABU7" s="264"/>
      <c r="ABV7" s="267"/>
      <c r="ABW7" s="268"/>
      <c r="ABX7" s="182" t="s">
        <v>82</v>
      </c>
      <c r="ABY7" s="180" t="s">
        <v>167</v>
      </c>
      <c r="ABZ7" s="182" t="s">
        <v>82</v>
      </c>
      <c r="ACA7" s="180" t="s">
        <v>167</v>
      </c>
      <c r="ACB7" s="182" t="s">
        <v>82</v>
      </c>
      <c r="ACC7" s="180" t="s">
        <v>167</v>
      </c>
      <c r="ACD7" s="182" t="s">
        <v>82</v>
      </c>
      <c r="ACE7" s="180" t="s">
        <v>167</v>
      </c>
      <c r="ACF7" s="264"/>
      <c r="ACG7" s="267"/>
      <c r="ACH7" s="268"/>
      <c r="ACI7" s="196" t="s">
        <v>82</v>
      </c>
      <c r="ACJ7" s="193" t="s">
        <v>167</v>
      </c>
      <c r="ACK7" s="196" t="s">
        <v>82</v>
      </c>
      <c r="ACL7" s="193" t="s">
        <v>167</v>
      </c>
      <c r="ACM7" s="196" t="s">
        <v>82</v>
      </c>
      <c r="ACN7" s="193" t="s">
        <v>167</v>
      </c>
      <c r="ACO7" s="196" t="s">
        <v>82</v>
      </c>
      <c r="ACP7" s="193" t="s">
        <v>167</v>
      </c>
      <c r="ACQ7" s="264"/>
      <c r="ACR7" s="267"/>
      <c r="ACS7" s="268"/>
      <c r="ACT7" s="205" t="s">
        <v>82</v>
      </c>
      <c r="ACU7" s="202" t="s">
        <v>167</v>
      </c>
      <c r="ACV7" s="205" t="s">
        <v>82</v>
      </c>
      <c r="ACW7" s="202" t="s">
        <v>167</v>
      </c>
      <c r="ACX7" s="205" t="s">
        <v>82</v>
      </c>
      <c r="ACY7" s="202" t="s">
        <v>167</v>
      </c>
      <c r="ACZ7" s="205" t="s">
        <v>82</v>
      </c>
      <c r="ADA7" s="202" t="s">
        <v>167</v>
      </c>
      <c r="ADB7" s="264"/>
      <c r="ADC7" s="267"/>
      <c r="ADD7" s="268"/>
      <c r="ADE7" s="212" t="s">
        <v>82</v>
      </c>
      <c r="ADF7" s="209" t="s">
        <v>167</v>
      </c>
      <c r="ADG7" s="212" t="s">
        <v>82</v>
      </c>
      <c r="ADH7" s="209" t="s">
        <v>167</v>
      </c>
      <c r="ADI7" s="212" t="s">
        <v>82</v>
      </c>
      <c r="ADJ7" s="209" t="s">
        <v>167</v>
      </c>
      <c r="ADK7" s="212" t="s">
        <v>82</v>
      </c>
      <c r="ADL7" s="209" t="s">
        <v>167</v>
      </c>
      <c r="ADM7" s="264"/>
      <c r="ADN7" s="267"/>
      <c r="ADO7" s="268"/>
      <c r="ADP7" s="218" t="s">
        <v>82</v>
      </c>
      <c r="ADQ7" s="215" t="s">
        <v>167</v>
      </c>
      <c r="ADR7" s="218" t="s">
        <v>82</v>
      </c>
      <c r="ADS7" s="215" t="s">
        <v>167</v>
      </c>
      <c r="ADT7" s="218" t="s">
        <v>82</v>
      </c>
      <c r="ADU7" s="215" t="s">
        <v>167</v>
      </c>
      <c r="ADV7" s="218" t="s">
        <v>82</v>
      </c>
      <c r="ADW7" s="215" t="s">
        <v>167</v>
      </c>
      <c r="ADX7" s="264"/>
      <c r="ADY7" s="267"/>
      <c r="ADZ7" s="268"/>
      <c r="AEA7" s="218" t="s">
        <v>82</v>
      </c>
      <c r="AEB7" s="215" t="s">
        <v>167</v>
      </c>
      <c r="AEC7" s="218" t="s">
        <v>82</v>
      </c>
      <c r="AED7" s="215" t="s">
        <v>167</v>
      </c>
      <c r="AEE7" s="218" t="s">
        <v>82</v>
      </c>
      <c r="AEF7" s="215" t="s">
        <v>167</v>
      </c>
      <c r="AEG7" s="218" t="s">
        <v>82</v>
      </c>
      <c r="AEH7" s="215" t="s">
        <v>167</v>
      </c>
      <c r="AEI7" s="264"/>
      <c r="AEJ7" s="312"/>
      <c r="AEK7" s="282"/>
      <c r="AEL7" s="230" t="s">
        <v>82</v>
      </c>
      <c r="AEM7" s="229" t="s">
        <v>167</v>
      </c>
      <c r="AEN7" s="230" t="s">
        <v>82</v>
      </c>
      <c r="AEO7" s="229" t="s">
        <v>167</v>
      </c>
      <c r="AEP7" s="230" t="s">
        <v>82</v>
      </c>
      <c r="AEQ7" s="229" t="s">
        <v>167</v>
      </c>
      <c r="AER7" s="290"/>
      <c r="AES7" s="261"/>
      <c r="AET7" s="290"/>
      <c r="AEU7" s="290"/>
    </row>
    <row r="8" spans="1:827" ht="18" customHeight="1">
      <c r="A8" s="257"/>
      <c r="B8" s="257"/>
      <c r="C8" s="257"/>
      <c r="D8" s="257"/>
      <c r="E8" s="3"/>
      <c r="F8" s="257"/>
      <c r="G8" s="3"/>
      <c r="H8" s="257"/>
      <c r="I8" s="3"/>
      <c r="J8" s="257"/>
      <c r="K8" s="3"/>
      <c r="L8" s="257"/>
      <c r="M8" s="257"/>
      <c r="N8" s="257"/>
      <c r="O8" s="257"/>
      <c r="P8" s="3"/>
      <c r="Q8" s="257"/>
      <c r="R8" s="3"/>
      <c r="S8" s="257"/>
      <c r="T8" s="3"/>
      <c r="U8" s="257"/>
      <c r="V8" s="3"/>
      <c r="W8" s="257"/>
      <c r="X8" s="257"/>
      <c r="Y8" s="257"/>
      <c r="Z8" s="257"/>
      <c r="AA8" s="3"/>
      <c r="AB8" s="257"/>
      <c r="AC8" s="3"/>
      <c r="AD8" s="257"/>
      <c r="AE8" s="3"/>
      <c r="AF8" s="257"/>
      <c r="AG8" s="3"/>
      <c r="AH8" s="257"/>
      <c r="AI8" s="257"/>
      <c r="AJ8" s="257"/>
      <c r="AK8" s="257"/>
      <c r="AL8" s="3"/>
      <c r="AM8" s="257"/>
      <c r="AN8" s="3"/>
      <c r="AO8" s="257"/>
      <c r="AP8" s="3"/>
      <c r="AQ8" s="257"/>
      <c r="AR8" s="3"/>
      <c r="AS8" s="257"/>
      <c r="AT8" s="257"/>
      <c r="AU8" s="257"/>
      <c r="AV8" s="257"/>
      <c r="AW8" s="3"/>
      <c r="AX8" s="257"/>
      <c r="AY8" s="3"/>
      <c r="AZ8" s="257"/>
      <c r="BA8" s="3"/>
      <c r="BB8" s="257"/>
      <c r="BC8" s="3"/>
      <c r="BD8" s="257"/>
      <c r="BE8" s="257"/>
      <c r="BF8" s="257"/>
      <c r="BG8" s="257"/>
      <c r="BH8" s="3"/>
      <c r="BI8" s="257"/>
      <c r="BJ8" s="3"/>
      <c r="BK8" s="257"/>
      <c r="BL8" s="3"/>
      <c r="BM8" s="257"/>
      <c r="BN8" s="3"/>
      <c r="BO8" s="257"/>
      <c r="BP8" s="257"/>
      <c r="BQ8" s="257"/>
      <c r="BR8" s="257"/>
      <c r="BS8" s="3"/>
      <c r="BT8" s="257"/>
      <c r="BU8" s="3"/>
      <c r="BV8" s="257"/>
      <c r="BW8" s="3"/>
      <c r="BX8" s="257"/>
      <c r="BY8" s="3"/>
      <c r="BZ8" s="257"/>
      <c r="CA8" s="257"/>
      <c r="CB8" s="257"/>
      <c r="CC8" s="257"/>
      <c r="CD8" s="3"/>
      <c r="CE8" s="257"/>
      <c r="CF8" s="3"/>
      <c r="CG8" s="257"/>
      <c r="CH8" s="3"/>
      <c r="CI8" s="257"/>
      <c r="CJ8" s="3"/>
      <c r="CK8" s="257"/>
      <c r="CL8" s="257"/>
      <c r="CM8" s="257"/>
      <c r="CN8" s="257"/>
      <c r="CO8" s="3"/>
      <c r="CP8" s="257"/>
      <c r="CQ8" s="3"/>
      <c r="CR8" s="257"/>
      <c r="CS8" s="3"/>
      <c r="CT8" s="257"/>
      <c r="CU8" s="3"/>
      <c r="CV8" s="257"/>
      <c r="CW8" s="257"/>
      <c r="CX8" s="257"/>
      <c r="CY8" s="257"/>
      <c r="CZ8" s="3"/>
      <c r="DA8" s="257"/>
      <c r="DB8" s="3"/>
      <c r="DC8" s="257"/>
      <c r="DD8" s="3"/>
      <c r="DE8" s="257"/>
      <c r="DF8" s="3"/>
      <c r="DG8" s="257"/>
      <c r="DH8" s="257"/>
      <c r="DI8" s="257"/>
      <c r="DJ8" s="257"/>
      <c r="DK8" s="3"/>
      <c r="DL8" s="257"/>
      <c r="DM8" s="3"/>
      <c r="DN8" s="257"/>
      <c r="DO8" s="3"/>
      <c r="DP8" s="257"/>
      <c r="DQ8" s="3"/>
      <c r="DR8" s="257"/>
      <c r="DS8" s="257"/>
      <c r="DT8" s="257"/>
      <c r="DU8" s="257"/>
      <c r="DV8" s="3"/>
      <c r="DW8" s="257"/>
      <c r="DX8" s="3"/>
      <c r="DY8" s="257"/>
      <c r="DZ8" s="3"/>
      <c r="EA8" s="257"/>
      <c r="EB8" s="3"/>
      <c r="EC8" s="257"/>
      <c r="ED8" s="257"/>
      <c r="EE8" s="257"/>
      <c r="EF8" s="257"/>
      <c r="EG8" s="3"/>
      <c r="EH8" s="257"/>
      <c r="EI8" s="3"/>
      <c r="EJ8" s="257"/>
      <c r="EK8" s="3"/>
      <c r="EL8" s="257"/>
      <c r="EM8" s="3"/>
      <c r="EN8" s="257"/>
      <c r="EO8" s="257"/>
      <c r="EP8" s="257"/>
      <c r="EQ8" s="257"/>
      <c r="ER8" s="3"/>
      <c r="ES8" s="257"/>
      <c r="ET8" s="3"/>
      <c r="EU8" s="257"/>
      <c r="EV8" s="3"/>
      <c r="EW8" s="257"/>
      <c r="EX8" s="3"/>
      <c r="EY8" s="257"/>
      <c r="EZ8" s="257"/>
      <c r="FA8" s="257"/>
      <c r="FB8" s="257"/>
      <c r="FC8" s="3"/>
      <c r="FD8" s="257"/>
      <c r="FE8" s="3"/>
      <c r="FF8" s="257"/>
      <c r="FG8" s="3"/>
      <c r="FH8" s="257"/>
      <c r="FI8" s="3"/>
      <c r="FJ8" s="257"/>
      <c r="FK8" s="257"/>
      <c r="FL8" s="257"/>
      <c r="FM8" s="257"/>
      <c r="FN8" s="3"/>
      <c r="FO8" s="257"/>
      <c r="FP8" s="3"/>
      <c r="FQ8" s="257"/>
      <c r="FR8" s="3"/>
      <c r="FS8" s="257"/>
      <c r="FT8" s="3"/>
      <c r="FU8" s="252"/>
      <c r="FV8" s="252"/>
      <c r="FW8" s="253"/>
      <c r="FX8" s="252"/>
      <c r="FY8" s="254"/>
      <c r="FZ8" s="252"/>
      <c r="GA8" s="254"/>
      <c r="GB8" s="252"/>
      <c r="GC8" s="254"/>
      <c r="GD8" s="252"/>
      <c r="GE8" s="254"/>
      <c r="GF8" s="252"/>
      <c r="GG8" s="252"/>
      <c r="GH8" s="253"/>
      <c r="GI8" s="252"/>
      <c r="GJ8" s="254"/>
      <c r="GK8" s="252"/>
      <c r="GL8" s="254"/>
      <c r="GM8" s="252"/>
      <c r="GN8" s="254"/>
      <c r="GO8" s="252"/>
      <c r="GP8" s="254"/>
      <c r="GQ8" s="252"/>
      <c r="GR8" s="252"/>
      <c r="GS8" s="253"/>
      <c r="GT8" s="252"/>
      <c r="GU8" s="254"/>
      <c r="GV8" s="252"/>
      <c r="GW8" s="254"/>
      <c r="GX8" s="252"/>
      <c r="GY8" s="254"/>
      <c r="GZ8" s="252"/>
      <c r="HA8" s="254"/>
      <c r="HB8" s="252"/>
      <c r="HC8" s="252"/>
      <c r="HD8" s="253"/>
      <c r="HE8" s="252"/>
      <c r="HF8" s="254"/>
      <c r="HG8" s="252"/>
      <c r="HH8" s="254"/>
      <c r="HI8" s="252"/>
      <c r="HJ8" s="254"/>
      <c r="HK8" s="252"/>
      <c r="HL8" s="254"/>
      <c r="HM8" s="252"/>
      <c r="HN8" s="252"/>
      <c r="HO8" s="253"/>
      <c r="HP8" s="252"/>
      <c r="HQ8" s="254"/>
      <c r="HR8" s="252"/>
      <c r="HS8" s="254"/>
      <c r="HT8" s="252"/>
      <c r="HU8" s="254"/>
      <c r="HV8" s="252"/>
      <c r="HW8" s="254"/>
      <c r="HX8" s="252"/>
      <c r="HY8" s="252"/>
      <c r="HZ8" s="253"/>
      <c r="IA8" s="252"/>
      <c r="IB8" s="254"/>
      <c r="IC8" s="252"/>
      <c r="ID8" s="254"/>
      <c r="IE8" s="252"/>
      <c r="IF8" s="254"/>
      <c r="IG8" s="252"/>
      <c r="IH8" s="254"/>
      <c r="II8" s="252"/>
      <c r="IJ8" s="252"/>
      <c r="IK8" s="253"/>
      <c r="IL8" s="252"/>
      <c r="IM8" s="254"/>
      <c r="IN8" s="252"/>
      <c r="IO8" s="254"/>
      <c r="IP8" s="252"/>
      <c r="IQ8" s="254"/>
      <c r="IR8" s="252"/>
      <c r="IS8" s="254"/>
      <c r="IT8" s="252"/>
      <c r="IU8" s="252"/>
      <c r="IV8" s="253"/>
      <c r="IW8" s="252"/>
      <c r="IX8" s="254"/>
      <c r="IY8" s="252"/>
      <c r="IZ8" s="254"/>
      <c r="JA8" s="252"/>
      <c r="JB8" s="254"/>
      <c r="JC8" s="252"/>
      <c r="JD8" s="254"/>
      <c r="JE8" s="252"/>
      <c r="JF8" s="252"/>
      <c r="JG8" s="253"/>
      <c r="JH8" s="249"/>
      <c r="JI8" s="8"/>
      <c r="JJ8" s="249"/>
      <c r="JK8" s="8"/>
      <c r="JL8" s="249"/>
      <c r="JM8" s="8"/>
      <c r="JN8" s="249"/>
      <c r="JO8" s="8"/>
      <c r="JP8" s="252"/>
      <c r="JQ8" s="252"/>
      <c r="JR8" s="253"/>
      <c r="JS8" s="249"/>
      <c r="JT8" s="8"/>
      <c r="JU8" s="249"/>
      <c r="JV8" s="8"/>
      <c r="JW8" s="249"/>
      <c r="JX8" s="8"/>
      <c r="JY8" s="249"/>
      <c r="JZ8" s="8"/>
      <c r="KA8" s="252"/>
      <c r="KB8" s="252"/>
      <c r="KC8" s="253"/>
      <c r="KD8" s="249"/>
      <c r="KE8" s="8"/>
      <c r="KF8" s="249"/>
      <c r="KG8" s="8"/>
      <c r="KH8" s="249"/>
      <c r="KI8" s="8"/>
      <c r="KJ8" s="249"/>
      <c r="KK8" s="8"/>
      <c r="KL8" s="252"/>
      <c r="KM8" s="252"/>
      <c r="KN8" s="253"/>
      <c r="KO8" s="249"/>
      <c r="KP8" s="8"/>
      <c r="KQ8" s="249"/>
      <c r="KR8" s="8"/>
      <c r="KS8" s="249"/>
      <c r="KT8" s="8"/>
      <c r="KU8" s="249"/>
      <c r="KV8" s="8"/>
      <c r="KW8" s="252"/>
      <c r="KX8" s="252"/>
      <c r="KY8" s="253"/>
      <c r="KZ8" s="249"/>
      <c r="LA8" s="8"/>
      <c r="LB8" s="249"/>
      <c r="LC8" s="8"/>
      <c r="LD8" s="249"/>
      <c r="LE8" s="8"/>
      <c r="LF8" s="249"/>
      <c r="LG8" s="8"/>
      <c r="LH8" s="252"/>
      <c r="LI8" s="247"/>
      <c r="LJ8" s="253"/>
      <c r="LK8" s="248"/>
      <c r="LL8" s="246"/>
      <c r="LM8" s="248"/>
      <c r="LN8" s="246"/>
      <c r="LO8" s="248"/>
      <c r="LP8" s="246"/>
      <c r="LQ8" s="248"/>
      <c r="LR8" s="246"/>
      <c r="LS8" s="252"/>
      <c r="LT8" s="247"/>
      <c r="LU8" s="253"/>
      <c r="LV8" s="248"/>
      <c r="LW8" s="246"/>
      <c r="LX8" s="248"/>
      <c r="LY8" s="246"/>
      <c r="LZ8" s="248"/>
      <c r="MA8" s="246"/>
      <c r="MB8" s="248"/>
      <c r="MC8" s="246"/>
      <c r="MD8" s="252"/>
      <c r="ME8" s="247"/>
      <c r="MF8" s="253"/>
      <c r="MG8" s="248"/>
      <c r="MH8" s="246"/>
      <c r="MI8" s="248"/>
      <c r="MJ8" s="246"/>
      <c r="MK8" s="248"/>
      <c r="ML8" s="246"/>
      <c r="MM8" s="248"/>
      <c r="MN8" s="246"/>
      <c r="MO8" s="252"/>
      <c r="MP8" s="247"/>
      <c r="MQ8" s="253"/>
      <c r="MR8" s="248"/>
      <c r="MS8" s="246"/>
      <c r="MT8" s="248"/>
      <c r="MU8" s="246"/>
      <c r="MV8" s="248"/>
      <c r="MW8" s="246"/>
      <c r="MX8" s="248"/>
      <c r="MY8" s="246"/>
      <c r="MZ8" s="252"/>
      <c r="NA8" s="247"/>
      <c r="NB8" s="253"/>
      <c r="NC8" s="248"/>
      <c r="ND8" s="246"/>
      <c r="NE8" s="248"/>
      <c r="NF8" s="246"/>
      <c r="NG8" s="248"/>
      <c r="NH8" s="246"/>
      <c r="NI8" s="248"/>
      <c r="NJ8" s="246"/>
      <c r="NK8" s="252"/>
      <c r="NL8" s="247"/>
      <c r="NM8" s="253"/>
      <c r="NN8" s="248"/>
      <c r="NO8" s="246"/>
      <c r="NP8" s="248"/>
      <c r="NQ8" s="246"/>
      <c r="NR8" s="248"/>
      <c r="NS8" s="246"/>
      <c r="NT8" s="248"/>
      <c r="NU8" s="246"/>
      <c r="NV8" s="252"/>
      <c r="NW8" s="247"/>
      <c r="NX8" s="253"/>
      <c r="NY8" s="248"/>
      <c r="NZ8" s="246"/>
      <c r="OA8" s="248"/>
      <c r="OB8" s="246"/>
      <c r="OC8" s="248"/>
      <c r="OD8" s="246"/>
      <c r="OE8" s="248"/>
      <c r="OF8" s="246"/>
      <c r="OG8" s="252"/>
      <c r="OH8" s="247"/>
      <c r="OI8" s="253"/>
      <c r="OJ8" s="248"/>
      <c r="OK8" s="246"/>
      <c r="OL8" s="248"/>
      <c r="OM8" s="246"/>
      <c r="ON8" s="248"/>
      <c r="OO8" s="246"/>
      <c r="OP8" s="248"/>
      <c r="OQ8" s="246"/>
      <c r="OR8" s="252"/>
      <c r="OS8" s="247"/>
      <c r="OT8" s="253"/>
      <c r="OU8" s="248"/>
      <c r="OV8" s="246"/>
      <c r="OW8" s="248"/>
      <c r="OX8" s="246"/>
      <c r="OY8" s="248"/>
      <c r="OZ8" s="246"/>
      <c r="PA8" s="248"/>
      <c r="PB8" s="246"/>
      <c r="PC8" s="252"/>
      <c r="PD8" s="247"/>
      <c r="PE8" s="253"/>
      <c r="PF8" s="248"/>
      <c r="PG8" s="246"/>
      <c r="PH8" s="248"/>
      <c r="PI8" s="246"/>
      <c r="PJ8" s="248"/>
      <c r="PK8" s="246"/>
      <c r="PL8" s="248"/>
      <c r="PM8" s="246"/>
      <c r="PN8" s="252"/>
      <c r="PO8" s="247"/>
      <c r="PP8" s="253"/>
      <c r="PQ8" s="248"/>
      <c r="PR8" s="246"/>
      <c r="PS8" s="248"/>
      <c r="PT8" s="246"/>
      <c r="PU8" s="248"/>
      <c r="PV8" s="246"/>
      <c r="PW8" s="248"/>
      <c r="PX8" s="246"/>
      <c r="PY8" s="252"/>
      <c r="PZ8" s="247"/>
      <c r="QA8" s="253"/>
      <c r="QB8" s="248"/>
      <c r="QC8" s="246"/>
      <c r="QD8" s="248"/>
      <c r="QE8" s="246"/>
      <c r="QF8" s="248"/>
      <c r="QG8" s="246"/>
      <c r="QH8" s="248"/>
      <c r="QI8" s="246"/>
      <c r="QJ8" s="249"/>
      <c r="QK8" s="248"/>
      <c r="QL8" s="253"/>
      <c r="QM8" s="248"/>
      <c r="QN8" s="246"/>
      <c r="QO8" s="248"/>
      <c r="QP8" s="246"/>
      <c r="QQ8" s="248"/>
      <c r="QR8" s="246"/>
      <c r="QS8" s="248"/>
      <c r="QT8" s="246"/>
      <c r="QU8" s="249"/>
      <c r="QV8" s="248"/>
      <c r="QW8" s="243"/>
      <c r="QX8" s="248"/>
      <c r="QY8" s="246"/>
      <c r="QZ8" s="248"/>
      <c r="RA8" s="246"/>
      <c r="RB8" s="248"/>
      <c r="RC8" s="246"/>
      <c r="RD8" s="248"/>
      <c r="RE8" s="246"/>
      <c r="RF8" s="249"/>
      <c r="RG8" s="248"/>
      <c r="RH8" s="243"/>
      <c r="RI8" s="248"/>
      <c r="RJ8" s="246"/>
      <c r="RK8" s="248"/>
      <c r="RL8" s="246"/>
      <c r="RM8" s="248"/>
      <c r="RN8" s="246"/>
      <c r="RO8" s="248"/>
      <c r="RP8" s="246"/>
      <c r="RQ8" s="250"/>
      <c r="RR8" s="248"/>
      <c r="RS8" s="243"/>
      <c r="RT8" s="248"/>
      <c r="RU8" s="246"/>
      <c r="RV8" s="248"/>
      <c r="RW8" s="246"/>
      <c r="RX8" s="248"/>
      <c r="RY8" s="246"/>
      <c r="RZ8" s="248"/>
      <c r="SA8" s="246"/>
      <c r="SB8" s="250"/>
      <c r="SC8" s="248"/>
      <c r="SD8" s="243"/>
      <c r="SE8" s="248"/>
      <c r="SF8" s="246"/>
      <c r="SG8" s="248"/>
      <c r="SH8" s="246"/>
      <c r="SI8" s="248"/>
      <c r="SJ8" s="246"/>
      <c r="SK8" s="248"/>
      <c r="SL8" s="246"/>
      <c r="SM8" s="250"/>
      <c r="SN8" s="248"/>
      <c r="SO8" s="243"/>
      <c r="SP8" s="248"/>
      <c r="SQ8" s="246"/>
      <c r="SR8" s="248"/>
      <c r="SS8" s="246"/>
      <c r="ST8" s="248"/>
      <c r="SU8" s="246"/>
      <c r="SV8" s="248"/>
      <c r="SW8" s="246"/>
      <c r="SX8" s="250"/>
      <c r="SY8" s="248"/>
      <c r="SZ8" s="251"/>
      <c r="TA8" s="248"/>
      <c r="TB8" s="246"/>
      <c r="TC8" s="248"/>
      <c r="TD8" s="246"/>
      <c r="TE8" s="248"/>
      <c r="TF8" s="246"/>
      <c r="TG8" s="248"/>
      <c r="TH8" s="246"/>
      <c r="TI8" s="250"/>
      <c r="TJ8" s="248"/>
      <c r="TK8" s="251"/>
      <c r="TL8" s="248"/>
      <c r="TM8" s="246"/>
      <c r="TN8" s="248"/>
      <c r="TO8" s="246"/>
      <c r="TP8" s="248"/>
      <c r="TQ8" s="246"/>
      <c r="TR8" s="248"/>
      <c r="TS8" s="246"/>
      <c r="TT8" s="250"/>
      <c r="TU8" s="256"/>
      <c r="TV8" s="251"/>
      <c r="TW8" s="248"/>
      <c r="TX8" s="246"/>
      <c r="TY8" s="248"/>
      <c r="TZ8" s="246"/>
      <c r="UA8" s="248"/>
      <c r="UB8" s="246"/>
      <c r="UC8" s="248"/>
      <c r="UD8" s="246"/>
      <c r="UE8" s="246"/>
      <c r="UF8" s="248"/>
      <c r="UG8" s="249"/>
      <c r="UH8" s="248"/>
      <c r="UI8" s="246"/>
      <c r="UJ8" s="248"/>
      <c r="UK8" s="246"/>
      <c r="UL8" s="248"/>
      <c r="UM8" s="246"/>
      <c r="UN8" s="248"/>
      <c r="UO8" s="246"/>
      <c r="UP8" s="246"/>
      <c r="UQ8" s="248"/>
      <c r="UR8" s="244"/>
      <c r="US8" s="248"/>
      <c r="UT8" s="246"/>
      <c r="UU8" s="248"/>
      <c r="UV8" s="246"/>
      <c r="UW8" s="248"/>
      <c r="UX8" s="246"/>
      <c r="UY8" s="248"/>
      <c r="UZ8" s="246"/>
      <c r="VA8" s="246"/>
      <c r="VB8" s="248"/>
      <c r="VC8" s="244"/>
      <c r="VD8" s="248"/>
      <c r="VE8" s="246"/>
      <c r="VF8" s="248"/>
      <c r="VG8" s="246"/>
      <c r="VH8" s="248"/>
      <c r="VI8" s="246"/>
      <c r="VJ8" s="248"/>
      <c r="VK8" s="246"/>
      <c r="VL8" s="246"/>
      <c r="VM8" s="248"/>
      <c r="VN8" s="244"/>
      <c r="VO8" s="248"/>
      <c r="VP8" s="246"/>
      <c r="VQ8" s="248"/>
      <c r="VR8" s="246"/>
      <c r="VS8" s="248"/>
      <c r="VT8" s="246"/>
      <c r="VU8" s="248"/>
      <c r="VV8" s="246"/>
      <c r="VW8" s="246"/>
      <c r="VX8" s="248"/>
      <c r="VY8" s="244"/>
      <c r="VZ8" s="248"/>
      <c r="WA8" s="246"/>
      <c r="WB8" s="248"/>
      <c r="WC8" s="246"/>
      <c r="WD8" s="248"/>
      <c r="WE8" s="246"/>
      <c r="WF8" s="248"/>
      <c r="WG8" s="246"/>
      <c r="WH8" s="246"/>
      <c r="WI8" s="248"/>
      <c r="WJ8" s="244"/>
      <c r="WK8" s="248"/>
      <c r="WL8" s="246"/>
      <c r="WM8" s="248"/>
      <c r="WN8" s="246"/>
      <c r="WO8" s="248"/>
      <c r="WP8" s="246"/>
      <c r="WQ8" s="248"/>
      <c r="WR8" s="246"/>
      <c r="WS8" s="246"/>
      <c r="WT8" s="248"/>
      <c r="WU8" s="244"/>
      <c r="WV8" s="248"/>
      <c r="WW8" s="246"/>
      <c r="WX8" s="248"/>
      <c r="WY8" s="246"/>
      <c r="WZ8" s="248"/>
      <c r="XA8" s="246"/>
      <c r="XB8" s="248"/>
      <c r="XC8" s="246"/>
      <c r="XD8" s="246"/>
      <c r="XE8" s="248"/>
      <c r="XF8" s="244"/>
      <c r="XG8" s="248"/>
      <c r="XH8" s="246"/>
      <c r="XI8" s="248"/>
      <c r="XJ8" s="246"/>
      <c r="XK8" s="248"/>
      <c r="XL8" s="246"/>
      <c r="XM8" s="248"/>
      <c r="XN8" s="246"/>
      <c r="XO8" s="246"/>
      <c r="XP8" s="247"/>
      <c r="XQ8" s="244"/>
      <c r="XR8" s="248"/>
      <c r="XS8" s="246"/>
      <c r="XT8" s="248"/>
      <c r="XU8" s="246"/>
      <c r="XV8" s="248"/>
      <c r="XW8" s="246"/>
      <c r="XX8" s="248"/>
      <c r="XY8" s="246"/>
      <c r="XZ8" s="246"/>
      <c r="YA8" s="247"/>
      <c r="YB8" s="244"/>
      <c r="YC8" s="248"/>
      <c r="YD8" s="246"/>
      <c r="YE8" s="248"/>
      <c r="YF8" s="246"/>
      <c r="YG8" s="248"/>
      <c r="YH8" s="246"/>
      <c r="YI8" s="248"/>
      <c r="YJ8" s="246"/>
      <c r="YK8" s="246"/>
      <c r="YL8" s="247"/>
      <c r="YM8" s="244"/>
      <c r="YN8" s="248"/>
      <c r="YO8" s="246"/>
      <c r="YP8" s="248"/>
      <c r="YQ8" s="246"/>
      <c r="YR8" s="248"/>
      <c r="YS8" s="246"/>
      <c r="YT8" s="248"/>
      <c r="YU8" s="246"/>
      <c r="YV8" s="246"/>
      <c r="YW8" s="247"/>
      <c r="YX8" s="244"/>
      <c r="YY8" s="248"/>
      <c r="YZ8" s="246"/>
      <c r="ZA8" s="248"/>
      <c r="ZB8" s="246"/>
      <c r="ZC8" s="248"/>
      <c r="ZD8" s="246"/>
      <c r="ZE8" s="248"/>
      <c r="ZF8" s="246"/>
      <c r="ZG8" s="246"/>
      <c r="ZH8" s="247"/>
      <c r="ZI8" s="244"/>
      <c r="ZJ8" s="248"/>
      <c r="ZK8" s="246"/>
      <c r="ZL8" s="248"/>
      <c r="ZM8" s="246"/>
      <c r="ZN8" s="248"/>
      <c r="ZO8" s="246"/>
      <c r="ZP8" s="248"/>
      <c r="ZQ8" s="246"/>
      <c r="ZR8" s="242"/>
      <c r="ZS8" s="255"/>
      <c r="ZT8" s="244"/>
      <c r="ZU8" s="249"/>
      <c r="ZV8" s="242"/>
      <c r="ZW8" s="249"/>
      <c r="ZX8" s="242"/>
      <c r="ZY8" s="249"/>
      <c r="ZZ8" s="242"/>
      <c r="AAA8" s="249"/>
      <c r="AAB8" s="242"/>
      <c r="AAC8" s="242"/>
      <c r="AAD8" s="251"/>
      <c r="AAE8" s="244"/>
      <c r="AAF8" s="249"/>
      <c r="AAG8" s="242"/>
      <c r="AAH8" s="249"/>
      <c r="AAI8" s="242"/>
      <c r="AAJ8" s="249"/>
      <c r="AAK8" s="242"/>
      <c r="AAL8" s="249"/>
      <c r="AAM8" s="242"/>
      <c r="AAN8" s="242"/>
      <c r="AAO8" s="251"/>
      <c r="AAP8" s="244"/>
      <c r="AAQ8" s="249"/>
      <c r="AAR8" s="242"/>
      <c r="AAS8" s="249"/>
      <c r="AAT8" s="242"/>
      <c r="AAU8" s="249"/>
      <c r="AAV8" s="242"/>
      <c r="AAW8" s="249"/>
      <c r="AAX8" s="242"/>
      <c r="AAY8" s="242"/>
      <c r="AAZ8" s="251"/>
      <c r="ABA8" s="244"/>
      <c r="ABB8" s="249"/>
      <c r="ABC8" s="242"/>
      <c r="ABD8" s="249"/>
      <c r="ABE8" s="242"/>
      <c r="ABF8" s="249"/>
      <c r="ABG8" s="242"/>
      <c r="ABH8" s="249"/>
      <c r="ABI8" s="242"/>
      <c r="ABJ8" s="242"/>
      <c r="ABK8" s="251"/>
      <c r="ABL8" s="244"/>
      <c r="ABM8" s="249"/>
      <c r="ABN8" s="242"/>
      <c r="ABO8" s="249"/>
      <c r="ABP8" s="242"/>
      <c r="ABQ8" s="249"/>
      <c r="ABR8" s="242"/>
      <c r="ABS8" s="249"/>
      <c r="ABT8" s="242"/>
      <c r="ABU8" s="242"/>
      <c r="ABV8" s="251"/>
      <c r="ABW8" s="244"/>
      <c r="ABX8" s="249"/>
      <c r="ABY8" s="242"/>
      <c r="ABZ8" s="249"/>
      <c r="ACA8" s="242"/>
      <c r="ACB8" s="249"/>
      <c r="ACC8" s="242"/>
      <c r="ACD8" s="249"/>
      <c r="ACE8" s="242"/>
      <c r="ACF8" s="242"/>
      <c r="ACG8" s="251"/>
      <c r="ACH8" s="244"/>
      <c r="ACI8" s="249"/>
      <c r="ACJ8" s="242"/>
      <c r="ACK8" s="249"/>
      <c r="ACL8" s="242"/>
      <c r="ACM8" s="249"/>
      <c r="ACN8" s="242"/>
      <c r="ACO8" s="249"/>
      <c r="ACP8" s="242"/>
      <c r="ACQ8" s="242"/>
      <c r="ACR8" s="251"/>
      <c r="ACS8" s="244"/>
      <c r="ACT8" s="249"/>
      <c r="ACU8" s="242"/>
      <c r="ACV8" s="249"/>
      <c r="ACW8" s="242"/>
      <c r="ACX8" s="249"/>
      <c r="ACY8" s="242"/>
      <c r="ACZ8" s="249"/>
      <c r="ADA8" s="242"/>
      <c r="ADB8" s="242"/>
      <c r="ADC8" s="251"/>
      <c r="ADD8" s="244"/>
      <c r="ADE8" s="249"/>
      <c r="ADF8" s="242"/>
      <c r="ADG8" s="249"/>
      <c r="ADH8" s="242"/>
      <c r="ADI8" s="249"/>
      <c r="ADJ8" s="242"/>
      <c r="ADK8" s="249"/>
      <c r="ADL8" s="242"/>
      <c r="ADM8" s="242"/>
      <c r="ADN8" s="251"/>
      <c r="ADO8" s="244"/>
      <c r="ADP8" s="249"/>
      <c r="ADQ8" s="242"/>
      <c r="ADR8" s="249"/>
      <c r="ADS8" s="242"/>
      <c r="ADT8" s="249"/>
      <c r="ADU8" s="242"/>
      <c r="ADV8" s="249"/>
      <c r="ADW8" s="242"/>
      <c r="ADX8" s="242"/>
      <c r="ADY8" s="251"/>
      <c r="ADZ8" s="244"/>
      <c r="AEA8" s="249"/>
      <c r="AEB8" s="242"/>
      <c r="AEC8" s="249"/>
      <c r="AED8" s="242"/>
      <c r="AEE8" s="249"/>
      <c r="AEF8" s="242"/>
      <c r="AEG8" s="249"/>
      <c r="AEH8" s="242"/>
      <c r="AEI8" s="242">
        <v>1</v>
      </c>
      <c r="AEJ8" s="245" t="s">
        <v>202</v>
      </c>
      <c r="AEK8" s="102" t="s">
        <v>25</v>
      </c>
      <c r="AEL8" s="248"/>
      <c r="AEM8" s="246"/>
      <c r="AEN8" s="248"/>
      <c r="AEO8" s="246"/>
      <c r="AEP8" s="248"/>
      <c r="AEQ8" s="246"/>
      <c r="AER8" s="246">
        <v>1000</v>
      </c>
      <c r="AES8" s="260"/>
      <c r="AET8" s="246"/>
      <c r="AEU8" s="246">
        <f>AER8*AET8</f>
        <v>0</v>
      </c>
    </row>
    <row r="9" spans="1:827" ht="18" customHeight="1">
      <c r="A9" s="257"/>
      <c r="B9" s="257"/>
      <c r="C9" s="257"/>
      <c r="D9" s="257"/>
      <c r="E9" s="3"/>
      <c r="F9" s="257"/>
      <c r="G9" s="3"/>
      <c r="H9" s="257"/>
      <c r="I9" s="3"/>
      <c r="J9" s="257"/>
      <c r="K9" s="3"/>
      <c r="L9" s="257"/>
      <c r="M9" s="257"/>
      <c r="N9" s="257"/>
      <c r="O9" s="257"/>
      <c r="P9" s="3"/>
      <c r="Q9" s="257"/>
      <c r="R9" s="3"/>
      <c r="S9" s="257"/>
      <c r="T9" s="3"/>
      <c r="U9" s="257"/>
      <c r="V9" s="3"/>
      <c r="W9" s="257"/>
      <c r="X9" s="257"/>
      <c r="Y9" s="257"/>
      <c r="Z9" s="257"/>
      <c r="AA9" s="3"/>
      <c r="AB9" s="257"/>
      <c r="AC9" s="3"/>
      <c r="AD9" s="257"/>
      <c r="AE9" s="3"/>
      <c r="AF9" s="257"/>
      <c r="AG9" s="3"/>
      <c r="AH9" s="257"/>
      <c r="AI9" s="257"/>
      <c r="AJ9" s="257"/>
      <c r="AK9" s="257"/>
      <c r="AL9" s="3"/>
      <c r="AM9" s="257"/>
      <c r="AN9" s="3"/>
      <c r="AO9" s="257"/>
      <c r="AP9" s="3"/>
      <c r="AQ9" s="257"/>
      <c r="AR9" s="3"/>
      <c r="AS9" s="257"/>
      <c r="AT9" s="257"/>
      <c r="AU9" s="257"/>
      <c r="AV9" s="257"/>
      <c r="AW9" s="3"/>
      <c r="AX9" s="257"/>
      <c r="AY9" s="3"/>
      <c r="AZ9" s="257"/>
      <c r="BA9" s="3"/>
      <c r="BB9" s="257"/>
      <c r="BC9" s="3"/>
      <c r="BD9" s="257"/>
      <c r="BE9" s="257"/>
      <c r="BF9" s="257"/>
      <c r="BG9" s="257"/>
      <c r="BH9" s="3"/>
      <c r="BI9" s="257"/>
      <c r="BJ9" s="3"/>
      <c r="BK9" s="257"/>
      <c r="BL9" s="3"/>
      <c r="BM9" s="257"/>
      <c r="BN9" s="3"/>
      <c r="BO9" s="257"/>
      <c r="BP9" s="257"/>
      <c r="BQ9" s="257"/>
      <c r="BR9" s="257"/>
      <c r="BS9" s="3"/>
      <c r="BT9" s="257"/>
      <c r="BU9" s="3"/>
      <c r="BV9" s="257"/>
      <c r="BW9" s="3"/>
      <c r="BX9" s="257"/>
      <c r="BY9" s="3"/>
      <c r="BZ9" s="257"/>
      <c r="CA9" s="257"/>
      <c r="CB9" s="257"/>
      <c r="CC9" s="257"/>
      <c r="CD9" s="3"/>
      <c r="CE9" s="257"/>
      <c r="CF9" s="3"/>
      <c r="CG9" s="257"/>
      <c r="CH9" s="3"/>
      <c r="CI9" s="257"/>
      <c r="CJ9" s="3"/>
      <c r="CK9" s="257"/>
      <c r="CL9" s="257"/>
      <c r="CM9" s="257"/>
      <c r="CN9" s="257"/>
      <c r="CO9" s="3"/>
      <c r="CP9" s="257"/>
      <c r="CQ9" s="3"/>
      <c r="CR9" s="257"/>
      <c r="CS9" s="3"/>
      <c r="CT9" s="257"/>
      <c r="CU9" s="3"/>
      <c r="CV9" s="257"/>
      <c r="CW9" s="257"/>
      <c r="CX9" s="257"/>
      <c r="CY9" s="257"/>
      <c r="CZ9" s="3"/>
      <c r="DA9" s="257"/>
      <c r="DB9" s="3"/>
      <c r="DC9" s="257"/>
      <c r="DD9" s="3"/>
      <c r="DE9" s="257"/>
      <c r="DF9" s="3"/>
      <c r="DG9" s="257"/>
      <c r="DH9" s="257"/>
      <c r="DI9" s="257"/>
      <c r="DJ9" s="257"/>
      <c r="DK9" s="3"/>
      <c r="DL9" s="257"/>
      <c r="DM9" s="3"/>
      <c r="DN9" s="257"/>
      <c r="DO9" s="3"/>
      <c r="DP9" s="257"/>
      <c r="DQ9" s="3"/>
      <c r="DR9" s="257"/>
      <c r="DS9" s="257"/>
      <c r="DT9" s="257"/>
      <c r="DU9" s="257"/>
      <c r="DV9" s="3"/>
      <c r="DW9" s="257"/>
      <c r="DX9" s="3"/>
      <c r="DY9" s="257"/>
      <c r="DZ9" s="3"/>
      <c r="EA9" s="257"/>
      <c r="EB9" s="3"/>
      <c r="EC9" s="257"/>
      <c r="ED9" s="257"/>
      <c r="EE9" s="257"/>
      <c r="EF9" s="257"/>
      <c r="EG9" s="3"/>
      <c r="EH9" s="257"/>
      <c r="EI9" s="3"/>
      <c r="EJ9" s="257"/>
      <c r="EK9" s="3"/>
      <c r="EL9" s="257"/>
      <c r="EM9" s="3"/>
      <c r="EN9" s="257"/>
      <c r="EO9" s="257"/>
      <c r="EP9" s="257"/>
      <c r="EQ9" s="257"/>
      <c r="ER9" s="3"/>
      <c r="ES9" s="257"/>
      <c r="ET9" s="3"/>
      <c r="EU9" s="257"/>
      <c r="EV9" s="3"/>
      <c r="EW9" s="257"/>
      <c r="EX9" s="3"/>
      <c r="EY9" s="257"/>
      <c r="EZ9" s="257"/>
      <c r="FA9" s="257"/>
      <c r="FB9" s="257"/>
      <c r="FC9" s="3"/>
      <c r="FD9" s="257"/>
      <c r="FE9" s="3"/>
      <c r="FF9" s="257"/>
      <c r="FG9" s="3"/>
      <c r="FH9" s="257"/>
      <c r="FI9" s="3"/>
      <c r="FJ9" s="257"/>
      <c r="FK9" s="257"/>
      <c r="FL9" s="257"/>
      <c r="FM9" s="257"/>
      <c r="FN9" s="3"/>
      <c r="FO9" s="257"/>
      <c r="FP9" s="3"/>
      <c r="FQ9" s="257"/>
      <c r="FR9" s="3"/>
      <c r="FS9" s="257"/>
      <c r="FT9" s="3"/>
      <c r="FU9" s="252"/>
      <c r="FV9" s="252"/>
      <c r="FW9" s="253"/>
      <c r="FX9" s="252"/>
      <c r="FY9" s="254"/>
      <c r="FZ9" s="252"/>
      <c r="GA9" s="254"/>
      <c r="GB9" s="252"/>
      <c r="GC9" s="254"/>
      <c r="GD9" s="252"/>
      <c r="GE9" s="254"/>
      <c r="GF9" s="252"/>
      <c r="GG9" s="252"/>
      <c r="GH9" s="253"/>
      <c r="GI9" s="252"/>
      <c r="GJ9" s="254"/>
      <c r="GK9" s="252"/>
      <c r="GL9" s="254"/>
      <c r="GM9" s="252"/>
      <c r="GN9" s="254"/>
      <c r="GO9" s="252"/>
      <c r="GP9" s="254"/>
      <c r="GQ9" s="252"/>
      <c r="GR9" s="252"/>
      <c r="GS9" s="253"/>
      <c r="GT9" s="252"/>
      <c r="GU9" s="254"/>
      <c r="GV9" s="252"/>
      <c r="GW9" s="254"/>
      <c r="GX9" s="252"/>
      <c r="GY9" s="254"/>
      <c r="GZ9" s="252"/>
      <c r="HA9" s="254"/>
      <c r="HB9" s="252"/>
      <c r="HC9" s="252"/>
      <c r="HD9" s="253"/>
      <c r="HE9" s="252"/>
      <c r="HF9" s="254"/>
      <c r="HG9" s="252"/>
      <c r="HH9" s="254"/>
      <c r="HI9" s="252"/>
      <c r="HJ9" s="254"/>
      <c r="HK9" s="252"/>
      <c r="HL9" s="254"/>
      <c r="HM9" s="252"/>
      <c r="HN9" s="252"/>
      <c r="HO9" s="253"/>
      <c r="HP9" s="252"/>
      <c r="HQ9" s="254"/>
      <c r="HR9" s="252"/>
      <c r="HS9" s="254"/>
      <c r="HT9" s="252"/>
      <c r="HU9" s="254"/>
      <c r="HV9" s="252"/>
      <c r="HW9" s="254"/>
      <c r="HX9" s="252"/>
      <c r="HY9" s="252"/>
      <c r="HZ9" s="253"/>
      <c r="IA9" s="252"/>
      <c r="IB9" s="254"/>
      <c r="IC9" s="252"/>
      <c r="ID9" s="254"/>
      <c r="IE9" s="252"/>
      <c r="IF9" s="254"/>
      <c r="IG9" s="252"/>
      <c r="IH9" s="254"/>
      <c r="II9" s="252"/>
      <c r="IJ9" s="252"/>
      <c r="IK9" s="253"/>
      <c r="IL9" s="252"/>
      <c r="IM9" s="254"/>
      <c r="IN9" s="252"/>
      <c r="IO9" s="254"/>
      <c r="IP9" s="252"/>
      <c r="IQ9" s="254"/>
      <c r="IR9" s="252"/>
      <c r="IS9" s="254"/>
      <c r="IT9" s="252"/>
      <c r="IU9" s="252"/>
      <c r="IV9" s="253"/>
      <c r="IW9" s="252"/>
      <c r="IX9" s="254"/>
      <c r="IY9" s="252"/>
      <c r="IZ9" s="254"/>
      <c r="JA9" s="252"/>
      <c r="JB9" s="254"/>
      <c r="JC9" s="252"/>
      <c r="JD9" s="254"/>
      <c r="JE9" s="252"/>
      <c r="JF9" s="252"/>
      <c r="JG9" s="253"/>
      <c r="JH9" s="249"/>
      <c r="JI9" s="8"/>
      <c r="JJ9" s="249"/>
      <c r="JK9" s="8"/>
      <c r="JL9" s="249"/>
      <c r="JM9" s="8"/>
      <c r="JN9" s="249"/>
      <c r="JO9" s="8"/>
      <c r="JP9" s="252"/>
      <c r="JQ9" s="252"/>
      <c r="JR9" s="253"/>
      <c r="JS9" s="249"/>
      <c r="JT9" s="8"/>
      <c r="JU9" s="249"/>
      <c r="JV9" s="8"/>
      <c r="JW9" s="249"/>
      <c r="JX9" s="8"/>
      <c r="JY9" s="249"/>
      <c r="JZ9" s="8"/>
      <c r="KA9" s="252"/>
      <c r="KB9" s="252"/>
      <c r="KC9" s="253"/>
      <c r="KD9" s="249"/>
      <c r="KE9" s="8"/>
      <c r="KF9" s="249"/>
      <c r="KG9" s="8"/>
      <c r="KH9" s="249"/>
      <c r="KI9" s="8"/>
      <c r="KJ9" s="249"/>
      <c r="KK9" s="8"/>
      <c r="KL9" s="252"/>
      <c r="KM9" s="252"/>
      <c r="KN9" s="253"/>
      <c r="KO9" s="249"/>
      <c r="KP9" s="8"/>
      <c r="KQ9" s="249"/>
      <c r="KR9" s="8"/>
      <c r="KS9" s="249"/>
      <c r="KT9" s="8"/>
      <c r="KU9" s="249"/>
      <c r="KV9" s="8"/>
      <c r="KW9" s="252"/>
      <c r="KX9" s="252"/>
      <c r="KY9" s="253"/>
      <c r="KZ9" s="249"/>
      <c r="LA9" s="8"/>
      <c r="LB9" s="249"/>
      <c r="LC9" s="8"/>
      <c r="LD9" s="249"/>
      <c r="LE9" s="8"/>
      <c r="LF9" s="249"/>
      <c r="LG9" s="8"/>
      <c r="LH9" s="252"/>
      <c r="LI9" s="247"/>
      <c r="LJ9" s="253"/>
      <c r="LK9" s="248"/>
      <c r="LL9" s="246"/>
      <c r="LM9" s="248"/>
      <c r="LN9" s="246"/>
      <c r="LO9" s="248"/>
      <c r="LP9" s="246"/>
      <c r="LQ9" s="248"/>
      <c r="LR9" s="246"/>
      <c r="LS9" s="252"/>
      <c r="LT9" s="247"/>
      <c r="LU9" s="253"/>
      <c r="LV9" s="248"/>
      <c r="LW9" s="246"/>
      <c r="LX9" s="248"/>
      <c r="LY9" s="246"/>
      <c r="LZ9" s="248"/>
      <c r="MA9" s="246"/>
      <c r="MB9" s="248"/>
      <c r="MC9" s="246"/>
      <c r="MD9" s="252"/>
      <c r="ME9" s="247"/>
      <c r="MF9" s="253"/>
      <c r="MG9" s="248"/>
      <c r="MH9" s="246"/>
      <c r="MI9" s="248"/>
      <c r="MJ9" s="246"/>
      <c r="MK9" s="248"/>
      <c r="ML9" s="246"/>
      <c r="MM9" s="248"/>
      <c r="MN9" s="246"/>
      <c r="MO9" s="252"/>
      <c r="MP9" s="247"/>
      <c r="MQ9" s="253"/>
      <c r="MR9" s="248"/>
      <c r="MS9" s="246"/>
      <c r="MT9" s="248"/>
      <c r="MU9" s="246"/>
      <c r="MV9" s="248"/>
      <c r="MW9" s="246"/>
      <c r="MX9" s="248"/>
      <c r="MY9" s="246"/>
      <c r="MZ9" s="252"/>
      <c r="NA9" s="247"/>
      <c r="NB9" s="253"/>
      <c r="NC9" s="248"/>
      <c r="ND9" s="246"/>
      <c r="NE9" s="248"/>
      <c r="NF9" s="246"/>
      <c r="NG9" s="248"/>
      <c r="NH9" s="246"/>
      <c r="NI9" s="248"/>
      <c r="NJ9" s="246"/>
      <c r="NK9" s="252"/>
      <c r="NL9" s="247"/>
      <c r="NM9" s="253"/>
      <c r="NN9" s="248"/>
      <c r="NO9" s="246"/>
      <c r="NP9" s="248"/>
      <c r="NQ9" s="246"/>
      <c r="NR9" s="248"/>
      <c r="NS9" s="246"/>
      <c r="NT9" s="248"/>
      <c r="NU9" s="246"/>
      <c r="NV9" s="252"/>
      <c r="NW9" s="247"/>
      <c r="NX9" s="253"/>
      <c r="NY9" s="248"/>
      <c r="NZ9" s="246"/>
      <c r="OA9" s="248"/>
      <c r="OB9" s="246"/>
      <c r="OC9" s="248"/>
      <c r="OD9" s="246"/>
      <c r="OE9" s="248"/>
      <c r="OF9" s="246"/>
      <c r="OG9" s="252"/>
      <c r="OH9" s="247"/>
      <c r="OI9" s="253"/>
      <c r="OJ9" s="248"/>
      <c r="OK9" s="246"/>
      <c r="OL9" s="248"/>
      <c r="OM9" s="246"/>
      <c r="ON9" s="248"/>
      <c r="OO9" s="246"/>
      <c r="OP9" s="248"/>
      <c r="OQ9" s="246"/>
      <c r="OR9" s="252"/>
      <c r="OS9" s="247"/>
      <c r="OT9" s="253"/>
      <c r="OU9" s="248"/>
      <c r="OV9" s="246"/>
      <c r="OW9" s="248"/>
      <c r="OX9" s="246"/>
      <c r="OY9" s="248"/>
      <c r="OZ9" s="246"/>
      <c r="PA9" s="248"/>
      <c r="PB9" s="246"/>
      <c r="PC9" s="252"/>
      <c r="PD9" s="247"/>
      <c r="PE9" s="253"/>
      <c r="PF9" s="248"/>
      <c r="PG9" s="246"/>
      <c r="PH9" s="248"/>
      <c r="PI9" s="246"/>
      <c r="PJ9" s="248"/>
      <c r="PK9" s="246"/>
      <c r="PL9" s="248"/>
      <c r="PM9" s="246"/>
      <c r="PN9" s="252"/>
      <c r="PO9" s="247"/>
      <c r="PP9" s="253"/>
      <c r="PQ9" s="248"/>
      <c r="PR9" s="246"/>
      <c r="PS9" s="248"/>
      <c r="PT9" s="246"/>
      <c r="PU9" s="248"/>
      <c r="PV9" s="246"/>
      <c r="PW9" s="248"/>
      <c r="PX9" s="246"/>
      <c r="PY9" s="252"/>
      <c r="PZ9" s="247"/>
      <c r="QA9" s="253"/>
      <c r="QB9" s="248"/>
      <c r="QC9" s="246"/>
      <c r="QD9" s="248"/>
      <c r="QE9" s="246"/>
      <c r="QF9" s="248"/>
      <c r="QG9" s="246"/>
      <c r="QH9" s="248"/>
      <c r="QI9" s="246"/>
      <c r="QJ9" s="249"/>
      <c r="QK9" s="248"/>
      <c r="QL9" s="253"/>
      <c r="QM9" s="248"/>
      <c r="QN9" s="246"/>
      <c r="QO9" s="248"/>
      <c r="QP9" s="246"/>
      <c r="QQ9" s="248"/>
      <c r="QR9" s="246"/>
      <c r="QS9" s="248"/>
      <c r="QT9" s="246"/>
      <c r="QU9" s="249"/>
      <c r="QV9" s="248"/>
      <c r="QW9" s="243"/>
      <c r="QX9" s="248"/>
      <c r="QY9" s="246"/>
      <c r="QZ9" s="248"/>
      <c r="RA9" s="246"/>
      <c r="RB9" s="248"/>
      <c r="RC9" s="246"/>
      <c r="RD9" s="248"/>
      <c r="RE9" s="246"/>
      <c r="RF9" s="249"/>
      <c r="RG9" s="248"/>
      <c r="RH9" s="243"/>
      <c r="RI9" s="248"/>
      <c r="RJ9" s="246"/>
      <c r="RK9" s="248"/>
      <c r="RL9" s="246"/>
      <c r="RM9" s="248"/>
      <c r="RN9" s="246"/>
      <c r="RO9" s="248"/>
      <c r="RP9" s="246"/>
      <c r="RQ9" s="250"/>
      <c r="RR9" s="248"/>
      <c r="RS9" s="243"/>
      <c r="RT9" s="248"/>
      <c r="RU9" s="246"/>
      <c r="RV9" s="248"/>
      <c r="RW9" s="246"/>
      <c r="RX9" s="248"/>
      <c r="RY9" s="246"/>
      <c r="RZ9" s="248"/>
      <c r="SA9" s="246"/>
      <c r="SB9" s="250"/>
      <c r="SC9" s="248"/>
      <c r="SD9" s="243"/>
      <c r="SE9" s="248"/>
      <c r="SF9" s="246"/>
      <c r="SG9" s="248"/>
      <c r="SH9" s="246"/>
      <c r="SI9" s="248"/>
      <c r="SJ9" s="246"/>
      <c r="SK9" s="248"/>
      <c r="SL9" s="246"/>
      <c r="SM9" s="250"/>
      <c r="SN9" s="248"/>
      <c r="SO9" s="243"/>
      <c r="SP9" s="248"/>
      <c r="SQ9" s="246"/>
      <c r="SR9" s="248"/>
      <c r="SS9" s="246"/>
      <c r="ST9" s="248"/>
      <c r="SU9" s="246"/>
      <c r="SV9" s="248"/>
      <c r="SW9" s="246"/>
      <c r="SX9" s="250"/>
      <c r="SY9" s="248"/>
      <c r="SZ9" s="251"/>
      <c r="TA9" s="248"/>
      <c r="TB9" s="246"/>
      <c r="TC9" s="248"/>
      <c r="TD9" s="246"/>
      <c r="TE9" s="248"/>
      <c r="TF9" s="246"/>
      <c r="TG9" s="248"/>
      <c r="TH9" s="246"/>
      <c r="TI9" s="250"/>
      <c r="TJ9" s="248"/>
      <c r="TK9" s="251"/>
      <c r="TL9" s="248"/>
      <c r="TM9" s="246"/>
      <c r="TN9" s="248"/>
      <c r="TO9" s="246"/>
      <c r="TP9" s="248"/>
      <c r="TQ9" s="246"/>
      <c r="TR9" s="248"/>
      <c r="TS9" s="246"/>
      <c r="TT9" s="250"/>
      <c r="TU9" s="256"/>
      <c r="TV9" s="251"/>
      <c r="TW9" s="248"/>
      <c r="TX9" s="246"/>
      <c r="TY9" s="248"/>
      <c r="TZ9" s="246"/>
      <c r="UA9" s="248"/>
      <c r="UB9" s="246"/>
      <c r="UC9" s="248"/>
      <c r="UD9" s="246"/>
      <c r="UE9" s="246"/>
      <c r="UF9" s="248"/>
      <c r="UG9" s="249"/>
      <c r="UH9" s="248"/>
      <c r="UI9" s="246"/>
      <c r="UJ9" s="248"/>
      <c r="UK9" s="246"/>
      <c r="UL9" s="248"/>
      <c r="UM9" s="246"/>
      <c r="UN9" s="248"/>
      <c r="UO9" s="246"/>
      <c r="UP9" s="246"/>
      <c r="UQ9" s="248"/>
      <c r="UR9" s="244"/>
      <c r="US9" s="248"/>
      <c r="UT9" s="246"/>
      <c r="UU9" s="248"/>
      <c r="UV9" s="246"/>
      <c r="UW9" s="248"/>
      <c r="UX9" s="246"/>
      <c r="UY9" s="248"/>
      <c r="UZ9" s="246"/>
      <c r="VA9" s="246"/>
      <c r="VB9" s="248"/>
      <c r="VC9" s="244"/>
      <c r="VD9" s="248"/>
      <c r="VE9" s="246"/>
      <c r="VF9" s="248"/>
      <c r="VG9" s="246"/>
      <c r="VH9" s="248"/>
      <c r="VI9" s="246"/>
      <c r="VJ9" s="248"/>
      <c r="VK9" s="246"/>
      <c r="VL9" s="246"/>
      <c r="VM9" s="248"/>
      <c r="VN9" s="244"/>
      <c r="VO9" s="248"/>
      <c r="VP9" s="246"/>
      <c r="VQ9" s="248"/>
      <c r="VR9" s="246"/>
      <c r="VS9" s="248"/>
      <c r="VT9" s="246"/>
      <c r="VU9" s="248"/>
      <c r="VV9" s="246"/>
      <c r="VW9" s="246"/>
      <c r="VX9" s="248"/>
      <c r="VY9" s="244"/>
      <c r="VZ9" s="248"/>
      <c r="WA9" s="246"/>
      <c r="WB9" s="248"/>
      <c r="WC9" s="246"/>
      <c r="WD9" s="248"/>
      <c r="WE9" s="246"/>
      <c r="WF9" s="248"/>
      <c r="WG9" s="246"/>
      <c r="WH9" s="246"/>
      <c r="WI9" s="248"/>
      <c r="WJ9" s="244"/>
      <c r="WK9" s="248"/>
      <c r="WL9" s="246"/>
      <c r="WM9" s="248"/>
      <c r="WN9" s="246"/>
      <c r="WO9" s="248"/>
      <c r="WP9" s="246"/>
      <c r="WQ9" s="248"/>
      <c r="WR9" s="246"/>
      <c r="WS9" s="246"/>
      <c r="WT9" s="248"/>
      <c r="WU9" s="244"/>
      <c r="WV9" s="248"/>
      <c r="WW9" s="246"/>
      <c r="WX9" s="248"/>
      <c r="WY9" s="246"/>
      <c r="WZ9" s="248"/>
      <c r="XA9" s="246"/>
      <c r="XB9" s="248"/>
      <c r="XC9" s="246"/>
      <c r="XD9" s="246"/>
      <c r="XE9" s="248"/>
      <c r="XF9" s="244"/>
      <c r="XG9" s="248"/>
      <c r="XH9" s="246"/>
      <c r="XI9" s="248"/>
      <c r="XJ9" s="246"/>
      <c r="XK9" s="248"/>
      <c r="XL9" s="246"/>
      <c r="XM9" s="248"/>
      <c r="XN9" s="246"/>
      <c r="XO9" s="246"/>
      <c r="XP9" s="247"/>
      <c r="XQ9" s="244"/>
      <c r="XR9" s="248"/>
      <c r="XS9" s="246"/>
      <c r="XT9" s="248"/>
      <c r="XU9" s="246"/>
      <c r="XV9" s="248"/>
      <c r="XW9" s="246"/>
      <c r="XX9" s="248"/>
      <c r="XY9" s="246"/>
      <c r="XZ9" s="246"/>
      <c r="YA9" s="247"/>
      <c r="YB9" s="244"/>
      <c r="YC9" s="248"/>
      <c r="YD9" s="246"/>
      <c r="YE9" s="248"/>
      <c r="YF9" s="246"/>
      <c r="YG9" s="248"/>
      <c r="YH9" s="246"/>
      <c r="YI9" s="248"/>
      <c r="YJ9" s="246"/>
      <c r="YK9" s="246"/>
      <c r="YL9" s="247"/>
      <c r="YM9" s="244"/>
      <c r="YN9" s="248"/>
      <c r="YO9" s="246"/>
      <c r="YP9" s="248"/>
      <c r="YQ9" s="246"/>
      <c r="YR9" s="248"/>
      <c r="YS9" s="246"/>
      <c r="YT9" s="248"/>
      <c r="YU9" s="246"/>
      <c r="YV9" s="246"/>
      <c r="YW9" s="247"/>
      <c r="YX9" s="244"/>
      <c r="YY9" s="248"/>
      <c r="YZ9" s="246"/>
      <c r="ZA9" s="248"/>
      <c r="ZB9" s="246"/>
      <c r="ZC9" s="248"/>
      <c r="ZD9" s="246"/>
      <c r="ZE9" s="248"/>
      <c r="ZF9" s="246"/>
      <c r="ZG9" s="246"/>
      <c r="ZH9" s="247"/>
      <c r="ZI9" s="244"/>
      <c r="ZJ9" s="248"/>
      <c r="ZK9" s="246"/>
      <c r="ZL9" s="248"/>
      <c r="ZM9" s="246"/>
      <c r="ZN9" s="248"/>
      <c r="ZO9" s="246"/>
      <c r="ZP9" s="248"/>
      <c r="ZQ9" s="246"/>
      <c r="ZR9" s="242"/>
      <c r="ZS9" s="255"/>
      <c r="ZT9" s="244"/>
      <c r="ZU9" s="249"/>
      <c r="ZV9" s="242"/>
      <c r="ZW9" s="249"/>
      <c r="ZX9" s="242"/>
      <c r="ZY9" s="249"/>
      <c r="ZZ9" s="242"/>
      <c r="AAA9" s="249"/>
      <c r="AAB9" s="242"/>
      <c r="AAC9" s="242"/>
      <c r="AAD9" s="251"/>
      <c r="AAE9" s="244"/>
      <c r="AAF9" s="249"/>
      <c r="AAG9" s="242"/>
      <c r="AAH9" s="249"/>
      <c r="AAI9" s="242"/>
      <c r="AAJ9" s="249"/>
      <c r="AAK9" s="242"/>
      <c r="AAL9" s="249"/>
      <c r="AAM9" s="242"/>
      <c r="AAN9" s="242"/>
      <c r="AAO9" s="251"/>
      <c r="AAP9" s="244"/>
      <c r="AAQ9" s="249"/>
      <c r="AAR9" s="242"/>
      <c r="AAS9" s="249"/>
      <c r="AAT9" s="242"/>
      <c r="AAU9" s="249"/>
      <c r="AAV9" s="242"/>
      <c r="AAW9" s="249"/>
      <c r="AAX9" s="242"/>
      <c r="AAY9" s="242"/>
      <c r="AAZ9" s="251"/>
      <c r="ABA9" s="244"/>
      <c r="ABB9" s="249"/>
      <c r="ABC9" s="242"/>
      <c r="ABD9" s="249"/>
      <c r="ABE9" s="242"/>
      <c r="ABF9" s="249"/>
      <c r="ABG9" s="242"/>
      <c r="ABH9" s="249"/>
      <c r="ABI9" s="242"/>
      <c r="ABJ9" s="242"/>
      <c r="ABK9" s="251"/>
      <c r="ABL9" s="244"/>
      <c r="ABM9" s="249"/>
      <c r="ABN9" s="242"/>
      <c r="ABO9" s="249"/>
      <c r="ABP9" s="242"/>
      <c r="ABQ9" s="249"/>
      <c r="ABR9" s="242"/>
      <c r="ABS9" s="249"/>
      <c r="ABT9" s="242"/>
      <c r="ABU9" s="242"/>
      <c r="ABV9" s="251"/>
      <c r="ABW9" s="244"/>
      <c r="ABX9" s="249"/>
      <c r="ABY9" s="242"/>
      <c r="ABZ9" s="249"/>
      <c r="ACA9" s="242"/>
      <c r="ACB9" s="249"/>
      <c r="ACC9" s="242"/>
      <c r="ACD9" s="249"/>
      <c r="ACE9" s="242"/>
      <c r="ACF9" s="242"/>
      <c r="ACG9" s="251"/>
      <c r="ACH9" s="244"/>
      <c r="ACI9" s="249"/>
      <c r="ACJ9" s="242"/>
      <c r="ACK9" s="249"/>
      <c r="ACL9" s="242"/>
      <c r="ACM9" s="249"/>
      <c r="ACN9" s="242"/>
      <c r="ACO9" s="249"/>
      <c r="ACP9" s="242"/>
      <c r="ACQ9" s="242"/>
      <c r="ACR9" s="251"/>
      <c r="ACS9" s="244"/>
      <c r="ACT9" s="249"/>
      <c r="ACU9" s="242"/>
      <c r="ACV9" s="249"/>
      <c r="ACW9" s="242"/>
      <c r="ACX9" s="249"/>
      <c r="ACY9" s="242"/>
      <c r="ACZ9" s="249"/>
      <c r="ADA9" s="242"/>
      <c r="ADB9" s="242"/>
      <c r="ADC9" s="251"/>
      <c r="ADD9" s="244"/>
      <c r="ADE9" s="249"/>
      <c r="ADF9" s="242"/>
      <c r="ADG9" s="249"/>
      <c r="ADH9" s="242"/>
      <c r="ADI9" s="249"/>
      <c r="ADJ9" s="242"/>
      <c r="ADK9" s="249"/>
      <c r="ADL9" s="242"/>
      <c r="ADM9" s="242"/>
      <c r="ADN9" s="251"/>
      <c r="ADO9" s="244"/>
      <c r="ADP9" s="249"/>
      <c r="ADQ9" s="242"/>
      <c r="ADR9" s="249"/>
      <c r="ADS9" s="242"/>
      <c r="ADT9" s="249"/>
      <c r="ADU9" s="242"/>
      <c r="ADV9" s="249"/>
      <c r="ADW9" s="242"/>
      <c r="ADX9" s="242"/>
      <c r="ADY9" s="251"/>
      <c r="ADZ9" s="244"/>
      <c r="AEA9" s="249"/>
      <c r="AEB9" s="242"/>
      <c r="AEC9" s="249"/>
      <c r="AED9" s="242"/>
      <c r="AEE9" s="249"/>
      <c r="AEF9" s="242"/>
      <c r="AEG9" s="249"/>
      <c r="AEH9" s="242"/>
      <c r="AEI9" s="242">
        <v>2</v>
      </c>
      <c r="AEJ9" s="245" t="s">
        <v>241</v>
      </c>
      <c r="AEK9" s="102" t="s">
        <v>25</v>
      </c>
      <c r="AEL9" s="248"/>
      <c r="AEM9" s="246"/>
      <c r="AEN9" s="248"/>
      <c r="AEO9" s="246"/>
      <c r="AEP9" s="248"/>
      <c r="AEQ9" s="246"/>
      <c r="AER9" s="250">
        <v>500</v>
      </c>
      <c r="AES9" s="261"/>
      <c r="AET9" s="250"/>
      <c r="AEU9" s="246">
        <f>AER9*AET9</f>
        <v>0</v>
      </c>
    </row>
    <row r="10" spans="1:827" ht="18" customHeight="1">
      <c r="A10" s="257"/>
      <c r="B10" s="257"/>
      <c r="C10" s="257"/>
      <c r="D10" s="257"/>
      <c r="E10" s="3"/>
      <c r="F10" s="257"/>
      <c r="G10" s="3"/>
      <c r="H10" s="257"/>
      <c r="I10" s="3"/>
      <c r="J10" s="257"/>
      <c r="K10" s="3"/>
      <c r="L10" s="257"/>
      <c r="M10" s="257"/>
      <c r="N10" s="257"/>
      <c r="O10" s="257"/>
      <c r="P10" s="3"/>
      <c r="Q10" s="257"/>
      <c r="R10" s="3"/>
      <c r="S10" s="257"/>
      <c r="T10" s="3"/>
      <c r="U10" s="257"/>
      <c r="V10" s="3"/>
      <c r="W10" s="257"/>
      <c r="X10" s="257"/>
      <c r="Y10" s="257"/>
      <c r="Z10" s="257"/>
      <c r="AA10" s="3"/>
      <c r="AB10" s="257"/>
      <c r="AC10" s="3"/>
      <c r="AD10" s="257"/>
      <c r="AE10" s="3"/>
      <c r="AF10" s="257"/>
      <c r="AG10" s="3"/>
      <c r="AH10" s="257"/>
      <c r="AI10" s="257"/>
      <c r="AJ10" s="257"/>
      <c r="AK10" s="257"/>
      <c r="AL10" s="3"/>
      <c r="AM10" s="257"/>
      <c r="AN10" s="3"/>
      <c r="AO10" s="257"/>
      <c r="AP10" s="3"/>
      <c r="AQ10" s="257"/>
      <c r="AR10" s="3"/>
      <c r="AS10" s="257"/>
      <c r="AT10" s="257"/>
      <c r="AU10" s="257"/>
      <c r="AV10" s="257"/>
      <c r="AW10" s="3"/>
      <c r="AX10" s="257"/>
      <c r="AY10" s="3"/>
      <c r="AZ10" s="257"/>
      <c r="BA10" s="3"/>
      <c r="BB10" s="257"/>
      <c r="BC10" s="3"/>
      <c r="BD10" s="257"/>
      <c r="BE10" s="257"/>
      <c r="BF10" s="257"/>
      <c r="BG10" s="257"/>
      <c r="BH10" s="3"/>
      <c r="BI10" s="257"/>
      <c r="BJ10" s="3"/>
      <c r="BK10" s="257"/>
      <c r="BL10" s="3"/>
      <c r="BM10" s="257"/>
      <c r="BN10" s="3"/>
      <c r="BO10" s="257"/>
      <c r="BP10" s="257"/>
      <c r="BQ10" s="257"/>
      <c r="BR10" s="257"/>
      <c r="BS10" s="3"/>
      <c r="BT10" s="257"/>
      <c r="BU10" s="3"/>
      <c r="BV10" s="257"/>
      <c r="BW10" s="3"/>
      <c r="BX10" s="257"/>
      <c r="BY10" s="3"/>
      <c r="BZ10" s="257"/>
      <c r="CA10" s="257"/>
      <c r="CB10" s="257"/>
      <c r="CC10" s="257"/>
      <c r="CD10" s="3"/>
      <c r="CE10" s="257"/>
      <c r="CF10" s="3"/>
      <c r="CG10" s="257"/>
      <c r="CH10" s="3"/>
      <c r="CI10" s="257"/>
      <c r="CJ10" s="3"/>
      <c r="CK10" s="257"/>
      <c r="CL10" s="257"/>
      <c r="CM10" s="257"/>
      <c r="CN10" s="257"/>
      <c r="CO10" s="3"/>
      <c r="CP10" s="257"/>
      <c r="CQ10" s="3"/>
      <c r="CR10" s="257"/>
      <c r="CS10" s="3"/>
      <c r="CT10" s="257"/>
      <c r="CU10" s="3"/>
      <c r="CV10" s="257"/>
      <c r="CW10" s="257"/>
      <c r="CX10" s="257"/>
      <c r="CY10" s="257"/>
      <c r="CZ10" s="3"/>
      <c r="DA10" s="257"/>
      <c r="DB10" s="3"/>
      <c r="DC10" s="257"/>
      <c r="DD10" s="3"/>
      <c r="DE10" s="257"/>
      <c r="DF10" s="3"/>
      <c r="DG10" s="257"/>
      <c r="DH10" s="257"/>
      <c r="DI10" s="257"/>
      <c r="DJ10" s="257"/>
      <c r="DK10" s="3"/>
      <c r="DL10" s="257"/>
      <c r="DM10" s="3"/>
      <c r="DN10" s="257"/>
      <c r="DO10" s="3"/>
      <c r="DP10" s="257"/>
      <c r="DQ10" s="3"/>
      <c r="DR10" s="257"/>
      <c r="DS10" s="257"/>
      <c r="DT10" s="257"/>
      <c r="DU10" s="257"/>
      <c r="DV10" s="3"/>
      <c r="DW10" s="257"/>
      <c r="DX10" s="3"/>
      <c r="DY10" s="257"/>
      <c r="DZ10" s="3"/>
      <c r="EA10" s="257"/>
      <c r="EB10" s="3"/>
      <c r="EC10" s="257"/>
      <c r="ED10" s="257"/>
      <c r="EE10" s="257"/>
      <c r="EF10" s="257"/>
      <c r="EG10" s="3"/>
      <c r="EH10" s="257"/>
      <c r="EI10" s="3"/>
      <c r="EJ10" s="257"/>
      <c r="EK10" s="3"/>
      <c r="EL10" s="257"/>
      <c r="EM10" s="3"/>
      <c r="EN10" s="257"/>
      <c r="EO10" s="257"/>
      <c r="EP10" s="257"/>
      <c r="EQ10" s="257"/>
      <c r="ER10" s="3"/>
      <c r="ES10" s="257"/>
      <c r="ET10" s="3"/>
      <c r="EU10" s="257"/>
      <c r="EV10" s="3"/>
      <c r="EW10" s="257"/>
      <c r="EX10" s="3"/>
      <c r="EY10" s="257"/>
      <c r="EZ10" s="257"/>
      <c r="FA10" s="257"/>
      <c r="FB10" s="257"/>
      <c r="FC10" s="3"/>
      <c r="FD10" s="257"/>
      <c r="FE10" s="3"/>
      <c r="FF10" s="257"/>
      <c r="FG10" s="3"/>
      <c r="FH10" s="257"/>
      <c r="FI10" s="3"/>
      <c r="FJ10" s="257"/>
      <c r="FK10" s="257"/>
      <c r="FL10" s="257"/>
      <c r="FM10" s="257"/>
      <c r="FN10" s="3"/>
      <c r="FO10" s="257"/>
      <c r="FP10" s="3"/>
      <c r="FQ10" s="257"/>
      <c r="FR10" s="3"/>
      <c r="FS10" s="257"/>
      <c r="FT10" s="3"/>
      <c r="FU10" s="252"/>
      <c r="FV10" s="252"/>
      <c r="FW10" s="253"/>
      <c r="FX10" s="252"/>
      <c r="FY10" s="254"/>
      <c r="FZ10" s="252"/>
      <c r="GA10" s="254"/>
      <c r="GB10" s="252"/>
      <c r="GC10" s="254"/>
      <c r="GD10" s="252"/>
      <c r="GE10" s="254"/>
      <c r="GF10" s="252"/>
      <c r="GG10" s="252"/>
      <c r="GH10" s="253"/>
      <c r="GI10" s="252"/>
      <c r="GJ10" s="254"/>
      <c r="GK10" s="252"/>
      <c r="GL10" s="254"/>
      <c r="GM10" s="252"/>
      <c r="GN10" s="254"/>
      <c r="GO10" s="252"/>
      <c r="GP10" s="254"/>
      <c r="GQ10" s="252"/>
      <c r="GR10" s="252"/>
      <c r="GS10" s="253"/>
      <c r="GT10" s="252"/>
      <c r="GU10" s="254"/>
      <c r="GV10" s="252"/>
      <c r="GW10" s="254"/>
      <c r="GX10" s="252"/>
      <c r="GY10" s="254"/>
      <c r="GZ10" s="252"/>
      <c r="HA10" s="254"/>
      <c r="HB10" s="252"/>
      <c r="HC10" s="252"/>
      <c r="HD10" s="253"/>
      <c r="HE10" s="252"/>
      <c r="HF10" s="254"/>
      <c r="HG10" s="252"/>
      <c r="HH10" s="254"/>
      <c r="HI10" s="252"/>
      <c r="HJ10" s="254"/>
      <c r="HK10" s="252"/>
      <c r="HL10" s="254"/>
      <c r="HM10" s="252"/>
      <c r="HN10" s="252"/>
      <c r="HO10" s="253"/>
      <c r="HP10" s="252"/>
      <c r="HQ10" s="254"/>
      <c r="HR10" s="252"/>
      <c r="HS10" s="254"/>
      <c r="HT10" s="252"/>
      <c r="HU10" s="254"/>
      <c r="HV10" s="252"/>
      <c r="HW10" s="254"/>
      <c r="HX10" s="252"/>
      <c r="HY10" s="252"/>
      <c r="HZ10" s="253"/>
      <c r="IA10" s="252"/>
      <c r="IB10" s="254"/>
      <c r="IC10" s="252"/>
      <c r="ID10" s="254"/>
      <c r="IE10" s="252"/>
      <c r="IF10" s="254"/>
      <c r="IG10" s="252"/>
      <c r="IH10" s="254"/>
      <c r="II10" s="252"/>
      <c r="IJ10" s="252"/>
      <c r="IK10" s="253"/>
      <c r="IL10" s="252"/>
      <c r="IM10" s="254"/>
      <c r="IN10" s="252"/>
      <c r="IO10" s="254"/>
      <c r="IP10" s="252"/>
      <c r="IQ10" s="254"/>
      <c r="IR10" s="252"/>
      <c r="IS10" s="254"/>
      <c r="IT10" s="252"/>
      <c r="IU10" s="252"/>
      <c r="IV10" s="253"/>
      <c r="IW10" s="252"/>
      <c r="IX10" s="254"/>
      <c r="IY10" s="252"/>
      <c r="IZ10" s="254"/>
      <c r="JA10" s="252"/>
      <c r="JB10" s="254"/>
      <c r="JC10" s="252"/>
      <c r="JD10" s="254"/>
      <c r="JE10" s="252"/>
      <c r="JF10" s="252"/>
      <c r="JG10" s="253"/>
      <c r="JH10" s="249"/>
      <c r="JI10" s="8"/>
      <c r="JJ10" s="249"/>
      <c r="JK10" s="8"/>
      <c r="JL10" s="249"/>
      <c r="JM10" s="8"/>
      <c r="JN10" s="249"/>
      <c r="JO10" s="8"/>
      <c r="JP10" s="252"/>
      <c r="JQ10" s="252"/>
      <c r="JR10" s="253"/>
      <c r="JS10" s="249"/>
      <c r="JT10" s="8"/>
      <c r="JU10" s="249"/>
      <c r="JV10" s="8"/>
      <c r="JW10" s="249"/>
      <c r="JX10" s="8"/>
      <c r="JY10" s="249"/>
      <c r="JZ10" s="8"/>
      <c r="KA10" s="252"/>
      <c r="KB10" s="252"/>
      <c r="KC10" s="253"/>
      <c r="KD10" s="249"/>
      <c r="KE10" s="8"/>
      <c r="KF10" s="249"/>
      <c r="KG10" s="8"/>
      <c r="KH10" s="249"/>
      <c r="KI10" s="8"/>
      <c r="KJ10" s="249"/>
      <c r="KK10" s="8"/>
      <c r="KL10" s="252"/>
      <c r="KM10" s="252"/>
      <c r="KN10" s="253"/>
      <c r="KO10" s="249"/>
      <c r="KP10" s="8"/>
      <c r="KQ10" s="249"/>
      <c r="KR10" s="8"/>
      <c r="KS10" s="249"/>
      <c r="KT10" s="8"/>
      <c r="KU10" s="249"/>
      <c r="KV10" s="8"/>
      <c r="KW10" s="252"/>
      <c r="KX10" s="252"/>
      <c r="KY10" s="253"/>
      <c r="KZ10" s="249"/>
      <c r="LA10" s="8"/>
      <c r="LB10" s="249"/>
      <c r="LC10" s="8"/>
      <c r="LD10" s="249"/>
      <c r="LE10" s="8"/>
      <c r="LF10" s="249"/>
      <c r="LG10" s="8"/>
      <c r="LH10" s="252"/>
      <c r="LI10" s="247"/>
      <c r="LJ10" s="253"/>
      <c r="LK10" s="248"/>
      <c r="LL10" s="246"/>
      <c r="LM10" s="248"/>
      <c r="LN10" s="246"/>
      <c r="LO10" s="248"/>
      <c r="LP10" s="246"/>
      <c r="LQ10" s="248"/>
      <c r="LR10" s="246"/>
      <c r="LS10" s="252"/>
      <c r="LT10" s="247"/>
      <c r="LU10" s="253"/>
      <c r="LV10" s="248"/>
      <c r="LW10" s="246"/>
      <c r="LX10" s="248"/>
      <c r="LY10" s="246"/>
      <c r="LZ10" s="248"/>
      <c r="MA10" s="246"/>
      <c r="MB10" s="248"/>
      <c r="MC10" s="246"/>
      <c r="MD10" s="252"/>
      <c r="ME10" s="247"/>
      <c r="MF10" s="253"/>
      <c r="MG10" s="248"/>
      <c r="MH10" s="246"/>
      <c r="MI10" s="248"/>
      <c r="MJ10" s="246"/>
      <c r="MK10" s="248"/>
      <c r="ML10" s="246"/>
      <c r="MM10" s="248"/>
      <c r="MN10" s="246"/>
      <c r="MO10" s="252"/>
      <c r="MP10" s="247"/>
      <c r="MQ10" s="253"/>
      <c r="MR10" s="248"/>
      <c r="MS10" s="246"/>
      <c r="MT10" s="248"/>
      <c r="MU10" s="246"/>
      <c r="MV10" s="248"/>
      <c r="MW10" s="246"/>
      <c r="MX10" s="248"/>
      <c r="MY10" s="246"/>
      <c r="MZ10" s="252"/>
      <c r="NA10" s="247"/>
      <c r="NB10" s="253"/>
      <c r="NC10" s="248"/>
      <c r="ND10" s="246"/>
      <c r="NE10" s="248"/>
      <c r="NF10" s="246"/>
      <c r="NG10" s="248"/>
      <c r="NH10" s="246"/>
      <c r="NI10" s="248"/>
      <c r="NJ10" s="246"/>
      <c r="NK10" s="252"/>
      <c r="NL10" s="247"/>
      <c r="NM10" s="253"/>
      <c r="NN10" s="248"/>
      <c r="NO10" s="246"/>
      <c r="NP10" s="248"/>
      <c r="NQ10" s="246"/>
      <c r="NR10" s="248"/>
      <c r="NS10" s="246"/>
      <c r="NT10" s="248"/>
      <c r="NU10" s="246"/>
      <c r="NV10" s="252"/>
      <c r="NW10" s="247"/>
      <c r="NX10" s="253"/>
      <c r="NY10" s="248"/>
      <c r="NZ10" s="246"/>
      <c r="OA10" s="248"/>
      <c r="OB10" s="246"/>
      <c r="OC10" s="248"/>
      <c r="OD10" s="246"/>
      <c r="OE10" s="248"/>
      <c r="OF10" s="246"/>
      <c r="OG10" s="252"/>
      <c r="OH10" s="247"/>
      <c r="OI10" s="253"/>
      <c r="OJ10" s="248"/>
      <c r="OK10" s="246"/>
      <c r="OL10" s="248"/>
      <c r="OM10" s="246"/>
      <c r="ON10" s="248"/>
      <c r="OO10" s="246"/>
      <c r="OP10" s="248"/>
      <c r="OQ10" s="246"/>
      <c r="OR10" s="252"/>
      <c r="OS10" s="247"/>
      <c r="OT10" s="253"/>
      <c r="OU10" s="248"/>
      <c r="OV10" s="246"/>
      <c r="OW10" s="248"/>
      <c r="OX10" s="246"/>
      <c r="OY10" s="248"/>
      <c r="OZ10" s="246"/>
      <c r="PA10" s="248"/>
      <c r="PB10" s="246"/>
      <c r="PC10" s="252"/>
      <c r="PD10" s="247"/>
      <c r="PE10" s="253"/>
      <c r="PF10" s="248"/>
      <c r="PG10" s="246"/>
      <c r="PH10" s="248"/>
      <c r="PI10" s="246"/>
      <c r="PJ10" s="248"/>
      <c r="PK10" s="246"/>
      <c r="PL10" s="248"/>
      <c r="PM10" s="246"/>
      <c r="PN10" s="252"/>
      <c r="PO10" s="247"/>
      <c r="PP10" s="253"/>
      <c r="PQ10" s="248"/>
      <c r="PR10" s="246"/>
      <c r="PS10" s="248"/>
      <c r="PT10" s="246"/>
      <c r="PU10" s="248"/>
      <c r="PV10" s="246"/>
      <c r="PW10" s="248"/>
      <c r="PX10" s="246"/>
      <c r="PY10" s="252"/>
      <c r="PZ10" s="247"/>
      <c r="QA10" s="253"/>
      <c r="QB10" s="248"/>
      <c r="QC10" s="246"/>
      <c r="QD10" s="248"/>
      <c r="QE10" s="246"/>
      <c r="QF10" s="248"/>
      <c r="QG10" s="246"/>
      <c r="QH10" s="248"/>
      <c r="QI10" s="246"/>
      <c r="QJ10" s="249"/>
      <c r="QK10" s="248"/>
      <c r="QL10" s="253"/>
      <c r="QM10" s="248"/>
      <c r="QN10" s="246"/>
      <c r="QO10" s="248"/>
      <c r="QP10" s="246"/>
      <c r="QQ10" s="248"/>
      <c r="QR10" s="246"/>
      <c r="QS10" s="248"/>
      <c r="QT10" s="246"/>
      <c r="QU10" s="249"/>
      <c r="QV10" s="248"/>
      <c r="QW10" s="243"/>
      <c r="QX10" s="248"/>
      <c r="QY10" s="246"/>
      <c r="QZ10" s="248"/>
      <c r="RA10" s="246"/>
      <c r="RB10" s="248"/>
      <c r="RC10" s="246"/>
      <c r="RD10" s="248"/>
      <c r="RE10" s="246"/>
      <c r="RF10" s="249"/>
      <c r="RG10" s="248"/>
      <c r="RH10" s="243"/>
      <c r="RI10" s="248"/>
      <c r="RJ10" s="246"/>
      <c r="RK10" s="248"/>
      <c r="RL10" s="246"/>
      <c r="RM10" s="248"/>
      <c r="RN10" s="246"/>
      <c r="RO10" s="248"/>
      <c r="RP10" s="246"/>
      <c r="RQ10" s="250"/>
      <c r="RR10" s="248"/>
      <c r="RS10" s="243"/>
      <c r="RT10" s="248"/>
      <c r="RU10" s="246"/>
      <c r="RV10" s="248"/>
      <c r="RW10" s="246"/>
      <c r="RX10" s="248"/>
      <c r="RY10" s="246"/>
      <c r="RZ10" s="248"/>
      <c r="SA10" s="246"/>
      <c r="SB10" s="250"/>
      <c r="SC10" s="248"/>
      <c r="SD10" s="243"/>
      <c r="SE10" s="248"/>
      <c r="SF10" s="246"/>
      <c r="SG10" s="248"/>
      <c r="SH10" s="246"/>
      <c r="SI10" s="248"/>
      <c r="SJ10" s="246"/>
      <c r="SK10" s="248"/>
      <c r="SL10" s="246"/>
      <c r="SM10" s="250"/>
      <c r="SN10" s="248"/>
      <c r="SO10" s="243"/>
      <c r="SP10" s="248"/>
      <c r="SQ10" s="246"/>
      <c r="SR10" s="248"/>
      <c r="SS10" s="246"/>
      <c r="ST10" s="248"/>
      <c r="SU10" s="246"/>
      <c r="SV10" s="248"/>
      <c r="SW10" s="246"/>
      <c r="SX10" s="250"/>
      <c r="SY10" s="248"/>
      <c r="SZ10" s="251"/>
      <c r="TA10" s="248"/>
      <c r="TB10" s="246"/>
      <c r="TC10" s="248"/>
      <c r="TD10" s="246"/>
      <c r="TE10" s="248"/>
      <c r="TF10" s="246"/>
      <c r="TG10" s="248"/>
      <c r="TH10" s="246"/>
      <c r="TI10" s="250"/>
      <c r="TJ10" s="248"/>
      <c r="TK10" s="251"/>
      <c r="TL10" s="248"/>
      <c r="TM10" s="246"/>
      <c r="TN10" s="248"/>
      <c r="TO10" s="246"/>
      <c r="TP10" s="248"/>
      <c r="TQ10" s="246"/>
      <c r="TR10" s="248"/>
      <c r="TS10" s="246"/>
      <c r="TT10" s="250"/>
      <c r="TU10" s="256"/>
      <c r="TV10" s="251"/>
      <c r="TW10" s="248"/>
      <c r="TX10" s="246"/>
      <c r="TY10" s="248"/>
      <c r="TZ10" s="246"/>
      <c r="UA10" s="248"/>
      <c r="UB10" s="246"/>
      <c r="UC10" s="248"/>
      <c r="UD10" s="246"/>
      <c r="UE10" s="246"/>
      <c r="UF10" s="248"/>
      <c r="UG10" s="249"/>
      <c r="UH10" s="248"/>
      <c r="UI10" s="246"/>
      <c r="UJ10" s="248"/>
      <c r="UK10" s="246"/>
      <c r="UL10" s="248"/>
      <c r="UM10" s="246"/>
      <c r="UN10" s="248"/>
      <c r="UO10" s="246"/>
      <c r="UP10" s="246"/>
      <c r="UQ10" s="248"/>
      <c r="UR10" s="244"/>
      <c r="US10" s="248"/>
      <c r="UT10" s="246"/>
      <c r="UU10" s="248"/>
      <c r="UV10" s="246"/>
      <c r="UW10" s="248"/>
      <c r="UX10" s="246"/>
      <c r="UY10" s="248"/>
      <c r="UZ10" s="246"/>
      <c r="VA10" s="246"/>
      <c r="VB10" s="248"/>
      <c r="VC10" s="244"/>
      <c r="VD10" s="248"/>
      <c r="VE10" s="246"/>
      <c r="VF10" s="248"/>
      <c r="VG10" s="246"/>
      <c r="VH10" s="248"/>
      <c r="VI10" s="246"/>
      <c r="VJ10" s="248"/>
      <c r="VK10" s="246"/>
      <c r="VL10" s="246"/>
      <c r="VM10" s="248"/>
      <c r="VN10" s="244"/>
      <c r="VO10" s="248"/>
      <c r="VP10" s="246"/>
      <c r="VQ10" s="248"/>
      <c r="VR10" s="246"/>
      <c r="VS10" s="248"/>
      <c r="VT10" s="246"/>
      <c r="VU10" s="248"/>
      <c r="VV10" s="246"/>
      <c r="VW10" s="246"/>
      <c r="VX10" s="248"/>
      <c r="VY10" s="244"/>
      <c r="VZ10" s="248"/>
      <c r="WA10" s="246"/>
      <c r="WB10" s="248"/>
      <c r="WC10" s="246"/>
      <c r="WD10" s="248"/>
      <c r="WE10" s="246"/>
      <c r="WF10" s="248"/>
      <c r="WG10" s="246"/>
      <c r="WH10" s="246"/>
      <c r="WI10" s="248"/>
      <c r="WJ10" s="244"/>
      <c r="WK10" s="248"/>
      <c r="WL10" s="246"/>
      <c r="WM10" s="248"/>
      <c r="WN10" s="246"/>
      <c r="WO10" s="248"/>
      <c r="WP10" s="246"/>
      <c r="WQ10" s="248"/>
      <c r="WR10" s="246"/>
      <c r="WS10" s="246"/>
      <c r="WT10" s="248"/>
      <c r="WU10" s="244"/>
      <c r="WV10" s="248"/>
      <c r="WW10" s="246"/>
      <c r="WX10" s="248"/>
      <c r="WY10" s="246"/>
      <c r="WZ10" s="248"/>
      <c r="XA10" s="246"/>
      <c r="XB10" s="248"/>
      <c r="XC10" s="246"/>
      <c r="XD10" s="246"/>
      <c r="XE10" s="248"/>
      <c r="XF10" s="244"/>
      <c r="XG10" s="248"/>
      <c r="XH10" s="246"/>
      <c r="XI10" s="248"/>
      <c r="XJ10" s="246"/>
      <c r="XK10" s="248"/>
      <c r="XL10" s="246"/>
      <c r="XM10" s="248"/>
      <c r="XN10" s="246"/>
      <c r="XO10" s="246"/>
      <c r="XP10" s="247"/>
      <c r="XQ10" s="244"/>
      <c r="XR10" s="248"/>
      <c r="XS10" s="246"/>
      <c r="XT10" s="248"/>
      <c r="XU10" s="246"/>
      <c r="XV10" s="248"/>
      <c r="XW10" s="246"/>
      <c r="XX10" s="248"/>
      <c r="XY10" s="246"/>
      <c r="XZ10" s="246"/>
      <c r="YA10" s="247"/>
      <c r="YB10" s="244"/>
      <c r="YC10" s="248"/>
      <c r="YD10" s="246"/>
      <c r="YE10" s="248"/>
      <c r="YF10" s="246"/>
      <c r="YG10" s="248"/>
      <c r="YH10" s="246"/>
      <c r="YI10" s="248"/>
      <c r="YJ10" s="246"/>
      <c r="YK10" s="246"/>
      <c r="YL10" s="247"/>
      <c r="YM10" s="244"/>
      <c r="YN10" s="248"/>
      <c r="YO10" s="246"/>
      <c r="YP10" s="248"/>
      <c r="YQ10" s="246"/>
      <c r="YR10" s="248"/>
      <c r="YS10" s="246"/>
      <c r="YT10" s="248"/>
      <c r="YU10" s="246"/>
      <c r="YV10" s="246"/>
      <c r="YW10" s="247"/>
      <c r="YX10" s="244"/>
      <c r="YY10" s="248"/>
      <c r="YZ10" s="246"/>
      <c r="ZA10" s="248"/>
      <c r="ZB10" s="246"/>
      <c r="ZC10" s="248"/>
      <c r="ZD10" s="246"/>
      <c r="ZE10" s="248"/>
      <c r="ZF10" s="246"/>
      <c r="ZG10" s="246"/>
      <c r="ZH10" s="247"/>
      <c r="ZI10" s="244"/>
      <c r="ZJ10" s="248"/>
      <c r="ZK10" s="246"/>
      <c r="ZL10" s="248"/>
      <c r="ZM10" s="246"/>
      <c r="ZN10" s="248"/>
      <c r="ZO10" s="246"/>
      <c r="ZP10" s="248"/>
      <c r="ZQ10" s="246"/>
      <c r="ZR10" s="242"/>
      <c r="ZS10" s="255"/>
      <c r="ZT10" s="244"/>
      <c r="ZU10" s="249"/>
      <c r="ZV10" s="242"/>
      <c r="ZW10" s="249"/>
      <c r="ZX10" s="242"/>
      <c r="ZY10" s="249"/>
      <c r="ZZ10" s="242"/>
      <c r="AAA10" s="249"/>
      <c r="AAB10" s="242"/>
      <c r="AAC10" s="242"/>
      <c r="AAD10" s="251"/>
      <c r="AAE10" s="244"/>
      <c r="AAF10" s="249"/>
      <c r="AAG10" s="242"/>
      <c r="AAH10" s="249"/>
      <c r="AAI10" s="242"/>
      <c r="AAJ10" s="249"/>
      <c r="AAK10" s="242"/>
      <c r="AAL10" s="249"/>
      <c r="AAM10" s="242"/>
      <c r="AAN10" s="242"/>
      <c r="AAO10" s="251"/>
      <c r="AAP10" s="244"/>
      <c r="AAQ10" s="249"/>
      <c r="AAR10" s="242"/>
      <c r="AAS10" s="249"/>
      <c r="AAT10" s="242"/>
      <c r="AAU10" s="249"/>
      <c r="AAV10" s="242"/>
      <c r="AAW10" s="249"/>
      <c r="AAX10" s="242"/>
      <c r="AAY10" s="242"/>
      <c r="AAZ10" s="251"/>
      <c r="ABA10" s="244"/>
      <c r="ABB10" s="249"/>
      <c r="ABC10" s="242"/>
      <c r="ABD10" s="249"/>
      <c r="ABE10" s="242"/>
      <c r="ABF10" s="249"/>
      <c r="ABG10" s="242"/>
      <c r="ABH10" s="249"/>
      <c r="ABI10" s="242"/>
      <c r="ABJ10" s="242"/>
      <c r="ABK10" s="251"/>
      <c r="ABL10" s="244"/>
      <c r="ABM10" s="249"/>
      <c r="ABN10" s="242"/>
      <c r="ABO10" s="249"/>
      <c r="ABP10" s="242"/>
      <c r="ABQ10" s="249"/>
      <c r="ABR10" s="242"/>
      <c r="ABS10" s="249"/>
      <c r="ABT10" s="242"/>
      <c r="ABU10" s="242"/>
      <c r="ABV10" s="251"/>
      <c r="ABW10" s="244"/>
      <c r="ABX10" s="249"/>
      <c r="ABY10" s="242"/>
      <c r="ABZ10" s="249"/>
      <c r="ACA10" s="242"/>
      <c r="ACB10" s="249"/>
      <c r="ACC10" s="242"/>
      <c r="ACD10" s="249"/>
      <c r="ACE10" s="242"/>
      <c r="ACF10" s="242"/>
      <c r="ACG10" s="251"/>
      <c r="ACH10" s="244"/>
      <c r="ACI10" s="249"/>
      <c r="ACJ10" s="242"/>
      <c r="ACK10" s="249"/>
      <c r="ACL10" s="242"/>
      <c r="ACM10" s="249"/>
      <c r="ACN10" s="242"/>
      <c r="ACO10" s="249"/>
      <c r="ACP10" s="242"/>
      <c r="ACQ10" s="242"/>
      <c r="ACR10" s="251"/>
      <c r="ACS10" s="244"/>
      <c r="ACT10" s="249"/>
      <c r="ACU10" s="242"/>
      <c r="ACV10" s="249"/>
      <c r="ACW10" s="242"/>
      <c r="ACX10" s="249"/>
      <c r="ACY10" s="242"/>
      <c r="ACZ10" s="249"/>
      <c r="ADA10" s="242"/>
      <c r="ADB10" s="242"/>
      <c r="ADC10" s="251"/>
      <c r="ADD10" s="244"/>
      <c r="ADE10" s="249"/>
      <c r="ADF10" s="242"/>
      <c r="ADG10" s="249"/>
      <c r="ADH10" s="242"/>
      <c r="ADI10" s="249"/>
      <c r="ADJ10" s="242"/>
      <c r="ADK10" s="249"/>
      <c r="ADL10" s="242"/>
      <c r="ADM10" s="242"/>
      <c r="ADN10" s="251"/>
      <c r="ADO10" s="244"/>
      <c r="ADP10" s="249"/>
      <c r="ADQ10" s="242"/>
      <c r="ADR10" s="249"/>
      <c r="ADS10" s="242"/>
      <c r="ADT10" s="249"/>
      <c r="ADU10" s="242"/>
      <c r="ADV10" s="249"/>
      <c r="ADW10" s="242"/>
      <c r="ADX10" s="242"/>
      <c r="ADY10" s="251"/>
      <c r="ADZ10" s="244"/>
      <c r="AEA10" s="249"/>
      <c r="AEB10" s="242"/>
      <c r="AEC10" s="249"/>
      <c r="AED10" s="242"/>
      <c r="AEE10" s="249"/>
      <c r="AEF10" s="242"/>
      <c r="AEG10" s="249"/>
      <c r="AEH10" s="242"/>
      <c r="AEI10" s="242">
        <v>3</v>
      </c>
      <c r="AEJ10" s="245" t="s">
        <v>239</v>
      </c>
      <c r="AEK10" s="102" t="s">
        <v>25</v>
      </c>
      <c r="AEL10" s="248"/>
      <c r="AEM10" s="246"/>
      <c r="AEN10" s="248"/>
      <c r="AEO10" s="246"/>
      <c r="AEP10" s="248"/>
      <c r="AEQ10" s="246"/>
      <c r="AER10" s="250">
        <v>2000</v>
      </c>
      <c r="AES10" s="261"/>
      <c r="AET10" s="250"/>
      <c r="AEU10" s="246">
        <f t="shared" ref="AEU10:AEU19" si="0">AER10*AET10</f>
        <v>0</v>
      </c>
    </row>
    <row r="11" spans="1:827" ht="47.25" customHeight="1">
      <c r="DR11" s="3"/>
      <c r="DS11" s="14"/>
      <c r="DT11" s="3"/>
      <c r="DU11" s="3"/>
      <c r="DV11" s="15"/>
      <c r="DW11" s="16"/>
      <c r="DX11" s="17"/>
      <c r="DY11" s="3"/>
      <c r="DZ11" s="17"/>
      <c r="EA11" s="3"/>
      <c r="EB11" s="3"/>
      <c r="EC11" s="3"/>
      <c r="ED11" s="14"/>
      <c r="EE11" s="3"/>
      <c r="EF11" s="3"/>
      <c r="EG11" s="3"/>
      <c r="EH11" s="16"/>
      <c r="EI11" s="17"/>
      <c r="EJ11" s="3"/>
      <c r="EK11" s="17"/>
      <c r="EL11" s="3"/>
      <c r="EM11" s="3"/>
      <c r="EN11" s="3"/>
      <c r="EO11" s="14"/>
      <c r="EP11" s="3"/>
      <c r="EQ11" s="3"/>
      <c r="ER11" s="3"/>
      <c r="ES11" s="16"/>
      <c r="ET11" s="17"/>
      <c r="EU11" s="3"/>
      <c r="EV11" s="18"/>
      <c r="EW11" s="3"/>
      <c r="EX11" s="3"/>
      <c r="EY11" s="3"/>
      <c r="EZ11" s="14"/>
      <c r="FA11" s="3"/>
      <c r="FB11" s="3"/>
      <c r="FC11" s="3"/>
      <c r="FD11" s="16"/>
      <c r="FE11" s="17"/>
      <c r="FF11" s="3"/>
      <c r="FG11" s="18"/>
      <c r="FH11" s="3"/>
      <c r="FI11" s="3"/>
      <c r="FJ11" s="3"/>
      <c r="FK11" s="14"/>
      <c r="FL11" s="3"/>
      <c r="FM11" s="3"/>
      <c r="FN11" s="3"/>
      <c r="FO11" s="16"/>
      <c r="FP11" s="17"/>
      <c r="FQ11" s="3"/>
      <c r="FR11" s="18"/>
      <c r="FS11" s="3"/>
      <c r="FT11" s="3"/>
      <c r="FU11" s="6"/>
      <c r="FV11" s="11"/>
      <c r="FW11" s="6"/>
      <c r="FX11" s="6"/>
      <c r="FY11" s="6"/>
      <c r="FZ11" s="19"/>
      <c r="GA11" s="20"/>
      <c r="GB11" s="6"/>
      <c r="GC11" s="21"/>
      <c r="GD11" s="6"/>
      <c r="GE11" s="6"/>
      <c r="GF11" s="6"/>
      <c r="GG11" s="11"/>
      <c r="GH11" s="6"/>
      <c r="GI11" s="6"/>
      <c r="GJ11" s="6"/>
      <c r="GK11" s="19"/>
      <c r="GL11" s="20"/>
      <c r="GM11" s="6"/>
      <c r="GN11" s="21"/>
      <c r="GO11" s="6"/>
      <c r="GP11" s="6"/>
      <c r="GQ11" s="6"/>
      <c r="GR11" s="11"/>
      <c r="GS11" s="6"/>
      <c r="GT11" s="6"/>
      <c r="GU11" s="6"/>
      <c r="GV11" s="19"/>
      <c r="GW11" s="20"/>
      <c r="GX11" s="6"/>
      <c r="GY11" s="21"/>
      <c r="GZ11" s="6"/>
      <c r="HA11" s="6"/>
      <c r="HB11" s="6"/>
      <c r="HC11" s="11"/>
      <c r="HD11" s="6"/>
      <c r="HE11" s="6"/>
      <c r="HF11" s="6"/>
      <c r="HG11" s="19"/>
      <c r="HH11" s="20"/>
      <c r="HI11" s="6"/>
      <c r="HJ11" s="22"/>
      <c r="HK11" s="6"/>
      <c r="HL11" s="6"/>
      <c r="HM11" s="6"/>
      <c r="HN11" s="11"/>
      <c r="HO11" s="6"/>
      <c r="HP11" s="6"/>
      <c r="HQ11" s="6"/>
      <c r="HR11" s="19"/>
      <c r="HS11" s="20"/>
      <c r="HT11" s="6"/>
      <c r="HU11" s="22"/>
      <c r="HV11" s="6"/>
      <c r="HW11" s="6"/>
      <c r="HX11" s="6"/>
      <c r="HY11" s="11"/>
      <c r="HZ11" s="6"/>
      <c r="IA11" s="6"/>
      <c r="IB11" s="6"/>
      <c r="IC11" s="19"/>
      <c r="ID11" s="20"/>
      <c r="IE11" s="6"/>
      <c r="IF11" s="22"/>
      <c r="IG11" s="6"/>
      <c r="IH11" s="6"/>
      <c r="II11" s="6"/>
      <c r="IJ11" s="11"/>
      <c r="IK11" s="6"/>
      <c r="IL11" s="6"/>
      <c r="IM11" s="6"/>
      <c r="IN11" s="19"/>
      <c r="IO11" s="20"/>
      <c r="IP11" s="6"/>
      <c r="IQ11" s="22"/>
      <c r="IR11" s="6"/>
      <c r="IS11" s="6"/>
      <c r="IT11" s="6"/>
      <c r="IU11" s="11"/>
      <c r="IV11" s="6"/>
      <c r="IW11" s="6"/>
      <c r="IX11" s="6"/>
      <c r="IY11" s="19"/>
      <c r="IZ11" s="20"/>
      <c r="JA11" s="6"/>
      <c r="JB11" s="22"/>
      <c r="JC11" s="6"/>
      <c r="JD11" s="6"/>
      <c r="JE11" s="6">
        <v>9</v>
      </c>
      <c r="JF11" s="11" t="s">
        <v>63</v>
      </c>
      <c r="JG11" s="6" t="s">
        <v>8</v>
      </c>
      <c r="JH11" s="6">
        <v>7</v>
      </c>
      <c r="JI11" s="6">
        <v>315</v>
      </c>
      <c r="JJ11" s="19"/>
      <c r="JK11" s="20"/>
      <c r="JL11" s="6"/>
      <c r="JM11" s="22"/>
      <c r="JN11" s="7">
        <f t="shared" ref="JN11:JN14" si="1">JH11+JJ11-JL11</f>
        <v>7</v>
      </c>
      <c r="JO11" s="8">
        <f t="shared" ref="JO11:JO14" si="2">JI11+JK11-JM11</f>
        <v>315</v>
      </c>
      <c r="JP11" s="6">
        <v>9</v>
      </c>
      <c r="JQ11" s="11" t="s">
        <v>63</v>
      </c>
      <c r="JR11" s="8" t="s">
        <v>8</v>
      </c>
      <c r="JS11" s="6">
        <v>7</v>
      </c>
      <c r="JT11" s="6">
        <v>315</v>
      </c>
      <c r="JU11" s="19"/>
      <c r="JV11" s="20"/>
      <c r="JW11" s="6"/>
      <c r="JX11" s="22"/>
      <c r="JY11" s="7">
        <f t="shared" ref="JY11:JY14" si="3">JS11+JU11-JW11</f>
        <v>7</v>
      </c>
      <c r="JZ11" s="8">
        <f t="shared" ref="JZ11:JZ14" si="4">JT11+JV11-JX11</f>
        <v>315</v>
      </c>
      <c r="KA11" s="6">
        <v>9</v>
      </c>
      <c r="KB11" s="11" t="s">
        <v>63</v>
      </c>
      <c r="KC11" s="8" t="s">
        <v>8</v>
      </c>
      <c r="KD11" s="6">
        <f t="shared" ref="KD11:KD14" si="5">JY11+0</f>
        <v>7</v>
      </c>
      <c r="KE11" s="6">
        <f t="shared" ref="KE11:KE14" si="6">JZ11+0</f>
        <v>315</v>
      </c>
      <c r="KF11" s="19"/>
      <c r="KG11" s="20"/>
      <c r="KH11" s="6"/>
      <c r="KI11" s="22"/>
      <c r="KJ11" s="7">
        <f t="shared" ref="KJ11:KJ14" si="7">KD11+KF11-KH11</f>
        <v>7</v>
      </c>
      <c r="KK11" s="8">
        <f t="shared" ref="KK11:KK14" si="8">KE11+KG11-KI11</f>
        <v>315</v>
      </c>
      <c r="KL11" s="6">
        <v>9</v>
      </c>
      <c r="KM11" s="11" t="s">
        <v>63</v>
      </c>
      <c r="KN11" s="8" t="s">
        <v>8</v>
      </c>
      <c r="KO11" s="6">
        <f t="shared" ref="KO11:KO14" si="9">KJ11+0</f>
        <v>7</v>
      </c>
      <c r="KP11" s="6">
        <f t="shared" ref="KP11:KP14" si="10">KK11+0</f>
        <v>315</v>
      </c>
      <c r="KQ11" s="19"/>
      <c r="KR11" s="20"/>
      <c r="KS11" s="6"/>
      <c r="KT11" s="22"/>
      <c r="KU11" s="7">
        <f t="shared" ref="KU11:KU14" si="11">KO11+KQ11-KS11</f>
        <v>7</v>
      </c>
      <c r="KV11" s="8">
        <f t="shared" ref="KV11:KV14" si="12">KP11+KR11-KT11</f>
        <v>315</v>
      </c>
      <c r="KW11" s="6">
        <v>9</v>
      </c>
      <c r="KX11" s="11" t="s">
        <v>63</v>
      </c>
      <c r="KY11" s="8" t="s">
        <v>8</v>
      </c>
      <c r="KZ11" s="6">
        <f t="shared" ref="KZ11:KZ14" si="13">KU11+0</f>
        <v>7</v>
      </c>
      <c r="LA11" s="6">
        <f t="shared" ref="LA11:LA14" si="14">KV11+0</f>
        <v>315</v>
      </c>
      <c r="LB11" s="19"/>
      <c r="LC11" s="20"/>
      <c r="LD11" s="6"/>
      <c r="LE11" s="22"/>
      <c r="LF11" s="7">
        <f t="shared" ref="LF11:LF14" si="15">KZ11+LB11-LD11</f>
        <v>7</v>
      </c>
      <c r="LG11" s="8">
        <f t="shared" ref="LG11:LG14" si="16">LA11+LC11-LE11</f>
        <v>315</v>
      </c>
      <c r="LH11" s="6">
        <v>7</v>
      </c>
      <c r="LI11" s="11" t="s">
        <v>63</v>
      </c>
      <c r="LJ11" s="8" t="s">
        <v>8</v>
      </c>
      <c r="LK11" s="6">
        <v>6</v>
      </c>
      <c r="LL11" s="6">
        <v>270</v>
      </c>
      <c r="LM11" s="19"/>
      <c r="LN11" s="20"/>
      <c r="LO11" s="6"/>
      <c r="LP11" s="22"/>
      <c r="LQ11" s="7">
        <f t="shared" ref="LQ11:LQ14" si="17">LK11+LM11-LO11</f>
        <v>6</v>
      </c>
      <c r="LR11" s="8">
        <f t="shared" ref="LR11:LR14" si="18">LL11+LN11-LP11</f>
        <v>270</v>
      </c>
      <c r="LS11" s="6">
        <v>7</v>
      </c>
      <c r="LT11" s="11" t="s">
        <v>63</v>
      </c>
      <c r="LU11" s="8" t="s">
        <v>8</v>
      </c>
      <c r="LV11" s="6">
        <f t="shared" ref="LV11:LV14" si="19">LQ11+0</f>
        <v>6</v>
      </c>
      <c r="LW11" s="6">
        <f t="shared" ref="LW11:LW14" si="20">LR11+0</f>
        <v>270</v>
      </c>
      <c r="LX11" s="19"/>
      <c r="LY11" s="20"/>
      <c r="LZ11" s="6">
        <v>2</v>
      </c>
      <c r="MA11" s="22">
        <v>90</v>
      </c>
      <c r="MB11" s="7">
        <f t="shared" ref="MB11:MB14" si="21">LV11+LX11-LZ11</f>
        <v>4</v>
      </c>
      <c r="MC11" s="8">
        <f t="shared" ref="MC11:MC14" si="22">LW11+LY11-MA11</f>
        <v>180</v>
      </c>
      <c r="MD11" s="6">
        <v>7</v>
      </c>
      <c r="ME11" s="11" t="s">
        <v>63</v>
      </c>
      <c r="MF11" s="8" t="s">
        <v>8</v>
      </c>
      <c r="MG11" s="6">
        <f t="shared" ref="MG11:MG14" si="23">MB11+0</f>
        <v>4</v>
      </c>
      <c r="MH11" s="6">
        <f t="shared" ref="MH11:MH14" si="24">MC11+0</f>
        <v>180</v>
      </c>
      <c r="MI11" s="19"/>
      <c r="MJ11" s="20"/>
      <c r="MK11" s="6"/>
      <c r="ML11" s="22"/>
      <c r="MM11" s="7">
        <f t="shared" ref="MM11:MM14" si="25">MG11+MI11-MK11</f>
        <v>4</v>
      </c>
      <c r="MN11" s="8">
        <f t="shared" ref="MN11:MN14" si="26">MH11+MJ11-ML11</f>
        <v>180</v>
      </c>
      <c r="MO11" s="6">
        <v>7</v>
      </c>
      <c r="MP11" s="11" t="s">
        <v>63</v>
      </c>
      <c r="MQ11" s="8" t="s">
        <v>8</v>
      </c>
      <c r="MR11" s="6">
        <f t="shared" ref="MR11:MR14" si="27">MM11+0</f>
        <v>4</v>
      </c>
      <c r="MS11" s="6">
        <f t="shared" ref="MS11:MS14" si="28">MN11+0</f>
        <v>180</v>
      </c>
      <c r="MT11" s="19"/>
      <c r="MU11" s="20"/>
      <c r="MV11" s="6"/>
      <c r="MW11" s="22"/>
      <c r="MX11" s="7">
        <f t="shared" ref="MX11:MX14" si="29">MR11+MT11-MV11</f>
        <v>4</v>
      </c>
      <c r="MY11" s="8">
        <f t="shared" ref="MY11:MY14" si="30">MS11+MU11-MW11</f>
        <v>180</v>
      </c>
      <c r="MZ11" s="6">
        <v>7</v>
      </c>
      <c r="NA11" s="11" t="s">
        <v>63</v>
      </c>
      <c r="NB11" s="8" t="s">
        <v>8</v>
      </c>
      <c r="NC11" s="6">
        <f t="shared" ref="NC11:NC14" si="31">MX11+0</f>
        <v>4</v>
      </c>
      <c r="ND11" s="6">
        <f t="shared" ref="ND11:ND14" si="32">MY11+0</f>
        <v>180</v>
      </c>
      <c r="NE11" s="19"/>
      <c r="NF11" s="20"/>
      <c r="NG11" s="6"/>
      <c r="NH11" s="22"/>
      <c r="NI11" s="7">
        <f t="shared" ref="NI11:NI14" si="33">NC11+NE11-NG11</f>
        <v>4</v>
      </c>
      <c r="NJ11" s="8">
        <f t="shared" ref="NJ11:NJ14" si="34">ND11+NF11-NH11</f>
        <v>180</v>
      </c>
      <c r="NK11" s="6">
        <v>7</v>
      </c>
      <c r="NL11" s="11" t="s">
        <v>63</v>
      </c>
      <c r="NM11" s="8" t="s">
        <v>8</v>
      </c>
      <c r="NN11" s="6">
        <f t="shared" ref="NN11:NN14" si="35">NI11+0</f>
        <v>4</v>
      </c>
      <c r="NO11" s="6">
        <f t="shared" ref="NO11:NO14" si="36">NJ11+0</f>
        <v>180</v>
      </c>
      <c r="NP11" s="19"/>
      <c r="NQ11" s="20"/>
      <c r="NR11" s="6">
        <v>1</v>
      </c>
      <c r="NS11" s="22">
        <v>45</v>
      </c>
      <c r="NT11" s="7">
        <f t="shared" ref="NT11:NT14" si="37">NN11+NP11-NR11</f>
        <v>3</v>
      </c>
      <c r="NU11" s="8">
        <f t="shared" ref="NU11:NU14" si="38">NO11+NQ11-NS11</f>
        <v>135</v>
      </c>
      <c r="NV11" s="6">
        <v>7</v>
      </c>
      <c r="NW11" s="11" t="s">
        <v>63</v>
      </c>
      <c r="NX11" s="8" t="s">
        <v>8</v>
      </c>
      <c r="NY11" s="6">
        <f t="shared" ref="NY11:NY14" si="39">NT11+0</f>
        <v>3</v>
      </c>
      <c r="NZ11" s="6">
        <f t="shared" ref="NZ11:NZ14" si="40">NU11+0</f>
        <v>135</v>
      </c>
      <c r="OA11" s="19"/>
      <c r="OB11" s="20"/>
      <c r="OC11" s="6"/>
      <c r="OD11" s="22"/>
      <c r="OE11" s="7">
        <f t="shared" ref="OE11:OE14" si="41">NY11+OA11-OC11</f>
        <v>3</v>
      </c>
      <c r="OF11" s="8">
        <f t="shared" ref="OF11:OF14" si="42">NZ11+OB11-OD11</f>
        <v>135</v>
      </c>
      <c r="OG11" s="6">
        <v>7</v>
      </c>
      <c r="OH11" s="11" t="s">
        <v>63</v>
      </c>
      <c r="OI11" s="8" t="s">
        <v>8</v>
      </c>
      <c r="OJ11" s="6">
        <f t="shared" ref="OJ11:OJ14" si="43">OE11+0</f>
        <v>3</v>
      </c>
      <c r="OK11" s="6">
        <f t="shared" ref="OK11:OK14" si="44">OF11+0</f>
        <v>135</v>
      </c>
      <c r="OL11" s="19"/>
      <c r="OM11" s="20"/>
      <c r="ON11" s="6">
        <v>1</v>
      </c>
      <c r="OO11" s="22">
        <v>45</v>
      </c>
      <c r="OP11" s="7">
        <f t="shared" ref="OP11:OP14" si="45">OJ11+OL11-ON11</f>
        <v>2</v>
      </c>
      <c r="OQ11" s="8">
        <f t="shared" ref="OQ11:OQ14" si="46">OK11+OM11-OO11</f>
        <v>90</v>
      </c>
      <c r="OR11" s="6">
        <v>7</v>
      </c>
      <c r="OS11" s="11" t="s">
        <v>63</v>
      </c>
      <c r="OT11" s="8" t="s">
        <v>8</v>
      </c>
      <c r="OU11" s="6">
        <f t="shared" ref="OU11:OU14" si="47">OP11+0</f>
        <v>2</v>
      </c>
      <c r="OV11" s="6">
        <f t="shared" ref="OV11:OV14" si="48">OQ11+0</f>
        <v>90</v>
      </c>
      <c r="OW11" s="19"/>
      <c r="OX11" s="20"/>
      <c r="OY11" s="6"/>
      <c r="OZ11" s="22"/>
      <c r="PA11" s="7">
        <f t="shared" ref="PA11:PA14" si="49">OU11+OW11-OY11</f>
        <v>2</v>
      </c>
      <c r="PB11" s="8">
        <f t="shared" ref="PB11:PB14" si="50">OV11+OX11-OZ11</f>
        <v>90</v>
      </c>
      <c r="PC11" s="6">
        <v>7</v>
      </c>
      <c r="PD11" s="11" t="s">
        <v>63</v>
      </c>
      <c r="PE11" s="8" t="s">
        <v>8</v>
      </c>
      <c r="PF11" s="6">
        <f t="shared" ref="PF11:PF14" si="51">PA11+0</f>
        <v>2</v>
      </c>
      <c r="PG11" s="6">
        <f t="shared" ref="PG11:PG14" si="52">PB11+0</f>
        <v>90</v>
      </c>
      <c r="PH11" s="19"/>
      <c r="PI11" s="20"/>
      <c r="PJ11" s="6"/>
      <c r="PK11" s="22"/>
      <c r="PL11" s="7">
        <f t="shared" ref="PL11:PL14" si="53">PF11+PH11-PJ11</f>
        <v>2</v>
      </c>
      <c r="PM11" s="8">
        <f t="shared" ref="PM11:PM14" si="54">PG11+PI11-PK11</f>
        <v>90</v>
      </c>
      <c r="PN11" s="6">
        <v>7</v>
      </c>
      <c r="PO11" s="11" t="s">
        <v>63</v>
      </c>
      <c r="PP11" s="8" t="s">
        <v>8</v>
      </c>
      <c r="PQ11" s="6">
        <f t="shared" ref="PQ11:PQ14" si="55">PL11+0</f>
        <v>2</v>
      </c>
      <c r="PR11" s="6">
        <f t="shared" ref="PR11:PR14" si="56">PM11+0</f>
        <v>90</v>
      </c>
      <c r="PS11" s="19"/>
      <c r="PT11" s="20"/>
      <c r="PU11" s="6"/>
      <c r="PV11" s="22"/>
      <c r="PW11" s="7">
        <f t="shared" ref="PW11:PW14" si="57">PQ11+PS11-PU11</f>
        <v>2</v>
      </c>
      <c r="PX11" s="8">
        <f t="shared" ref="PX11:PX14" si="58">PR11+PT11-PV11</f>
        <v>90</v>
      </c>
      <c r="PY11" s="6">
        <v>7</v>
      </c>
      <c r="PZ11" s="11" t="s">
        <v>63</v>
      </c>
      <c r="QA11" s="8" t="s">
        <v>8</v>
      </c>
      <c r="QB11" s="6">
        <f t="shared" ref="QB11:QB14" si="59">PW11+0</f>
        <v>2</v>
      </c>
      <c r="QC11" s="6">
        <f t="shared" ref="QC11:QC14" si="60">PX11+0</f>
        <v>90</v>
      </c>
      <c r="QD11" s="19"/>
      <c r="QE11" s="20"/>
      <c r="QF11" s="12"/>
      <c r="QG11" s="22"/>
      <c r="QH11" s="7">
        <f t="shared" ref="QH11:QH14" si="61">QB11+QD11-QF11</f>
        <v>2</v>
      </c>
      <c r="QI11" s="8">
        <f t="shared" ref="QI11:QI14" si="62">QC11+QE11-QG11</f>
        <v>90</v>
      </c>
      <c r="QJ11" s="8">
        <v>4</v>
      </c>
      <c r="QK11" s="11" t="s">
        <v>63</v>
      </c>
      <c r="QL11" s="8" t="s">
        <v>8</v>
      </c>
      <c r="QM11" s="8">
        <v>2</v>
      </c>
      <c r="QN11" s="8">
        <v>90</v>
      </c>
      <c r="QO11" s="8"/>
      <c r="QP11" s="8"/>
      <c r="QQ11" s="8"/>
      <c r="QR11" s="8"/>
      <c r="QS11" s="8">
        <f t="shared" ref="QS11:QS15" si="63">QM11+QO11-QQ11</f>
        <v>2</v>
      </c>
      <c r="QT11" s="8">
        <f t="shared" ref="QT11:QT15" si="64">QN11+QP11-QR11</f>
        <v>90</v>
      </c>
      <c r="QU11" s="8">
        <v>4</v>
      </c>
      <c r="QV11" s="11" t="s">
        <v>63</v>
      </c>
      <c r="QW11" s="13" t="s">
        <v>8</v>
      </c>
      <c r="QX11" s="8">
        <v>2</v>
      </c>
      <c r="QY11" s="8">
        <v>90</v>
      </c>
      <c r="QZ11" s="8"/>
      <c r="RA11" s="8"/>
      <c r="RB11" s="8"/>
      <c r="RC11" s="8"/>
      <c r="RD11" s="8">
        <f t="shared" ref="RD11:RD15" si="65">QX11+QZ11-RB11</f>
        <v>2</v>
      </c>
      <c r="RE11" s="8">
        <f t="shared" ref="RE11:RE15" si="66">QY11+RA11-RC11</f>
        <v>90</v>
      </c>
      <c r="RF11" s="6">
        <v>4</v>
      </c>
      <c r="RG11" s="11" t="s">
        <v>63</v>
      </c>
      <c r="RH11" s="13" t="s">
        <v>8</v>
      </c>
      <c r="RI11" s="8">
        <v>2</v>
      </c>
      <c r="RJ11" s="8">
        <v>90</v>
      </c>
      <c r="RK11" s="8"/>
      <c r="RL11" s="8"/>
      <c r="RM11" s="8"/>
      <c r="RN11" s="8">
        <f t="shared" ref="RN11:RN15" si="67">RJ11/RI11*RM11</f>
        <v>0</v>
      </c>
      <c r="RO11" s="8">
        <f t="shared" ref="RO11:RO15" si="68">RI11+RK11-RM11</f>
        <v>2</v>
      </c>
      <c r="RP11" s="8">
        <f t="shared" ref="RP11:RP15" si="69">RJ11+RL11-RN11</f>
        <v>90</v>
      </c>
      <c r="RQ11" s="30">
        <v>4</v>
      </c>
      <c r="RR11" s="11" t="s">
        <v>63</v>
      </c>
      <c r="RS11" s="13" t="s">
        <v>8</v>
      </c>
      <c r="RT11" s="26">
        <v>2</v>
      </c>
      <c r="RU11" s="26">
        <v>90</v>
      </c>
      <c r="RV11" s="32"/>
      <c r="RW11" s="32"/>
      <c r="RX11" s="32"/>
      <c r="RY11" s="32"/>
      <c r="RZ11" s="26">
        <f t="shared" ref="RZ11:RZ15" si="70">RT11+RV11-RX11</f>
        <v>2</v>
      </c>
      <c r="SA11" s="26">
        <f t="shared" ref="SA11:SA15" si="71">RU11+RW11-RY11</f>
        <v>90</v>
      </c>
      <c r="SB11" s="36">
        <v>4</v>
      </c>
      <c r="SC11" s="11" t="s">
        <v>63</v>
      </c>
      <c r="SD11" s="13" t="s">
        <v>8</v>
      </c>
      <c r="SE11" s="26">
        <v>2</v>
      </c>
      <c r="SF11" s="26">
        <v>90</v>
      </c>
      <c r="SG11" s="26"/>
      <c r="SH11" s="26"/>
      <c r="SI11" s="26"/>
      <c r="SJ11" s="26">
        <f t="shared" ref="SJ11:SJ15" si="72">SF11/SE11*SI11</f>
        <v>0</v>
      </c>
      <c r="SK11" s="26">
        <f t="shared" ref="SK11:SK15" si="73">SE11+SG11-SI11</f>
        <v>2</v>
      </c>
      <c r="SL11" s="26">
        <f t="shared" ref="SL11:SL15" si="74">SF11+SH11-SJ11</f>
        <v>90</v>
      </c>
      <c r="SM11" s="38">
        <v>4</v>
      </c>
      <c r="SN11" s="11" t="s">
        <v>63</v>
      </c>
      <c r="SO11" s="13" t="s">
        <v>8</v>
      </c>
      <c r="SP11" s="26">
        <v>2</v>
      </c>
      <c r="SQ11" s="26">
        <v>90</v>
      </c>
      <c r="SR11" s="39"/>
      <c r="SS11" s="39"/>
      <c r="ST11" s="39"/>
      <c r="SU11" s="26">
        <f t="shared" ref="SU11:SU15" si="75">SQ11/SP11*ST11</f>
        <v>0</v>
      </c>
      <c r="SV11" s="26">
        <f t="shared" ref="SV11:SV15" si="76">SP11+SR11-ST11</f>
        <v>2</v>
      </c>
      <c r="SW11" s="26">
        <f t="shared" ref="SW11:SW15" si="77">SQ11+SS11-SU11</f>
        <v>90</v>
      </c>
      <c r="SX11" s="44">
        <v>4</v>
      </c>
      <c r="SY11" s="11" t="s">
        <v>63</v>
      </c>
      <c r="SZ11" s="45" t="s">
        <v>8</v>
      </c>
      <c r="TA11" s="26">
        <v>2</v>
      </c>
      <c r="TB11" s="26">
        <v>90</v>
      </c>
      <c r="TC11" s="26"/>
      <c r="TD11" s="26"/>
      <c r="TE11" s="26"/>
      <c r="TF11" s="26"/>
      <c r="TG11" s="26">
        <f t="shared" ref="TG11:TG15" si="78">TA11+TC11-TE11</f>
        <v>2</v>
      </c>
      <c r="TH11" s="26">
        <f t="shared" ref="TH11:TH15" si="79">TB11+TD11-TF11</f>
        <v>90</v>
      </c>
      <c r="TI11" s="46">
        <v>4</v>
      </c>
      <c r="TJ11" s="11" t="s">
        <v>63</v>
      </c>
      <c r="TK11" s="45" t="s">
        <v>8</v>
      </c>
      <c r="TL11" s="26">
        <v>2</v>
      </c>
      <c r="TM11" s="26">
        <v>90</v>
      </c>
      <c r="TN11" s="26"/>
      <c r="TO11" s="48"/>
      <c r="TP11" s="26"/>
      <c r="TQ11" s="26">
        <f t="shared" ref="TQ11:TQ15" si="80">TM11/TL11*TP11</f>
        <v>0</v>
      </c>
      <c r="TR11" s="26">
        <f t="shared" ref="TR11:TR15" si="81">TL11+TN11-TP11</f>
        <v>2</v>
      </c>
      <c r="TS11" s="26">
        <f t="shared" ref="TS11:TS15" si="82">TM11+TO11-TQ11</f>
        <v>90</v>
      </c>
      <c r="TT11" s="48">
        <v>4</v>
      </c>
      <c r="TU11" s="11" t="s">
        <v>63</v>
      </c>
      <c r="TV11" s="45" t="s">
        <v>8</v>
      </c>
      <c r="TW11" s="8">
        <v>2</v>
      </c>
      <c r="TX11" s="8">
        <v>90</v>
      </c>
      <c r="TY11" s="8"/>
      <c r="TZ11" s="8"/>
      <c r="UA11" s="8">
        <v>1</v>
      </c>
      <c r="UB11" s="8">
        <f t="shared" ref="UB11:UB15" si="83">TX11/TW11*UA11</f>
        <v>45</v>
      </c>
      <c r="UC11" s="8">
        <f t="shared" ref="UC11:UC15" si="84">TW11+TY11-UA11</f>
        <v>1</v>
      </c>
      <c r="UD11" s="8">
        <f t="shared" ref="UD11:UD15" si="85">TX11+TZ11-UB11</f>
        <v>45</v>
      </c>
      <c r="UE11" s="53">
        <v>4</v>
      </c>
      <c r="UF11" s="11" t="s">
        <v>63</v>
      </c>
      <c r="UG11" s="13" t="s">
        <v>8</v>
      </c>
      <c r="UH11" s="8">
        <v>1</v>
      </c>
      <c r="UI11" s="8">
        <v>45</v>
      </c>
      <c r="UJ11" s="8"/>
      <c r="UK11" s="8"/>
      <c r="UL11" s="8"/>
      <c r="UM11" s="8">
        <f t="shared" ref="UM11:UM15" si="86">UI11/UH11*UL11</f>
        <v>0</v>
      </c>
      <c r="UN11" s="8">
        <f t="shared" ref="UN11:UN15" si="87">UH11+UJ11-UL11</f>
        <v>1</v>
      </c>
      <c r="UO11" s="8">
        <f t="shared" ref="UO11:UO15" si="88">UI11+UK11-UM11</f>
        <v>45</v>
      </c>
      <c r="UP11" s="53">
        <v>4</v>
      </c>
      <c r="UQ11" s="11" t="s">
        <v>63</v>
      </c>
      <c r="UR11" s="45" t="s">
        <v>8</v>
      </c>
      <c r="US11" s="26">
        <v>1</v>
      </c>
      <c r="UT11" s="26">
        <v>45</v>
      </c>
      <c r="UU11" s="54"/>
      <c r="UV11" s="54"/>
      <c r="UW11" s="26"/>
      <c r="UX11" s="26"/>
      <c r="UY11" s="26">
        <f t="shared" ref="UY11:UY15" si="89">US11+UU11-UW11</f>
        <v>1</v>
      </c>
      <c r="UZ11" s="26">
        <f t="shared" ref="UZ11:UZ15" si="90">UT11+UV11-UX11</f>
        <v>45</v>
      </c>
      <c r="VA11" s="56">
        <v>4</v>
      </c>
      <c r="VB11" s="11" t="s">
        <v>63</v>
      </c>
      <c r="VC11" s="45" t="s">
        <v>8</v>
      </c>
      <c r="VD11" s="26">
        <v>1</v>
      </c>
      <c r="VE11" s="26">
        <v>45</v>
      </c>
      <c r="VF11" s="58"/>
      <c r="VG11" s="58"/>
      <c r="VH11" s="58"/>
      <c r="VI11" s="58"/>
      <c r="VJ11" s="26">
        <f t="shared" ref="VJ11:VJ15" si="91">VD11+VF11-VH11</f>
        <v>1</v>
      </c>
      <c r="VK11" s="26">
        <f t="shared" ref="VK11:VK19" si="92">VE11/VD11*VJ11</f>
        <v>45</v>
      </c>
      <c r="VL11" s="61">
        <v>4</v>
      </c>
      <c r="VM11" s="11" t="s">
        <v>63</v>
      </c>
      <c r="VN11" s="45" t="s">
        <v>8</v>
      </c>
      <c r="VO11" s="26">
        <v>1</v>
      </c>
      <c r="VP11" s="26">
        <v>45</v>
      </c>
      <c r="VQ11" s="63"/>
      <c r="VR11" s="63"/>
      <c r="VS11" s="63"/>
      <c r="VT11" s="63"/>
      <c r="VU11" s="26">
        <f t="shared" ref="VU11:VU19" si="93">VO11+VQ11-VS11</f>
        <v>1</v>
      </c>
      <c r="VV11" s="26">
        <f t="shared" ref="VV11:VV19" si="94">VP11+VR11-VT11</f>
        <v>45</v>
      </c>
      <c r="VW11" s="61">
        <v>4</v>
      </c>
      <c r="VX11" s="11" t="s">
        <v>63</v>
      </c>
      <c r="VY11" s="45" t="s">
        <v>8</v>
      </c>
      <c r="VZ11" s="26">
        <v>1</v>
      </c>
      <c r="WA11" s="26">
        <v>45</v>
      </c>
      <c r="WB11" s="63"/>
      <c r="WC11" s="63"/>
      <c r="WD11" s="63"/>
      <c r="WE11" s="63"/>
      <c r="WF11" s="26">
        <f t="shared" ref="WF11:WF19" si="95">VZ11+WB11-WD11</f>
        <v>1</v>
      </c>
      <c r="WG11" s="26">
        <f t="shared" ref="WG11:WG19" si="96">WA11+WC11-WE11</f>
        <v>45</v>
      </c>
      <c r="WH11" s="79">
        <v>4</v>
      </c>
      <c r="WI11" s="11" t="s">
        <v>63</v>
      </c>
      <c r="WJ11" s="45" t="s">
        <v>8</v>
      </c>
      <c r="WK11" s="26">
        <v>1</v>
      </c>
      <c r="WL11" s="26">
        <v>45</v>
      </c>
      <c r="WM11" s="83"/>
      <c r="WN11" s="83"/>
      <c r="WO11" s="83"/>
      <c r="WP11" s="88">
        <f t="shared" ref="WP11:WP20" si="97">WL11/WK11*WO11</f>
        <v>0</v>
      </c>
      <c r="WQ11" s="26">
        <f t="shared" ref="WQ11:WQ20" si="98">WK11+WM11-WO11</f>
        <v>1</v>
      </c>
      <c r="WR11" s="26">
        <f t="shared" ref="WR11:WR20" si="99">WL11+WN11-WP11</f>
        <v>45</v>
      </c>
      <c r="WS11" s="85">
        <v>4</v>
      </c>
      <c r="WT11" s="11" t="s">
        <v>63</v>
      </c>
      <c r="WU11" s="45" t="s">
        <v>8</v>
      </c>
      <c r="WV11" s="26">
        <v>1</v>
      </c>
      <c r="WW11" s="26">
        <v>45</v>
      </c>
      <c r="WX11" s="88"/>
      <c r="WY11" s="88"/>
      <c r="WZ11" s="88"/>
      <c r="XA11" s="88">
        <f t="shared" ref="XA11" si="100">WW11/WV11*WZ11</f>
        <v>0</v>
      </c>
      <c r="XB11" s="26">
        <f t="shared" ref="XB11:XB20" si="101">WV11+WX11-WZ11</f>
        <v>1</v>
      </c>
      <c r="XC11" s="26">
        <f t="shared" ref="XC11:XC20" si="102">WW11+WY11-XA11</f>
        <v>45</v>
      </c>
      <c r="XD11" s="97">
        <v>4</v>
      </c>
      <c r="XE11" s="11" t="s">
        <v>65</v>
      </c>
      <c r="XF11" s="45" t="s">
        <v>8</v>
      </c>
      <c r="XG11" s="26">
        <v>1</v>
      </c>
      <c r="XH11" s="26">
        <v>200</v>
      </c>
      <c r="XI11" s="93"/>
      <c r="XJ11" s="93"/>
      <c r="XK11" s="93"/>
      <c r="XL11" s="93">
        <f t="shared" ref="XL11:XL15" si="103">XH11/XG11*XK11</f>
        <v>0</v>
      </c>
      <c r="XM11" s="26">
        <f t="shared" ref="XM11:XM19" si="104">XG11+XI11-XK11</f>
        <v>1</v>
      </c>
      <c r="XN11" s="26">
        <f t="shared" ref="XN11:XN19" si="105">XH11+XJ11-XL11</f>
        <v>200</v>
      </c>
      <c r="XO11" s="98">
        <v>4</v>
      </c>
      <c r="XP11" s="111" t="s">
        <v>65</v>
      </c>
      <c r="XQ11" s="102" t="s">
        <v>8</v>
      </c>
      <c r="XR11" s="26">
        <v>1</v>
      </c>
      <c r="XS11" s="26">
        <v>200</v>
      </c>
      <c r="XT11" s="26"/>
      <c r="XU11" s="26"/>
      <c r="XV11" s="26"/>
      <c r="XW11" s="26">
        <f t="shared" ref="XW11:XW19" si="106">XS11/XR11*XV11</f>
        <v>0</v>
      </c>
      <c r="XX11" s="26">
        <f t="shared" ref="XX11:XX19" si="107">XR11+XT11-XV11</f>
        <v>1</v>
      </c>
      <c r="XY11" s="26">
        <f t="shared" ref="XY11:XY19" si="108">XS11+XU11-XW11</f>
        <v>200</v>
      </c>
      <c r="XZ11" s="106">
        <v>4</v>
      </c>
      <c r="YA11" s="111" t="s">
        <v>65</v>
      </c>
      <c r="YB11" s="102" t="s">
        <v>8</v>
      </c>
      <c r="YC11" s="26">
        <v>1</v>
      </c>
      <c r="YD11" s="26">
        <v>200</v>
      </c>
      <c r="YE11" s="26"/>
      <c r="YF11" s="26"/>
      <c r="YG11" s="26"/>
      <c r="YH11" s="26">
        <f t="shared" ref="YH11:YH19" si="109">YD11/YC11*YG11</f>
        <v>0</v>
      </c>
      <c r="YI11" s="26">
        <f t="shared" ref="YI11:YI19" si="110">YC11+YE11-YG11</f>
        <v>1</v>
      </c>
      <c r="YJ11" s="26">
        <f t="shared" ref="YJ11:YJ19" si="111">YD11+YF11-YH11</f>
        <v>200</v>
      </c>
      <c r="YK11" s="130">
        <v>4</v>
      </c>
      <c r="YL11" s="111" t="s">
        <v>65</v>
      </c>
      <c r="YM11" s="102" t="s">
        <v>8</v>
      </c>
      <c r="YN11" s="26">
        <v>1</v>
      </c>
      <c r="YO11" s="26">
        <v>200</v>
      </c>
      <c r="YP11" s="26"/>
      <c r="YQ11" s="26"/>
      <c r="YR11" s="26">
        <v>0</v>
      </c>
      <c r="YS11" s="26">
        <f t="shared" ref="YS11:YS19" si="112">YO11/YN11*YR11</f>
        <v>0</v>
      </c>
      <c r="YT11" s="26">
        <f t="shared" ref="YT11:YT20" si="113">YN11+YP11-YR11</f>
        <v>1</v>
      </c>
      <c r="YU11" s="26">
        <f t="shared" ref="YU11:YU20" si="114">YO11+YQ11-YS11</f>
        <v>200</v>
      </c>
      <c r="YV11" s="130">
        <v>4</v>
      </c>
      <c r="YW11" s="111" t="s">
        <v>65</v>
      </c>
      <c r="YX11" s="102" t="s">
        <v>8</v>
      </c>
      <c r="YY11" s="26">
        <v>1</v>
      </c>
      <c r="YZ11" s="26">
        <v>200</v>
      </c>
      <c r="ZA11" s="26"/>
      <c r="ZB11" s="26"/>
      <c r="ZC11" s="26"/>
      <c r="ZD11" s="26">
        <f t="shared" ref="ZD11:ZD19" si="115">YZ11/YY11*ZC11</f>
        <v>0</v>
      </c>
      <c r="ZE11" s="26">
        <f t="shared" ref="ZE11:ZE19" si="116">YY11+ZA11-ZC11</f>
        <v>1</v>
      </c>
      <c r="ZF11" s="26">
        <f t="shared" ref="ZF11:ZF19" si="117">YZ11+ZB11-ZD11</f>
        <v>200</v>
      </c>
      <c r="ZG11" s="141">
        <v>4</v>
      </c>
      <c r="ZH11" s="111" t="s">
        <v>65</v>
      </c>
      <c r="ZI11" s="102" t="s">
        <v>8</v>
      </c>
      <c r="ZJ11" s="26">
        <v>1</v>
      </c>
      <c r="ZK11" s="26">
        <v>200</v>
      </c>
      <c r="ZL11" s="26"/>
      <c r="ZM11" s="26"/>
      <c r="ZN11" s="26">
        <v>0</v>
      </c>
      <c r="ZO11" s="26">
        <f t="shared" ref="ZO11:ZO19" si="118">ZK11/ZJ11*ZN11</f>
        <v>0</v>
      </c>
      <c r="ZP11" s="26">
        <f t="shared" ref="ZP11:ZP19" si="119">ZJ11+ZL11-ZN11</f>
        <v>1</v>
      </c>
      <c r="ZQ11" s="26">
        <f t="shared" ref="ZQ11:ZQ19" si="120">ZK11+ZM11-ZO11</f>
        <v>200</v>
      </c>
      <c r="ZR11" s="140">
        <v>4</v>
      </c>
      <c r="ZS11" s="152" t="s">
        <v>201</v>
      </c>
      <c r="ZT11" s="102" t="s">
        <v>25</v>
      </c>
      <c r="ZU11" s="143">
        <v>840</v>
      </c>
      <c r="ZV11" s="143">
        <v>840</v>
      </c>
      <c r="ZW11" s="26"/>
      <c r="ZX11" s="26"/>
      <c r="ZY11" s="26">
        <v>515</v>
      </c>
      <c r="ZZ11" s="26">
        <f t="shared" ref="ZZ11:ZZ19" si="121">ZV11/ZU11*ZY11</f>
        <v>515</v>
      </c>
      <c r="AAA11" s="26">
        <f t="shared" ref="AAA11:AAA19" si="122">ZU11+ZW11-ZY11</f>
        <v>325</v>
      </c>
      <c r="AAB11" s="26">
        <f t="shared" ref="AAB11:AAB19" si="123">ZV11+ZX11-ZZ11</f>
        <v>325</v>
      </c>
      <c r="AAC11" s="157">
        <v>4</v>
      </c>
      <c r="AAD11" s="156" t="s">
        <v>202</v>
      </c>
      <c r="AAE11" s="102" t="s">
        <v>25</v>
      </c>
      <c r="AAF11" s="155">
        <v>100</v>
      </c>
      <c r="AAG11" s="155">
        <v>50</v>
      </c>
      <c r="AAH11" s="157"/>
      <c r="AAI11" s="157"/>
      <c r="AAJ11" s="155">
        <v>70</v>
      </c>
      <c r="AAK11" s="157">
        <f t="shared" ref="AAK11:AAK33" si="124">AAG11/AAF11*AAJ11</f>
        <v>35</v>
      </c>
      <c r="AAL11" s="157">
        <f t="shared" ref="AAL11:AAM33" si="125">AAF11+AAH11-AAJ11</f>
        <v>30</v>
      </c>
      <c r="AAM11" s="157">
        <f t="shared" ref="AAM11:AAM23" si="126">AAG11+AAI11-AAK11</f>
        <v>15</v>
      </c>
      <c r="AAN11" s="170">
        <v>4</v>
      </c>
      <c r="AAO11" s="164" t="s">
        <v>202</v>
      </c>
      <c r="AAP11" s="102" t="s">
        <v>25</v>
      </c>
      <c r="AAQ11" s="163">
        <v>30</v>
      </c>
      <c r="AAR11" s="163">
        <v>15</v>
      </c>
      <c r="AAS11" s="163"/>
      <c r="AAT11" s="163"/>
      <c r="AAU11" s="163">
        <v>30</v>
      </c>
      <c r="AAV11" s="163">
        <f t="shared" ref="AAV11:AAV12" si="127">AAR11/AAQ11*AAU11</f>
        <v>15</v>
      </c>
      <c r="AAW11" s="163">
        <f t="shared" ref="AAW11:AAW31" si="128">AAQ11+AAS11-AAU11</f>
        <v>0</v>
      </c>
      <c r="AAX11" s="163">
        <f t="shared" ref="AAX11:AAX23" si="129">AAR11+AAT11-AAV11</f>
        <v>0</v>
      </c>
      <c r="AAY11" s="171">
        <v>5</v>
      </c>
      <c r="AAZ11" s="172" t="s">
        <v>209</v>
      </c>
      <c r="ABA11" s="102" t="s">
        <v>25</v>
      </c>
      <c r="ABB11" s="171">
        <v>1500</v>
      </c>
      <c r="ABC11" s="171">
        <v>2100</v>
      </c>
      <c r="ABD11" s="171"/>
      <c r="ABE11" s="171"/>
      <c r="ABF11" s="175">
        <v>2</v>
      </c>
      <c r="ABG11" s="171">
        <f t="shared" ref="ABG11:ABG12" si="130">ABC11/ABB11*ABF11</f>
        <v>2.8</v>
      </c>
      <c r="ABH11" s="171">
        <f t="shared" ref="ABH11:ABH27" si="131">ABB11+ABD11-ABF11</f>
        <v>1498</v>
      </c>
      <c r="ABI11" s="171">
        <f t="shared" ref="ABI11:ABI20" si="132">ABC11+ABE11-ABG11</f>
        <v>2097.1999999999998</v>
      </c>
      <c r="ABJ11" s="176">
        <v>5</v>
      </c>
      <c r="ABK11" s="177" t="s">
        <v>209</v>
      </c>
      <c r="ABL11" s="102" t="s">
        <v>25</v>
      </c>
      <c r="ABM11" s="176">
        <v>1498</v>
      </c>
      <c r="ABN11" s="176">
        <v>2097.1999999999998</v>
      </c>
      <c r="ABO11" s="176"/>
      <c r="ABP11" s="176"/>
      <c r="ABQ11" s="180">
        <v>390</v>
      </c>
      <c r="ABR11" s="176">
        <f t="shared" ref="ABR11:ABR20" si="133">ABN11/ABM11*ABQ11</f>
        <v>546</v>
      </c>
      <c r="ABS11" s="176">
        <f t="shared" ref="ABS11:ABS20" si="134">ABM11+ABO11-ABQ11</f>
        <v>1108</v>
      </c>
      <c r="ABT11" s="176">
        <f t="shared" ref="ABT11:ABT19" si="135">ABN11+ABP11-ABR11</f>
        <v>1551.1999999999998</v>
      </c>
      <c r="ABU11" s="180">
        <v>3</v>
      </c>
      <c r="ABV11" s="181" t="s">
        <v>202</v>
      </c>
      <c r="ABW11" s="102" t="s">
        <v>25</v>
      </c>
      <c r="ABX11" s="180">
        <v>16</v>
      </c>
      <c r="ABY11" s="180">
        <v>7.2</v>
      </c>
      <c r="ABZ11" s="180"/>
      <c r="ACA11" s="180"/>
      <c r="ACB11" s="180">
        <v>16</v>
      </c>
      <c r="ACC11" s="189">
        <f t="shared" ref="ACC11:ACC22" si="136">ABY11/ABX11*ACB11</f>
        <v>7.2</v>
      </c>
      <c r="ACD11" s="189">
        <f t="shared" ref="ACD11:ACD22" si="137">ABX11+ABZ11-ACB11</f>
        <v>0</v>
      </c>
      <c r="ACE11" s="189">
        <f t="shared" ref="ACE11:ACE22" si="138">ABY11+ACA11-ACC11</f>
        <v>0</v>
      </c>
      <c r="ACF11" s="193">
        <v>5</v>
      </c>
      <c r="ACG11" s="194" t="s">
        <v>209</v>
      </c>
      <c r="ACH11" s="102" t="s">
        <v>25</v>
      </c>
      <c r="ACI11" s="193">
        <v>1108</v>
      </c>
      <c r="ACJ11" s="193">
        <v>1551.2</v>
      </c>
      <c r="ACK11" s="193"/>
      <c r="ACL11" s="193"/>
      <c r="ACM11" s="193">
        <v>0</v>
      </c>
      <c r="ACN11" s="193">
        <f t="shared" ref="ACN11:ACN22" si="139">ACJ11/ACI11*ACM11</f>
        <v>0</v>
      </c>
      <c r="ACO11" s="193">
        <f t="shared" ref="ACO11:ACO20" si="140">ACI11+ACK11-ACM11</f>
        <v>1108</v>
      </c>
      <c r="ACP11" s="193">
        <f t="shared" ref="ACP11:ACP20" si="141">ACJ11+ACL11-ACN11</f>
        <v>1551.2</v>
      </c>
      <c r="ACQ11" s="207">
        <v>4</v>
      </c>
      <c r="ACR11" s="203" t="s">
        <v>202</v>
      </c>
      <c r="ACS11" s="102" t="s">
        <v>25</v>
      </c>
      <c r="ACT11" s="202">
        <v>58</v>
      </c>
      <c r="ACU11" s="202">
        <v>29</v>
      </c>
      <c r="ACV11" s="202"/>
      <c r="ACW11" s="202"/>
      <c r="ACX11" s="207">
        <v>58</v>
      </c>
      <c r="ACY11" s="202">
        <f t="shared" ref="ACY11:ACY36" si="142">ACU11/ACT11*ACX11</f>
        <v>29</v>
      </c>
      <c r="ACZ11" s="207">
        <f t="shared" ref="ACZ11:ACZ28" si="143">ACT11+ACV11-ACX11</f>
        <v>0</v>
      </c>
      <c r="ADA11" s="207">
        <f t="shared" ref="ADA11:ADA28" si="144">ACU11+ACW11-ACY11</f>
        <v>0</v>
      </c>
      <c r="ADB11" s="209">
        <v>4</v>
      </c>
      <c r="ADC11" s="210" t="s">
        <v>201</v>
      </c>
      <c r="ADD11" s="102" t="s">
        <v>25</v>
      </c>
      <c r="ADE11" s="209">
        <v>7696</v>
      </c>
      <c r="ADF11" s="209">
        <v>5387.2</v>
      </c>
      <c r="ADG11" s="209"/>
      <c r="ADH11" s="209"/>
      <c r="ADI11" s="8">
        <v>2200</v>
      </c>
      <c r="ADJ11" s="209">
        <f t="shared" ref="ADJ11:ADJ13" si="145">ADF11/ADE11*ADI11</f>
        <v>1540</v>
      </c>
      <c r="ADK11" s="209">
        <f t="shared" ref="ADK11:ADK23" si="146">ADE11+ADG11-ADI11</f>
        <v>5496</v>
      </c>
      <c r="ADL11" s="209">
        <f t="shared" ref="ADL11:ADL23" si="147">ADF11+ADH11-ADJ11</f>
        <v>3847.2</v>
      </c>
      <c r="ADM11" s="215">
        <v>4</v>
      </c>
      <c r="ADN11" s="216" t="s">
        <v>202</v>
      </c>
      <c r="ADO11" s="102" t="s">
        <v>25</v>
      </c>
      <c r="ADP11" s="215">
        <v>395</v>
      </c>
      <c r="ADQ11" s="215">
        <v>138.25</v>
      </c>
      <c r="ADR11" s="215"/>
      <c r="ADS11" s="215"/>
      <c r="ADT11" s="8">
        <v>372</v>
      </c>
      <c r="ADU11" s="215">
        <f t="shared" ref="ADU11:ADU20" si="148">ADQ11/ADP11*ADT11</f>
        <v>130.19999999999999</v>
      </c>
      <c r="ADV11" s="215">
        <f t="shared" ref="ADV11:ADV23" si="149">ADP11+ADR11-ADT11</f>
        <v>23</v>
      </c>
      <c r="ADW11" s="215">
        <f t="shared" ref="ADW11:ADW23" si="150">ADQ11+ADS11-ADU11</f>
        <v>8.0500000000000114</v>
      </c>
      <c r="ADX11" s="215">
        <v>4</v>
      </c>
      <c r="ADY11" s="216" t="s">
        <v>202</v>
      </c>
      <c r="ADZ11" s="102" t="s">
        <v>25</v>
      </c>
      <c r="AEA11" s="215">
        <v>23</v>
      </c>
      <c r="AEB11" s="215">
        <v>8.0500000000000007</v>
      </c>
      <c r="AEC11" s="215"/>
      <c r="AED11" s="215"/>
      <c r="AEE11" s="8">
        <v>23</v>
      </c>
      <c r="AEF11" s="220">
        <f t="shared" ref="AEF11:AEF12" si="151">AEB11/AEA11*AEE11</f>
        <v>8.0500000000000007</v>
      </c>
      <c r="AEG11" s="215">
        <f t="shared" ref="AEG11:AEG19" si="152">AEA11+AEC11-AEE11</f>
        <v>0</v>
      </c>
      <c r="AEH11" s="215">
        <f t="shared" ref="AEH11:AEH19" si="153">AEB11+AED11-AEF11</f>
        <v>0</v>
      </c>
      <c r="AEI11" s="242">
        <v>4</v>
      </c>
      <c r="AEJ11" s="221" t="s">
        <v>238</v>
      </c>
      <c r="AEK11" s="102" t="s">
        <v>8</v>
      </c>
      <c r="AEL11" s="234">
        <v>1020</v>
      </c>
      <c r="AEM11" s="234">
        <v>5</v>
      </c>
      <c r="AEN11" s="234">
        <f t="shared" ref="AEN11:AEN19" si="154">AEL11*AEM11</f>
        <v>5100</v>
      </c>
      <c r="AEO11" s="227"/>
      <c r="AEP11" s="8"/>
      <c r="AEQ11" s="42"/>
      <c r="AER11" s="234">
        <v>200</v>
      </c>
      <c r="AES11" s="259"/>
      <c r="AET11" s="234"/>
      <c r="AEU11" s="246">
        <f t="shared" si="0"/>
        <v>0</v>
      </c>
    </row>
    <row r="12" spans="1:827" ht="40.5" customHeight="1">
      <c r="DR12" s="3"/>
      <c r="DS12" s="14"/>
      <c r="DT12" s="3"/>
      <c r="DU12" s="3"/>
      <c r="DV12" s="15"/>
      <c r="DW12" s="16"/>
      <c r="DX12" s="17"/>
      <c r="DY12" s="3"/>
      <c r="DZ12" s="17"/>
      <c r="EA12" s="3"/>
      <c r="EB12" s="3"/>
      <c r="EC12" s="3"/>
      <c r="ED12" s="14"/>
      <c r="EE12" s="3"/>
      <c r="EF12" s="3"/>
      <c r="EG12" s="3"/>
      <c r="EH12" s="16"/>
      <c r="EI12" s="17"/>
      <c r="EJ12" s="3"/>
      <c r="EK12" s="17"/>
      <c r="EL12" s="3"/>
      <c r="EM12" s="3"/>
      <c r="EN12" s="3"/>
      <c r="EO12" s="14"/>
      <c r="EP12" s="3"/>
      <c r="EQ12" s="3"/>
      <c r="ER12" s="3"/>
      <c r="ES12" s="16"/>
      <c r="ET12" s="17"/>
      <c r="EU12" s="3"/>
      <c r="EV12" s="18"/>
      <c r="EW12" s="3"/>
      <c r="EX12" s="3"/>
      <c r="EY12" s="3"/>
      <c r="EZ12" s="14"/>
      <c r="FA12" s="3"/>
      <c r="FB12" s="3"/>
      <c r="FC12" s="3"/>
      <c r="FD12" s="16"/>
      <c r="FE12" s="17"/>
      <c r="FF12" s="3"/>
      <c r="FG12" s="18"/>
      <c r="FH12" s="3"/>
      <c r="FI12" s="3"/>
      <c r="FJ12" s="3"/>
      <c r="FK12" s="14"/>
      <c r="FL12" s="3"/>
      <c r="FM12" s="3"/>
      <c r="FN12" s="3"/>
      <c r="FO12" s="16"/>
      <c r="FP12" s="17"/>
      <c r="FQ12" s="3"/>
      <c r="FR12" s="18"/>
      <c r="FS12" s="3"/>
      <c r="FT12" s="3"/>
      <c r="FU12" s="6"/>
      <c r="FV12" s="11"/>
      <c r="FW12" s="6"/>
      <c r="FX12" s="6"/>
      <c r="FY12" s="6"/>
      <c r="FZ12" s="19"/>
      <c r="GA12" s="20"/>
      <c r="GB12" s="6"/>
      <c r="GC12" s="21"/>
      <c r="GD12" s="6"/>
      <c r="GE12" s="6"/>
      <c r="GF12" s="6"/>
      <c r="GG12" s="11"/>
      <c r="GH12" s="6"/>
      <c r="GI12" s="6"/>
      <c r="GJ12" s="6"/>
      <c r="GK12" s="19"/>
      <c r="GL12" s="20"/>
      <c r="GM12" s="6"/>
      <c r="GN12" s="21"/>
      <c r="GO12" s="6"/>
      <c r="GP12" s="6"/>
      <c r="GQ12" s="6"/>
      <c r="GR12" s="11"/>
      <c r="GS12" s="6"/>
      <c r="GT12" s="6"/>
      <c r="GU12" s="6"/>
      <c r="GV12" s="19"/>
      <c r="GW12" s="20"/>
      <c r="GX12" s="6"/>
      <c r="GY12" s="21"/>
      <c r="GZ12" s="6"/>
      <c r="HA12" s="6"/>
      <c r="HB12" s="6"/>
      <c r="HC12" s="11"/>
      <c r="HD12" s="6"/>
      <c r="HE12" s="6"/>
      <c r="HF12" s="6"/>
      <c r="HG12" s="19"/>
      <c r="HH12" s="20"/>
      <c r="HI12" s="6"/>
      <c r="HJ12" s="22"/>
      <c r="HK12" s="6"/>
      <c r="HL12" s="6"/>
      <c r="HM12" s="6"/>
      <c r="HN12" s="11"/>
      <c r="HO12" s="6"/>
      <c r="HP12" s="6"/>
      <c r="HQ12" s="6"/>
      <c r="HR12" s="19"/>
      <c r="HS12" s="20"/>
      <c r="HT12" s="6"/>
      <c r="HU12" s="22"/>
      <c r="HV12" s="6"/>
      <c r="HW12" s="6"/>
      <c r="HX12" s="6"/>
      <c r="HY12" s="11"/>
      <c r="HZ12" s="6"/>
      <c r="IA12" s="6"/>
      <c r="IB12" s="6"/>
      <c r="IC12" s="19"/>
      <c r="ID12" s="20"/>
      <c r="IE12" s="6"/>
      <c r="IF12" s="22"/>
      <c r="IG12" s="6"/>
      <c r="IH12" s="6"/>
      <c r="II12" s="6"/>
      <c r="IJ12" s="11"/>
      <c r="IK12" s="6"/>
      <c r="IL12" s="6"/>
      <c r="IM12" s="6"/>
      <c r="IN12" s="19"/>
      <c r="IO12" s="20"/>
      <c r="IP12" s="6"/>
      <c r="IQ12" s="22"/>
      <c r="IR12" s="6"/>
      <c r="IS12" s="6"/>
      <c r="IT12" s="6"/>
      <c r="IU12" s="11"/>
      <c r="IV12" s="6"/>
      <c r="IW12" s="6"/>
      <c r="IX12" s="6"/>
      <c r="IY12" s="19"/>
      <c r="IZ12" s="20"/>
      <c r="JA12" s="6"/>
      <c r="JB12" s="22"/>
      <c r="JC12" s="6"/>
      <c r="JD12" s="6"/>
      <c r="JE12" s="6">
        <v>10</v>
      </c>
      <c r="JF12" s="11" t="s">
        <v>64</v>
      </c>
      <c r="JG12" s="6" t="s">
        <v>8</v>
      </c>
      <c r="JH12" s="6">
        <v>7</v>
      </c>
      <c r="JI12" s="6">
        <v>119</v>
      </c>
      <c r="JJ12" s="19"/>
      <c r="JK12" s="20"/>
      <c r="JL12" s="6"/>
      <c r="JM12" s="22"/>
      <c r="JN12" s="7">
        <f t="shared" si="1"/>
        <v>7</v>
      </c>
      <c r="JO12" s="8">
        <f t="shared" si="2"/>
        <v>119</v>
      </c>
      <c r="JP12" s="5">
        <v>10</v>
      </c>
      <c r="JQ12" s="11" t="s">
        <v>64</v>
      </c>
      <c r="JR12" s="8" t="s">
        <v>8</v>
      </c>
      <c r="JS12" s="6">
        <v>7</v>
      </c>
      <c r="JT12" s="6">
        <v>119</v>
      </c>
      <c r="JU12" s="19"/>
      <c r="JV12" s="20"/>
      <c r="JW12" s="6"/>
      <c r="JX12" s="22"/>
      <c r="JY12" s="7">
        <f t="shared" si="3"/>
        <v>7</v>
      </c>
      <c r="JZ12" s="8">
        <f t="shared" si="4"/>
        <v>119</v>
      </c>
      <c r="KA12" s="5">
        <v>10</v>
      </c>
      <c r="KB12" s="11" t="s">
        <v>64</v>
      </c>
      <c r="KC12" s="8" t="s">
        <v>8</v>
      </c>
      <c r="KD12" s="6">
        <f t="shared" si="5"/>
        <v>7</v>
      </c>
      <c r="KE12" s="6">
        <f t="shared" si="6"/>
        <v>119</v>
      </c>
      <c r="KF12" s="19"/>
      <c r="KG12" s="20"/>
      <c r="KH12" s="6"/>
      <c r="KI12" s="22"/>
      <c r="KJ12" s="7">
        <f t="shared" si="7"/>
        <v>7</v>
      </c>
      <c r="KK12" s="8">
        <f t="shared" si="8"/>
        <v>119</v>
      </c>
      <c r="KL12" s="5">
        <v>10</v>
      </c>
      <c r="KM12" s="11" t="s">
        <v>64</v>
      </c>
      <c r="KN12" s="8" t="s">
        <v>8</v>
      </c>
      <c r="KO12" s="6">
        <f t="shared" si="9"/>
        <v>7</v>
      </c>
      <c r="KP12" s="6">
        <f t="shared" si="10"/>
        <v>119</v>
      </c>
      <c r="KQ12" s="19"/>
      <c r="KR12" s="20"/>
      <c r="KS12" s="6"/>
      <c r="KT12" s="22"/>
      <c r="KU12" s="7">
        <f t="shared" si="11"/>
        <v>7</v>
      </c>
      <c r="KV12" s="8">
        <f t="shared" si="12"/>
        <v>119</v>
      </c>
      <c r="KW12" s="5">
        <v>10</v>
      </c>
      <c r="KX12" s="11" t="s">
        <v>64</v>
      </c>
      <c r="KY12" s="8" t="s">
        <v>8</v>
      </c>
      <c r="KZ12" s="6">
        <f t="shared" si="13"/>
        <v>7</v>
      </c>
      <c r="LA12" s="6">
        <f t="shared" si="14"/>
        <v>119</v>
      </c>
      <c r="LB12" s="19"/>
      <c r="LC12" s="20"/>
      <c r="LD12" s="6"/>
      <c r="LE12" s="22"/>
      <c r="LF12" s="7">
        <f t="shared" si="15"/>
        <v>7</v>
      </c>
      <c r="LG12" s="8">
        <f t="shared" si="16"/>
        <v>119</v>
      </c>
      <c r="LH12" s="5">
        <v>8</v>
      </c>
      <c r="LI12" s="11" t="s">
        <v>64</v>
      </c>
      <c r="LJ12" s="8" t="s">
        <v>8</v>
      </c>
      <c r="LK12" s="6">
        <v>4</v>
      </c>
      <c r="LL12" s="6">
        <v>68</v>
      </c>
      <c r="LM12" s="19"/>
      <c r="LN12" s="20"/>
      <c r="LO12" s="6"/>
      <c r="LP12" s="22"/>
      <c r="LQ12" s="7">
        <f t="shared" si="17"/>
        <v>4</v>
      </c>
      <c r="LR12" s="8">
        <f t="shared" si="18"/>
        <v>68</v>
      </c>
      <c r="LS12" s="5">
        <v>8</v>
      </c>
      <c r="LT12" s="11" t="s">
        <v>64</v>
      </c>
      <c r="LU12" s="8" t="s">
        <v>8</v>
      </c>
      <c r="LV12" s="6">
        <f t="shared" si="19"/>
        <v>4</v>
      </c>
      <c r="LW12" s="6">
        <f t="shared" si="20"/>
        <v>68</v>
      </c>
      <c r="LX12" s="19"/>
      <c r="LY12" s="20"/>
      <c r="LZ12" s="6">
        <v>1</v>
      </c>
      <c r="MA12" s="22">
        <v>17</v>
      </c>
      <c r="MB12" s="7">
        <f t="shared" si="21"/>
        <v>3</v>
      </c>
      <c r="MC12" s="8">
        <f t="shared" si="22"/>
        <v>51</v>
      </c>
      <c r="MD12" s="5">
        <v>8</v>
      </c>
      <c r="ME12" s="11" t="s">
        <v>64</v>
      </c>
      <c r="MF12" s="8" t="s">
        <v>8</v>
      </c>
      <c r="MG12" s="6">
        <f t="shared" si="23"/>
        <v>3</v>
      </c>
      <c r="MH12" s="6">
        <f t="shared" si="24"/>
        <v>51</v>
      </c>
      <c r="MI12" s="19"/>
      <c r="MJ12" s="20"/>
      <c r="MK12" s="6"/>
      <c r="ML12" s="22"/>
      <c r="MM12" s="7">
        <f t="shared" si="25"/>
        <v>3</v>
      </c>
      <c r="MN12" s="8">
        <f t="shared" si="26"/>
        <v>51</v>
      </c>
      <c r="MO12" s="5">
        <v>8</v>
      </c>
      <c r="MP12" s="11" t="s">
        <v>64</v>
      </c>
      <c r="MQ12" s="8" t="s">
        <v>8</v>
      </c>
      <c r="MR12" s="6">
        <f t="shared" si="27"/>
        <v>3</v>
      </c>
      <c r="MS12" s="6">
        <f t="shared" si="28"/>
        <v>51</v>
      </c>
      <c r="MT12" s="19"/>
      <c r="MU12" s="20"/>
      <c r="MV12" s="6">
        <v>1</v>
      </c>
      <c r="MW12" s="22">
        <v>17</v>
      </c>
      <c r="MX12" s="7">
        <f t="shared" si="29"/>
        <v>2</v>
      </c>
      <c r="MY12" s="8">
        <f t="shared" si="30"/>
        <v>34</v>
      </c>
      <c r="MZ12" s="5">
        <v>8</v>
      </c>
      <c r="NA12" s="11" t="s">
        <v>64</v>
      </c>
      <c r="NB12" s="8" t="s">
        <v>8</v>
      </c>
      <c r="NC12" s="6">
        <f t="shared" si="31"/>
        <v>2</v>
      </c>
      <c r="ND12" s="6">
        <f t="shared" si="32"/>
        <v>34</v>
      </c>
      <c r="NE12" s="19"/>
      <c r="NF12" s="20"/>
      <c r="NG12" s="6"/>
      <c r="NH12" s="22"/>
      <c r="NI12" s="7">
        <f t="shared" si="33"/>
        <v>2</v>
      </c>
      <c r="NJ12" s="8">
        <f t="shared" si="34"/>
        <v>34</v>
      </c>
      <c r="NK12" s="5">
        <v>8</v>
      </c>
      <c r="NL12" s="11" t="s">
        <v>64</v>
      </c>
      <c r="NM12" s="8" t="s">
        <v>8</v>
      </c>
      <c r="NN12" s="6">
        <f t="shared" si="35"/>
        <v>2</v>
      </c>
      <c r="NO12" s="6">
        <f t="shared" si="36"/>
        <v>34</v>
      </c>
      <c r="NP12" s="19"/>
      <c r="NQ12" s="20"/>
      <c r="NR12" s="6"/>
      <c r="NS12" s="22"/>
      <c r="NT12" s="7">
        <f t="shared" si="37"/>
        <v>2</v>
      </c>
      <c r="NU12" s="8">
        <f t="shared" si="38"/>
        <v>34</v>
      </c>
      <c r="NV12" s="5">
        <v>8</v>
      </c>
      <c r="NW12" s="11" t="s">
        <v>64</v>
      </c>
      <c r="NX12" s="8" t="s">
        <v>8</v>
      </c>
      <c r="NY12" s="6">
        <f t="shared" si="39"/>
        <v>2</v>
      </c>
      <c r="NZ12" s="6">
        <f t="shared" si="40"/>
        <v>34</v>
      </c>
      <c r="OA12" s="19"/>
      <c r="OB12" s="20"/>
      <c r="OC12" s="6">
        <v>1</v>
      </c>
      <c r="OD12" s="22">
        <v>17</v>
      </c>
      <c r="OE12" s="7">
        <f t="shared" si="41"/>
        <v>1</v>
      </c>
      <c r="OF12" s="8">
        <f t="shared" si="42"/>
        <v>17</v>
      </c>
      <c r="OG12" s="5">
        <v>8</v>
      </c>
      <c r="OH12" s="11" t="s">
        <v>64</v>
      </c>
      <c r="OI12" s="8" t="s">
        <v>8</v>
      </c>
      <c r="OJ12" s="6">
        <f t="shared" si="43"/>
        <v>1</v>
      </c>
      <c r="OK12" s="6">
        <f t="shared" si="44"/>
        <v>17</v>
      </c>
      <c r="OL12" s="19"/>
      <c r="OM12" s="20"/>
      <c r="ON12" s="6"/>
      <c r="OO12" s="22"/>
      <c r="OP12" s="7">
        <f t="shared" si="45"/>
        <v>1</v>
      </c>
      <c r="OQ12" s="8">
        <f t="shared" si="46"/>
        <v>17</v>
      </c>
      <c r="OR12" s="5">
        <v>8</v>
      </c>
      <c r="OS12" s="11" t="s">
        <v>64</v>
      </c>
      <c r="OT12" s="8" t="s">
        <v>8</v>
      </c>
      <c r="OU12" s="6">
        <f t="shared" si="47"/>
        <v>1</v>
      </c>
      <c r="OV12" s="6">
        <f t="shared" si="48"/>
        <v>17</v>
      </c>
      <c r="OW12" s="19"/>
      <c r="OX12" s="20"/>
      <c r="OY12" s="6"/>
      <c r="OZ12" s="22"/>
      <c r="PA12" s="7">
        <f t="shared" si="49"/>
        <v>1</v>
      </c>
      <c r="PB12" s="8">
        <f t="shared" si="50"/>
        <v>17</v>
      </c>
      <c r="PC12" s="5">
        <v>8</v>
      </c>
      <c r="PD12" s="11" t="s">
        <v>64</v>
      </c>
      <c r="PE12" s="8" t="s">
        <v>8</v>
      </c>
      <c r="PF12" s="6">
        <f t="shared" si="51"/>
        <v>1</v>
      </c>
      <c r="PG12" s="6">
        <f t="shared" si="52"/>
        <v>17</v>
      </c>
      <c r="PH12" s="19"/>
      <c r="PI12" s="20"/>
      <c r="PJ12" s="6"/>
      <c r="PK12" s="22"/>
      <c r="PL12" s="7">
        <f t="shared" si="53"/>
        <v>1</v>
      </c>
      <c r="PM12" s="8">
        <f t="shared" si="54"/>
        <v>17</v>
      </c>
      <c r="PN12" s="5">
        <v>8</v>
      </c>
      <c r="PO12" s="11" t="s">
        <v>64</v>
      </c>
      <c r="PP12" s="8" t="s">
        <v>8</v>
      </c>
      <c r="PQ12" s="6">
        <f t="shared" si="55"/>
        <v>1</v>
      </c>
      <c r="PR12" s="6">
        <f t="shared" si="56"/>
        <v>17</v>
      </c>
      <c r="PS12" s="19"/>
      <c r="PT12" s="20"/>
      <c r="PU12" s="6"/>
      <c r="PV12" s="22"/>
      <c r="PW12" s="7">
        <f t="shared" si="57"/>
        <v>1</v>
      </c>
      <c r="PX12" s="8">
        <f t="shared" si="58"/>
        <v>17</v>
      </c>
      <c r="PY12" s="5">
        <v>8</v>
      </c>
      <c r="PZ12" s="11" t="s">
        <v>64</v>
      </c>
      <c r="QA12" s="8" t="s">
        <v>8</v>
      </c>
      <c r="QB12" s="6">
        <f t="shared" si="59"/>
        <v>1</v>
      </c>
      <c r="QC12" s="6">
        <f t="shared" si="60"/>
        <v>17</v>
      </c>
      <c r="QD12" s="19"/>
      <c r="QE12" s="20"/>
      <c r="QF12" s="12"/>
      <c r="QG12" s="22"/>
      <c r="QH12" s="7">
        <f t="shared" si="61"/>
        <v>1</v>
      </c>
      <c r="QI12" s="8">
        <f t="shared" si="62"/>
        <v>17</v>
      </c>
      <c r="QJ12" s="8">
        <v>5</v>
      </c>
      <c r="QK12" s="11" t="s">
        <v>64</v>
      </c>
      <c r="QL12" s="8" t="s">
        <v>8</v>
      </c>
      <c r="QM12" s="8">
        <v>1</v>
      </c>
      <c r="QN12" s="8">
        <v>17</v>
      </c>
      <c r="QO12" s="8"/>
      <c r="QP12" s="8"/>
      <c r="QQ12" s="8"/>
      <c r="QR12" s="8"/>
      <c r="QS12" s="8">
        <f t="shared" si="63"/>
        <v>1</v>
      </c>
      <c r="QT12" s="8">
        <f t="shared" si="64"/>
        <v>17</v>
      </c>
      <c r="QU12" s="8">
        <v>5</v>
      </c>
      <c r="QV12" s="11" t="s">
        <v>64</v>
      </c>
      <c r="QW12" s="13" t="s">
        <v>8</v>
      </c>
      <c r="QX12" s="8">
        <v>1</v>
      </c>
      <c r="QY12" s="8">
        <v>17</v>
      </c>
      <c r="QZ12" s="8"/>
      <c r="RA12" s="8"/>
      <c r="RB12" s="8">
        <v>1</v>
      </c>
      <c r="RC12" s="8">
        <v>17</v>
      </c>
      <c r="RD12" s="8">
        <f t="shared" si="65"/>
        <v>0</v>
      </c>
      <c r="RE12" s="8">
        <f t="shared" si="66"/>
        <v>0</v>
      </c>
      <c r="RF12" s="6">
        <v>5</v>
      </c>
      <c r="RG12" s="11" t="s">
        <v>64</v>
      </c>
      <c r="RH12" s="13" t="s">
        <v>8</v>
      </c>
      <c r="RI12" s="8">
        <v>0</v>
      </c>
      <c r="RJ12" s="8">
        <v>0</v>
      </c>
      <c r="RK12" s="8"/>
      <c r="RL12" s="8"/>
      <c r="RM12" s="8"/>
      <c r="RN12" s="8">
        <v>0</v>
      </c>
      <c r="RO12" s="8">
        <f t="shared" si="68"/>
        <v>0</v>
      </c>
      <c r="RP12" s="8">
        <f t="shared" si="69"/>
        <v>0</v>
      </c>
      <c r="RQ12" s="30">
        <v>5</v>
      </c>
      <c r="RR12" s="11" t="s">
        <v>64</v>
      </c>
      <c r="RS12" s="13" t="s">
        <v>8</v>
      </c>
      <c r="RT12" s="26">
        <v>0</v>
      </c>
      <c r="RU12" s="26">
        <v>0</v>
      </c>
      <c r="RV12" s="32"/>
      <c r="RW12" s="32"/>
      <c r="RX12" s="32"/>
      <c r="RY12" s="32"/>
      <c r="RZ12" s="26">
        <f t="shared" si="70"/>
        <v>0</v>
      </c>
      <c r="SA12" s="26">
        <f t="shared" si="71"/>
        <v>0</v>
      </c>
      <c r="SB12" s="36">
        <v>5</v>
      </c>
      <c r="SC12" s="11" t="s">
        <v>64</v>
      </c>
      <c r="SD12" s="13" t="s">
        <v>8</v>
      </c>
      <c r="SE12" s="26">
        <v>0</v>
      </c>
      <c r="SF12" s="26">
        <v>0</v>
      </c>
      <c r="SG12" s="26"/>
      <c r="SH12" s="26"/>
      <c r="SI12" s="26"/>
      <c r="SJ12" s="26">
        <v>0</v>
      </c>
      <c r="SK12" s="26">
        <f t="shared" si="73"/>
        <v>0</v>
      </c>
      <c r="SL12" s="26">
        <f t="shared" si="74"/>
        <v>0</v>
      </c>
      <c r="SM12" s="38">
        <v>5</v>
      </c>
      <c r="SN12" s="11" t="s">
        <v>64</v>
      </c>
      <c r="SO12" s="13" t="s">
        <v>8</v>
      </c>
      <c r="SP12" s="26">
        <v>0</v>
      </c>
      <c r="SQ12" s="26">
        <v>0</v>
      </c>
      <c r="SR12" s="39"/>
      <c r="SS12" s="39"/>
      <c r="ST12" s="39"/>
      <c r="SU12" s="26">
        <v>0</v>
      </c>
      <c r="SV12" s="26">
        <f t="shared" si="76"/>
        <v>0</v>
      </c>
      <c r="SW12" s="26">
        <f t="shared" si="77"/>
        <v>0</v>
      </c>
      <c r="SX12" s="44">
        <v>5</v>
      </c>
      <c r="SY12" s="11" t="s">
        <v>64</v>
      </c>
      <c r="SZ12" s="45" t="s">
        <v>8</v>
      </c>
      <c r="TA12" s="26">
        <v>0</v>
      </c>
      <c r="TB12" s="26">
        <v>0</v>
      </c>
      <c r="TC12" s="26"/>
      <c r="TD12" s="26"/>
      <c r="TE12" s="26"/>
      <c r="TF12" s="26"/>
      <c r="TG12" s="26">
        <f t="shared" si="78"/>
        <v>0</v>
      </c>
      <c r="TH12" s="26">
        <f t="shared" si="79"/>
        <v>0</v>
      </c>
      <c r="TI12" s="46">
        <v>5</v>
      </c>
      <c r="TJ12" s="11" t="s">
        <v>64</v>
      </c>
      <c r="TK12" s="45" t="s">
        <v>8</v>
      </c>
      <c r="TL12" s="26">
        <v>0</v>
      </c>
      <c r="TM12" s="26">
        <v>0</v>
      </c>
      <c r="TN12" s="26"/>
      <c r="TO12" s="48"/>
      <c r="TP12" s="26"/>
      <c r="TQ12" s="26">
        <v>0</v>
      </c>
      <c r="TR12" s="26">
        <f t="shared" si="81"/>
        <v>0</v>
      </c>
      <c r="TS12" s="26">
        <f t="shared" si="82"/>
        <v>0</v>
      </c>
      <c r="TT12" s="48">
        <v>5</v>
      </c>
      <c r="TU12" s="11" t="s">
        <v>64</v>
      </c>
      <c r="TV12" s="45" t="s">
        <v>8</v>
      </c>
      <c r="TW12" s="8">
        <v>0</v>
      </c>
      <c r="TX12" s="8">
        <v>0</v>
      </c>
      <c r="TY12" s="8"/>
      <c r="TZ12" s="8"/>
      <c r="UA12" s="8"/>
      <c r="UB12" s="8">
        <v>0</v>
      </c>
      <c r="UC12" s="8">
        <f t="shared" si="84"/>
        <v>0</v>
      </c>
      <c r="UD12" s="8">
        <f t="shared" si="85"/>
        <v>0</v>
      </c>
      <c r="UE12" s="53">
        <v>5</v>
      </c>
      <c r="UF12" s="11" t="s">
        <v>64</v>
      </c>
      <c r="UG12" s="13" t="s">
        <v>8</v>
      </c>
      <c r="UH12" s="8">
        <v>0</v>
      </c>
      <c r="UI12" s="8">
        <v>0</v>
      </c>
      <c r="UJ12" s="8"/>
      <c r="UK12" s="8"/>
      <c r="UL12" s="8"/>
      <c r="UM12" s="8">
        <v>0</v>
      </c>
      <c r="UN12" s="8">
        <f t="shared" si="87"/>
        <v>0</v>
      </c>
      <c r="UO12" s="8">
        <f t="shared" si="88"/>
        <v>0</v>
      </c>
      <c r="UP12" s="53">
        <v>5</v>
      </c>
      <c r="UQ12" s="11" t="s">
        <v>64</v>
      </c>
      <c r="UR12" s="45" t="s">
        <v>8</v>
      </c>
      <c r="US12" s="26">
        <v>0</v>
      </c>
      <c r="UT12" s="26">
        <v>0</v>
      </c>
      <c r="UU12" s="54"/>
      <c r="UV12" s="54"/>
      <c r="UW12" s="26"/>
      <c r="UX12" s="26"/>
      <c r="UY12" s="26">
        <f t="shared" si="89"/>
        <v>0</v>
      </c>
      <c r="UZ12" s="26">
        <f t="shared" si="90"/>
        <v>0</v>
      </c>
      <c r="VA12" s="56">
        <v>5</v>
      </c>
      <c r="VB12" s="11" t="s">
        <v>64</v>
      </c>
      <c r="VC12" s="45" t="s">
        <v>8</v>
      </c>
      <c r="VD12" s="26">
        <v>0</v>
      </c>
      <c r="VE12" s="26">
        <v>0</v>
      </c>
      <c r="VF12" s="58"/>
      <c r="VG12" s="58"/>
      <c r="VH12" s="58"/>
      <c r="VI12" s="58"/>
      <c r="VJ12" s="26">
        <f t="shared" si="91"/>
        <v>0</v>
      </c>
      <c r="VK12" s="26">
        <v>0</v>
      </c>
      <c r="VL12" s="61">
        <v>5</v>
      </c>
      <c r="VM12" s="11" t="s">
        <v>64</v>
      </c>
      <c r="VN12" s="45" t="s">
        <v>8</v>
      </c>
      <c r="VO12" s="26">
        <v>0</v>
      </c>
      <c r="VP12" s="26">
        <v>0</v>
      </c>
      <c r="VQ12" s="63"/>
      <c r="VR12" s="63"/>
      <c r="VS12" s="63"/>
      <c r="VT12" s="63"/>
      <c r="VU12" s="26">
        <f t="shared" si="93"/>
        <v>0</v>
      </c>
      <c r="VV12" s="26">
        <f t="shared" si="94"/>
        <v>0</v>
      </c>
      <c r="VW12" s="61">
        <v>5</v>
      </c>
      <c r="VX12" s="11" t="s">
        <v>64</v>
      </c>
      <c r="VY12" s="45" t="s">
        <v>8</v>
      </c>
      <c r="VZ12" s="26">
        <v>0</v>
      </c>
      <c r="WA12" s="26">
        <v>0</v>
      </c>
      <c r="WB12" s="63"/>
      <c r="WC12" s="63"/>
      <c r="WD12" s="63"/>
      <c r="WE12" s="63"/>
      <c r="WF12" s="26">
        <f t="shared" si="95"/>
        <v>0</v>
      </c>
      <c r="WG12" s="26">
        <f t="shared" si="96"/>
        <v>0</v>
      </c>
      <c r="WH12" s="79">
        <v>5</v>
      </c>
      <c r="WI12" s="11" t="s">
        <v>64</v>
      </c>
      <c r="WJ12" s="45" t="s">
        <v>8</v>
      </c>
      <c r="WK12" s="26">
        <v>0</v>
      </c>
      <c r="WL12" s="26">
        <v>0</v>
      </c>
      <c r="WM12" s="83"/>
      <c r="WN12" s="83"/>
      <c r="WO12" s="83"/>
      <c r="WP12" s="88">
        <v>0</v>
      </c>
      <c r="WQ12" s="26">
        <f t="shared" si="98"/>
        <v>0</v>
      </c>
      <c r="WR12" s="26">
        <f t="shared" si="99"/>
        <v>0</v>
      </c>
      <c r="WS12" s="85">
        <v>5</v>
      </c>
      <c r="WT12" s="11" t="s">
        <v>64</v>
      </c>
      <c r="WU12" s="45" t="s">
        <v>8</v>
      </c>
      <c r="WV12" s="26">
        <v>0</v>
      </c>
      <c r="WW12" s="26">
        <v>0</v>
      </c>
      <c r="WX12" s="88"/>
      <c r="WY12" s="88"/>
      <c r="WZ12" s="88"/>
      <c r="XA12" s="88">
        <v>0</v>
      </c>
      <c r="XB12" s="26">
        <f t="shared" si="101"/>
        <v>0</v>
      </c>
      <c r="XC12" s="26">
        <f t="shared" si="102"/>
        <v>0</v>
      </c>
      <c r="XD12" s="97">
        <v>5</v>
      </c>
      <c r="XE12" s="24" t="s">
        <v>66</v>
      </c>
      <c r="XF12" s="45" t="s">
        <v>8</v>
      </c>
      <c r="XG12" s="26">
        <v>1</v>
      </c>
      <c r="XH12" s="26">
        <v>120</v>
      </c>
      <c r="XI12" s="93"/>
      <c r="XJ12" s="93"/>
      <c r="XK12" s="93"/>
      <c r="XL12" s="93">
        <f t="shared" si="103"/>
        <v>0</v>
      </c>
      <c r="XM12" s="26">
        <f t="shared" si="104"/>
        <v>1</v>
      </c>
      <c r="XN12" s="26">
        <f t="shared" si="105"/>
        <v>120</v>
      </c>
      <c r="XO12" s="98">
        <v>5</v>
      </c>
      <c r="XP12" s="104" t="s">
        <v>66</v>
      </c>
      <c r="XQ12" s="102" t="s">
        <v>8</v>
      </c>
      <c r="XR12" s="26">
        <v>1</v>
      </c>
      <c r="XS12" s="26">
        <v>120</v>
      </c>
      <c r="XT12" s="26"/>
      <c r="XU12" s="26"/>
      <c r="XV12" s="26"/>
      <c r="XW12" s="26">
        <f t="shared" si="106"/>
        <v>0</v>
      </c>
      <c r="XX12" s="26">
        <f t="shared" si="107"/>
        <v>1</v>
      </c>
      <c r="XY12" s="26">
        <f t="shared" si="108"/>
        <v>120</v>
      </c>
      <c r="XZ12" s="106">
        <v>5</v>
      </c>
      <c r="YA12" s="108" t="s">
        <v>66</v>
      </c>
      <c r="YB12" s="102" t="s">
        <v>8</v>
      </c>
      <c r="YC12" s="26">
        <v>1</v>
      </c>
      <c r="YD12" s="26">
        <v>120</v>
      </c>
      <c r="YE12" s="26"/>
      <c r="YF12" s="26"/>
      <c r="YG12" s="26"/>
      <c r="YH12" s="26">
        <f t="shared" si="109"/>
        <v>0</v>
      </c>
      <c r="YI12" s="26">
        <f t="shared" si="110"/>
        <v>1</v>
      </c>
      <c r="YJ12" s="26">
        <f t="shared" si="111"/>
        <v>120</v>
      </c>
      <c r="YK12" s="130">
        <v>5</v>
      </c>
      <c r="YL12" s="117" t="s">
        <v>66</v>
      </c>
      <c r="YM12" s="102" t="s">
        <v>8</v>
      </c>
      <c r="YN12" s="26">
        <v>1</v>
      </c>
      <c r="YO12" s="26">
        <v>120</v>
      </c>
      <c r="YP12" s="26"/>
      <c r="YQ12" s="26"/>
      <c r="YR12" s="26">
        <v>0</v>
      </c>
      <c r="YS12" s="26">
        <f t="shared" si="112"/>
        <v>0</v>
      </c>
      <c r="YT12" s="26">
        <f t="shared" si="113"/>
        <v>1</v>
      </c>
      <c r="YU12" s="26">
        <f t="shared" si="114"/>
        <v>120</v>
      </c>
      <c r="YV12" s="130">
        <v>5</v>
      </c>
      <c r="YW12" s="127" t="s">
        <v>66</v>
      </c>
      <c r="YX12" s="102" t="s">
        <v>8</v>
      </c>
      <c r="YY12" s="26">
        <v>1</v>
      </c>
      <c r="YZ12" s="26">
        <v>120</v>
      </c>
      <c r="ZA12" s="26"/>
      <c r="ZB12" s="26"/>
      <c r="ZC12" s="26"/>
      <c r="ZD12" s="26">
        <f t="shared" si="115"/>
        <v>0</v>
      </c>
      <c r="ZE12" s="26">
        <f t="shared" si="116"/>
        <v>1</v>
      </c>
      <c r="ZF12" s="26">
        <f t="shared" si="117"/>
        <v>120</v>
      </c>
      <c r="ZG12" s="141">
        <v>5</v>
      </c>
      <c r="ZH12" s="132" t="s">
        <v>66</v>
      </c>
      <c r="ZI12" s="102" t="s">
        <v>8</v>
      </c>
      <c r="ZJ12" s="26">
        <v>1</v>
      </c>
      <c r="ZK12" s="26">
        <v>120</v>
      </c>
      <c r="ZL12" s="26"/>
      <c r="ZM12" s="26"/>
      <c r="ZN12" s="26">
        <v>0</v>
      </c>
      <c r="ZO12" s="26">
        <f t="shared" si="118"/>
        <v>0</v>
      </c>
      <c r="ZP12" s="26">
        <f t="shared" si="119"/>
        <v>1</v>
      </c>
      <c r="ZQ12" s="26">
        <f t="shared" si="120"/>
        <v>120</v>
      </c>
      <c r="ZR12" s="140">
        <v>5</v>
      </c>
      <c r="ZS12" s="146" t="s">
        <v>173</v>
      </c>
      <c r="ZT12" s="102" t="s">
        <v>8</v>
      </c>
      <c r="ZU12" s="149">
        <v>65</v>
      </c>
      <c r="ZV12" s="149">
        <v>227.5</v>
      </c>
      <c r="ZW12" s="26"/>
      <c r="ZX12" s="26"/>
      <c r="ZY12" s="26">
        <v>29</v>
      </c>
      <c r="ZZ12" s="26">
        <f t="shared" si="121"/>
        <v>101.5</v>
      </c>
      <c r="AAA12" s="26">
        <f t="shared" si="122"/>
        <v>36</v>
      </c>
      <c r="AAB12" s="26">
        <f t="shared" si="123"/>
        <v>126</v>
      </c>
      <c r="AAC12" s="157">
        <v>5</v>
      </c>
      <c r="AAD12" s="158" t="s">
        <v>209</v>
      </c>
      <c r="AAE12" s="102" t="s">
        <v>25</v>
      </c>
      <c r="AAF12" s="157"/>
      <c r="AAG12" s="157"/>
      <c r="AAH12" s="157">
        <v>2000</v>
      </c>
      <c r="AAI12" s="157">
        <v>2800</v>
      </c>
      <c r="AAJ12" s="157">
        <v>500</v>
      </c>
      <c r="AAK12" s="157">
        <f>AAI12/AAH12*AAJ12</f>
        <v>700</v>
      </c>
      <c r="AAL12" s="157">
        <f t="shared" si="125"/>
        <v>1500</v>
      </c>
      <c r="AAM12" s="157">
        <f t="shared" si="126"/>
        <v>2100</v>
      </c>
      <c r="AAN12" s="170">
        <v>5</v>
      </c>
      <c r="AAO12" s="164" t="s">
        <v>209</v>
      </c>
      <c r="AAP12" s="102" t="s">
        <v>25</v>
      </c>
      <c r="AAQ12" s="163">
        <v>1500</v>
      </c>
      <c r="AAR12" s="163">
        <v>2100</v>
      </c>
      <c r="AAS12" s="163"/>
      <c r="AAT12" s="163"/>
      <c r="AAU12" s="163"/>
      <c r="AAV12" s="163">
        <f t="shared" si="127"/>
        <v>0</v>
      </c>
      <c r="AAW12" s="163">
        <f t="shared" si="128"/>
        <v>1500</v>
      </c>
      <c r="AAX12" s="163">
        <f t="shared" si="129"/>
        <v>2100</v>
      </c>
      <c r="AAY12" s="171">
        <v>6</v>
      </c>
      <c r="AAZ12" s="172" t="s">
        <v>201</v>
      </c>
      <c r="ABA12" s="102" t="s">
        <v>25</v>
      </c>
      <c r="ABB12" s="171">
        <v>1140</v>
      </c>
      <c r="ABC12" s="171">
        <v>969</v>
      </c>
      <c r="ABD12" s="171"/>
      <c r="ABE12" s="171"/>
      <c r="ABF12" s="175">
        <v>665</v>
      </c>
      <c r="ABG12" s="171">
        <f t="shared" si="130"/>
        <v>565.25</v>
      </c>
      <c r="ABH12" s="171">
        <f t="shared" si="131"/>
        <v>475</v>
      </c>
      <c r="ABI12" s="171">
        <f t="shared" si="132"/>
        <v>403.75</v>
      </c>
      <c r="ABJ12" s="176">
        <v>6</v>
      </c>
      <c r="ABK12" s="177" t="s">
        <v>201</v>
      </c>
      <c r="ABL12" s="102" t="s">
        <v>25</v>
      </c>
      <c r="ABM12" s="176">
        <v>475</v>
      </c>
      <c r="ABN12" s="176">
        <v>403.75</v>
      </c>
      <c r="ABO12" s="176"/>
      <c r="ABP12" s="176"/>
      <c r="ABQ12" s="180">
        <v>345</v>
      </c>
      <c r="ABR12" s="176">
        <f t="shared" si="133"/>
        <v>293.25</v>
      </c>
      <c r="ABS12" s="176">
        <f t="shared" si="134"/>
        <v>130</v>
      </c>
      <c r="ABT12" s="176">
        <f t="shared" si="135"/>
        <v>110.5</v>
      </c>
      <c r="ABU12" s="180">
        <v>5</v>
      </c>
      <c r="ABV12" s="181" t="s">
        <v>209</v>
      </c>
      <c r="ABW12" s="102" t="s">
        <v>25</v>
      </c>
      <c r="ABX12" s="180">
        <v>1108</v>
      </c>
      <c r="ABY12" s="180">
        <v>1551.2</v>
      </c>
      <c r="ABZ12" s="180"/>
      <c r="ACA12" s="180"/>
      <c r="ACB12" s="180"/>
      <c r="ACC12" s="189">
        <f t="shared" si="136"/>
        <v>0</v>
      </c>
      <c r="ACD12" s="189">
        <f t="shared" si="137"/>
        <v>1108</v>
      </c>
      <c r="ACE12" s="189">
        <f t="shared" si="138"/>
        <v>1551.2</v>
      </c>
      <c r="ACF12" s="193">
        <v>7</v>
      </c>
      <c r="ACG12" s="194" t="s">
        <v>201</v>
      </c>
      <c r="ACH12" s="102" t="s">
        <v>25</v>
      </c>
      <c r="ACI12" s="193">
        <v>2226</v>
      </c>
      <c r="ACJ12" s="193">
        <v>2359.56</v>
      </c>
      <c r="ACK12" s="193"/>
      <c r="ACL12" s="193"/>
      <c r="ACM12" s="193">
        <v>2226</v>
      </c>
      <c r="ACN12" s="193">
        <f t="shared" si="139"/>
        <v>2359.56</v>
      </c>
      <c r="ACO12" s="193">
        <f t="shared" si="140"/>
        <v>0</v>
      </c>
      <c r="ACP12" s="193">
        <f t="shared" si="141"/>
        <v>0</v>
      </c>
      <c r="ACQ12" s="207">
        <v>5</v>
      </c>
      <c r="ACR12" s="208" t="s">
        <v>201</v>
      </c>
      <c r="ACS12" s="102" t="s">
        <v>25</v>
      </c>
      <c r="ACT12" s="207">
        <v>2856</v>
      </c>
      <c r="ACU12" s="207">
        <v>2856</v>
      </c>
      <c r="ACV12" s="207"/>
      <c r="ACW12" s="207"/>
      <c r="ACX12" s="207">
        <v>2856</v>
      </c>
      <c r="ACY12" s="207">
        <f t="shared" ref="ACY12" si="155">ACU12/ACT12*ACX12</f>
        <v>2856</v>
      </c>
      <c r="ACZ12" s="207">
        <f t="shared" si="143"/>
        <v>0</v>
      </c>
      <c r="ADA12" s="207">
        <f t="shared" si="144"/>
        <v>0</v>
      </c>
      <c r="ADB12" s="209">
        <v>5</v>
      </c>
      <c r="ADC12" s="210" t="s">
        <v>209</v>
      </c>
      <c r="ADD12" s="102" t="s">
        <v>25</v>
      </c>
      <c r="ADE12" s="209">
        <v>1108</v>
      </c>
      <c r="ADF12" s="209">
        <v>1551.2</v>
      </c>
      <c r="ADG12" s="209"/>
      <c r="ADH12" s="209"/>
      <c r="ADI12" s="8"/>
      <c r="ADJ12" s="209">
        <f t="shared" si="145"/>
        <v>0</v>
      </c>
      <c r="ADK12" s="209">
        <f t="shared" si="146"/>
        <v>1108</v>
      </c>
      <c r="ADL12" s="209">
        <f t="shared" si="147"/>
        <v>1551.2</v>
      </c>
      <c r="ADM12" s="215">
        <v>5</v>
      </c>
      <c r="ADN12" s="216" t="s">
        <v>201</v>
      </c>
      <c r="ADO12" s="102" t="s">
        <v>25</v>
      </c>
      <c r="ADP12" s="215"/>
      <c r="ADQ12" s="215"/>
      <c r="ADR12" s="215">
        <v>2042</v>
      </c>
      <c r="ADS12" s="215">
        <v>2552.5</v>
      </c>
      <c r="ADT12" s="8">
        <v>1063</v>
      </c>
      <c r="ADU12" s="215">
        <v>1328.65</v>
      </c>
      <c r="ADV12" s="215">
        <f t="shared" si="149"/>
        <v>979</v>
      </c>
      <c r="ADW12" s="215">
        <f t="shared" si="150"/>
        <v>1223.8499999999999</v>
      </c>
      <c r="ADX12" s="215">
        <v>5</v>
      </c>
      <c r="ADY12" s="216" t="s">
        <v>201</v>
      </c>
      <c r="ADZ12" s="102" t="s">
        <v>25</v>
      </c>
      <c r="AEA12" s="215">
        <v>979</v>
      </c>
      <c r="AEB12" s="215">
        <v>1223.8499999999999</v>
      </c>
      <c r="AEC12" s="215"/>
      <c r="AED12" s="215"/>
      <c r="AEE12" s="8">
        <v>934</v>
      </c>
      <c r="AEF12" s="220">
        <f t="shared" si="151"/>
        <v>1167.5954034729316</v>
      </c>
      <c r="AEG12" s="215">
        <f t="shared" si="152"/>
        <v>45</v>
      </c>
      <c r="AEH12" s="215">
        <f t="shared" si="153"/>
        <v>56.254596527068315</v>
      </c>
      <c r="AEI12" s="242">
        <v>5</v>
      </c>
      <c r="AEJ12" s="147" t="s">
        <v>243</v>
      </c>
      <c r="AEK12" s="102" t="s">
        <v>8</v>
      </c>
      <c r="AEL12" s="234">
        <v>14</v>
      </c>
      <c r="AEM12" s="234">
        <v>85</v>
      </c>
      <c r="AEN12" s="234">
        <f t="shared" si="154"/>
        <v>1190</v>
      </c>
      <c r="AEO12" s="227"/>
      <c r="AEP12" s="8"/>
      <c r="AEQ12" s="227"/>
      <c r="AER12" s="234">
        <v>9</v>
      </c>
      <c r="AES12" s="259"/>
      <c r="AET12" s="234"/>
      <c r="AEU12" s="246">
        <f t="shared" si="0"/>
        <v>0</v>
      </c>
    </row>
    <row r="13" spans="1:827" ht="45" customHeight="1">
      <c r="HB13" s="6"/>
      <c r="HC13" s="23"/>
      <c r="HD13" s="8"/>
      <c r="HE13" s="6"/>
      <c r="HF13" s="6"/>
      <c r="HG13" s="8"/>
      <c r="HH13" s="8"/>
      <c r="HI13" s="6"/>
      <c r="HJ13" s="6"/>
      <c r="HK13" s="6"/>
      <c r="HL13" s="6"/>
      <c r="HM13" s="6"/>
      <c r="HN13" s="23"/>
      <c r="HO13" s="8"/>
      <c r="HP13" s="6"/>
      <c r="HQ13" s="6"/>
      <c r="HR13" s="8"/>
      <c r="HS13" s="8"/>
      <c r="HT13" s="6"/>
      <c r="HU13" s="6"/>
      <c r="HV13" s="6"/>
      <c r="HW13" s="6"/>
      <c r="HX13" s="6"/>
      <c r="HY13" s="23"/>
      <c r="HZ13" s="8"/>
      <c r="IA13" s="6"/>
      <c r="IB13" s="6"/>
      <c r="IC13" s="8"/>
      <c r="ID13" s="8"/>
      <c r="IE13" s="6"/>
      <c r="IF13" s="6"/>
      <c r="IG13" s="6"/>
      <c r="IH13" s="6"/>
      <c r="II13" s="6"/>
      <c r="IJ13" s="23"/>
      <c r="IK13" s="8"/>
      <c r="IL13" s="6"/>
      <c r="IM13" s="6"/>
      <c r="IN13" s="8"/>
      <c r="IO13" s="8"/>
      <c r="IP13" s="6"/>
      <c r="IQ13" s="6"/>
      <c r="IR13" s="6"/>
      <c r="IS13" s="6"/>
      <c r="IT13" s="6"/>
      <c r="IU13" s="23"/>
      <c r="IV13" s="8"/>
      <c r="IW13" s="6"/>
      <c r="IX13" s="6"/>
      <c r="IY13" s="8"/>
      <c r="IZ13" s="8"/>
      <c r="JA13" s="6"/>
      <c r="JB13" s="6"/>
      <c r="JC13" s="6"/>
      <c r="JD13" s="6"/>
      <c r="JE13" s="6">
        <v>24</v>
      </c>
      <c r="JF13" s="24" t="s">
        <v>67</v>
      </c>
      <c r="JG13" s="8"/>
      <c r="JH13" s="6">
        <v>2</v>
      </c>
      <c r="JI13" s="6">
        <v>312</v>
      </c>
      <c r="JJ13" s="8"/>
      <c r="JK13" s="8"/>
      <c r="JL13" s="6"/>
      <c r="JM13" s="6"/>
      <c r="JN13" s="7">
        <f t="shared" si="1"/>
        <v>2</v>
      </c>
      <c r="JO13" s="8">
        <f t="shared" si="2"/>
        <v>312</v>
      </c>
      <c r="JP13" s="5">
        <v>24</v>
      </c>
      <c r="JQ13" s="24" t="s">
        <v>67</v>
      </c>
      <c r="JR13" s="8"/>
      <c r="JS13" s="6">
        <v>2</v>
      </c>
      <c r="JT13" s="6">
        <v>312</v>
      </c>
      <c r="JU13" s="8"/>
      <c r="JV13" s="8"/>
      <c r="JW13" s="6"/>
      <c r="JX13" s="6"/>
      <c r="JY13" s="7">
        <f t="shared" si="3"/>
        <v>2</v>
      </c>
      <c r="JZ13" s="8">
        <f t="shared" si="4"/>
        <v>312</v>
      </c>
      <c r="KA13" s="5">
        <v>24</v>
      </c>
      <c r="KB13" s="24" t="s">
        <v>67</v>
      </c>
      <c r="KC13" s="8"/>
      <c r="KD13" s="6">
        <f t="shared" si="5"/>
        <v>2</v>
      </c>
      <c r="KE13" s="6">
        <f t="shared" si="6"/>
        <v>312</v>
      </c>
      <c r="KF13" s="8"/>
      <c r="KG13" s="8"/>
      <c r="KH13" s="6"/>
      <c r="KI13" s="6"/>
      <c r="KJ13" s="7">
        <f t="shared" si="7"/>
        <v>2</v>
      </c>
      <c r="KK13" s="8">
        <f t="shared" si="8"/>
        <v>312</v>
      </c>
      <c r="KL13" s="5">
        <v>24</v>
      </c>
      <c r="KM13" s="24" t="s">
        <v>67</v>
      </c>
      <c r="KN13" s="8"/>
      <c r="KO13" s="6">
        <f t="shared" si="9"/>
        <v>2</v>
      </c>
      <c r="KP13" s="6">
        <f t="shared" si="10"/>
        <v>312</v>
      </c>
      <c r="KQ13" s="8"/>
      <c r="KR13" s="8"/>
      <c r="KS13" s="6"/>
      <c r="KT13" s="6"/>
      <c r="KU13" s="7">
        <f t="shared" si="11"/>
        <v>2</v>
      </c>
      <c r="KV13" s="8">
        <f t="shared" si="12"/>
        <v>312</v>
      </c>
      <c r="KW13" s="5">
        <v>24</v>
      </c>
      <c r="KX13" s="24" t="s">
        <v>67</v>
      </c>
      <c r="KY13" s="8"/>
      <c r="KZ13" s="6">
        <f t="shared" si="13"/>
        <v>2</v>
      </c>
      <c r="LA13" s="6">
        <f t="shared" si="14"/>
        <v>312</v>
      </c>
      <c r="LB13" s="8"/>
      <c r="LC13" s="8"/>
      <c r="LD13" s="6"/>
      <c r="LE13" s="6"/>
      <c r="LF13" s="7">
        <f t="shared" si="15"/>
        <v>2</v>
      </c>
      <c r="LG13" s="8">
        <f t="shared" si="16"/>
        <v>312</v>
      </c>
      <c r="LH13" s="5">
        <v>12</v>
      </c>
      <c r="LI13" s="24" t="s">
        <v>67</v>
      </c>
      <c r="LJ13" s="8"/>
      <c r="LK13" s="6">
        <f t="shared" ref="LK13:LK14" si="156">LF13+0</f>
        <v>2</v>
      </c>
      <c r="LL13" s="6">
        <f t="shared" ref="LL13:LL14" si="157">LG13+0</f>
        <v>312</v>
      </c>
      <c r="LM13" s="8"/>
      <c r="LN13" s="8"/>
      <c r="LO13" s="6"/>
      <c r="LP13" s="6"/>
      <c r="LQ13" s="7">
        <f t="shared" si="17"/>
        <v>2</v>
      </c>
      <c r="LR13" s="8">
        <f t="shared" si="18"/>
        <v>312</v>
      </c>
      <c r="LS13" s="5">
        <v>12</v>
      </c>
      <c r="LT13" s="24" t="s">
        <v>67</v>
      </c>
      <c r="LU13" s="8"/>
      <c r="LV13" s="6">
        <f t="shared" si="19"/>
        <v>2</v>
      </c>
      <c r="LW13" s="6">
        <f t="shared" si="20"/>
        <v>312</v>
      </c>
      <c r="LX13" s="8"/>
      <c r="LY13" s="8"/>
      <c r="LZ13" s="6"/>
      <c r="MA13" s="6"/>
      <c r="MB13" s="7">
        <f t="shared" si="21"/>
        <v>2</v>
      </c>
      <c r="MC13" s="8">
        <f t="shared" si="22"/>
        <v>312</v>
      </c>
      <c r="MD13" s="6">
        <v>12</v>
      </c>
      <c r="ME13" s="24" t="s">
        <v>67</v>
      </c>
      <c r="MF13" s="8"/>
      <c r="MG13" s="6">
        <f t="shared" si="23"/>
        <v>2</v>
      </c>
      <c r="MH13" s="6">
        <f t="shared" si="24"/>
        <v>312</v>
      </c>
      <c r="MI13" s="8"/>
      <c r="MJ13" s="8"/>
      <c r="MK13" s="6"/>
      <c r="ML13" s="6"/>
      <c r="MM13" s="7">
        <f t="shared" si="25"/>
        <v>2</v>
      </c>
      <c r="MN13" s="8">
        <f t="shared" si="26"/>
        <v>312</v>
      </c>
      <c r="MO13" s="6">
        <v>12</v>
      </c>
      <c r="MP13" s="24" t="s">
        <v>67</v>
      </c>
      <c r="MQ13" s="8"/>
      <c r="MR13" s="6">
        <f t="shared" si="27"/>
        <v>2</v>
      </c>
      <c r="MS13" s="6">
        <f t="shared" si="28"/>
        <v>312</v>
      </c>
      <c r="MT13" s="8"/>
      <c r="MU13" s="8"/>
      <c r="MV13" s="6"/>
      <c r="MW13" s="6"/>
      <c r="MX13" s="7">
        <f t="shared" si="29"/>
        <v>2</v>
      </c>
      <c r="MY13" s="8">
        <f t="shared" si="30"/>
        <v>312</v>
      </c>
      <c r="MZ13" s="6">
        <v>12</v>
      </c>
      <c r="NA13" s="24" t="s">
        <v>67</v>
      </c>
      <c r="NB13" s="8"/>
      <c r="NC13" s="6">
        <f t="shared" si="31"/>
        <v>2</v>
      </c>
      <c r="ND13" s="6">
        <f t="shared" si="32"/>
        <v>312</v>
      </c>
      <c r="NE13" s="8"/>
      <c r="NF13" s="8"/>
      <c r="NG13" s="6"/>
      <c r="NH13" s="6"/>
      <c r="NI13" s="7">
        <f t="shared" si="33"/>
        <v>2</v>
      </c>
      <c r="NJ13" s="8">
        <f t="shared" si="34"/>
        <v>312</v>
      </c>
      <c r="NK13" s="6">
        <v>12</v>
      </c>
      <c r="NL13" s="24" t="s">
        <v>67</v>
      </c>
      <c r="NM13" s="8"/>
      <c r="NN13" s="6">
        <f t="shared" si="35"/>
        <v>2</v>
      </c>
      <c r="NO13" s="6">
        <f t="shared" si="36"/>
        <v>312</v>
      </c>
      <c r="NP13" s="8"/>
      <c r="NQ13" s="8"/>
      <c r="NR13" s="6"/>
      <c r="NS13" s="6"/>
      <c r="NT13" s="7">
        <f t="shared" si="37"/>
        <v>2</v>
      </c>
      <c r="NU13" s="8">
        <f t="shared" si="38"/>
        <v>312</v>
      </c>
      <c r="NV13" s="6">
        <v>12</v>
      </c>
      <c r="NW13" s="24" t="s">
        <v>67</v>
      </c>
      <c r="NX13" s="8"/>
      <c r="NY13" s="6">
        <f t="shared" si="39"/>
        <v>2</v>
      </c>
      <c r="NZ13" s="6">
        <f t="shared" si="40"/>
        <v>312</v>
      </c>
      <c r="OA13" s="8"/>
      <c r="OB13" s="8"/>
      <c r="OC13" s="6"/>
      <c r="OD13" s="6"/>
      <c r="OE13" s="7">
        <f t="shared" si="41"/>
        <v>2</v>
      </c>
      <c r="OF13" s="8">
        <f t="shared" si="42"/>
        <v>312</v>
      </c>
      <c r="OG13" s="6">
        <v>12</v>
      </c>
      <c r="OH13" s="24" t="s">
        <v>67</v>
      </c>
      <c r="OI13" s="8"/>
      <c r="OJ13" s="6">
        <f t="shared" si="43"/>
        <v>2</v>
      </c>
      <c r="OK13" s="6">
        <f t="shared" si="44"/>
        <v>312</v>
      </c>
      <c r="OL13" s="8"/>
      <c r="OM13" s="8"/>
      <c r="ON13" s="6">
        <v>1</v>
      </c>
      <c r="OO13" s="6">
        <v>156</v>
      </c>
      <c r="OP13" s="7">
        <f t="shared" si="45"/>
        <v>1</v>
      </c>
      <c r="OQ13" s="8">
        <f t="shared" si="46"/>
        <v>156</v>
      </c>
      <c r="OR13" s="6">
        <v>12</v>
      </c>
      <c r="OS13" s="24" t="s">
        <v>67</v>
      </c>
      <c r="OT13" s="8"/>
      <c r="OU13" s="6">
        <f t="shared" si="47"/>
        <v>1</v>
      </c>
      <c r="OV13" s="6">
        <f t="shared" si="48"/>
        <v>156</v>
      </c>
      <c r="OW13" s="8"/>
      <c r="OX13" s="8"/>
      <c r="OY13" s="6"/>
      <c r="OZ13" s="6"/>
      <c r="PA13" s="7">
        <f t="shared" si="49"/>
        <v>1</v>
      </c>
      <c r="PB13" s="8">
        <f t="shared" si="50"/>
        <v>156</v>
      </c>
      <c r="PC13" s="6">
        <v>12</v>
      </c>
      <c r="PD13" s="24" t="s">
        <v>67</v>
      </c>
      <c r="PE13" s="8"/>
      <c r="PF13" s="6">
        <f t="shared" si="51"/>
        <v>1</v>
      </c>
      <c r="PG13" s="6">
        <f t="shared" si="52"/>
        <v>156</v>
      </c>
      <c r="PH13" s="8"/>
      <c r="PI13" s="8"/>
      <c r="PJ13" s="6"/>
      <c r="PK13" s="6"/>
      <c r="PL13" s="7">
        <f t="shared" si="53"/>
        <v>1</v>
      </c>
      <c r="PM13" s="8">
        <f t="shared" si="54"/>
        <v>156</v>
      </c>
      <c r="PN13" s="6">
        <v>12</v>
      </c>
      <c r="PO13" s="24" t="s">
        <v>67</v>
      </c>
      <c r="PP13" s="8"/>
      <c r="PQ13" s="6">
        <f t="shared" si="55"/>
        <v>1</v>
      </c>
      <c r="PR13" s="6">
        <f t="shared" si="56"/>
        <v>156</v>
      </c>
      <c r="PS13" s="8"/>
      <c r="PT13" s="8"/>
      <c r="PU13" s="6"/>
      <c r="PV13" s="6"/>
      <c r="PW13" s="7">
        <f t="shared" si="57"/>
        <v>1</v>
      </c>
      <c r="PX13" s="8">
        <f t="shared" si="58"/>
        <v>156</v>
      </c>
      <c r="PY13" s="6">
        <v>12</v>
      </c>
      <c r="PZ13" s="24" t="s">
        <v>67</v>
      </c>
      <c r="QA13" s="8"/>
      <c r="QB13" s="6">
        <f t="shared" si="59"/>
        <v>1</v>
      </c>
      <c r="QC13" s="6">
        <f t="shared" si="60"/>
        <v>156</v>
      </c>
      <c r="QD13" s="8"/>
      <c r="QE13" s="8"/>
      <c r="QF13" s="12"/>
      <c r="QG13" s="6"/>
      <c r="QH13" s="7">
        <f t="shared" si="61"/>
        <v>1</v>
      </c>
      <c r="QI13" s="8">
        <f t="shared" si="62"/>
        <v>156</v>
      </c>
      <c r="QJ13" s="8">
        <v>9</v>
      </c>
      <c r="QK13" s="24" t="s">
        <v>67</v>
      </c>
      <c r="QL13" s="8"/>
      <c r="QM13" s="8">
        <v>1</v>
      </c>
      <c r="QN13" s="8">
        <v>156</v>
      </c>
      <c r="QO13" s="8"/>
      <c r="QP13" s="8"/>
      <c r="QQ13" s="8"/>
      <c r="QR13" s="8"/>
      <c r="QS13" s="8">
        <f t="shared" si="63"/>
        <v>1</v>
      </c>
      <c r="QT13" s="8">
        <f t="shared" si="64"/>
        <v>156</v>
      </c>
      <c r="QU13" s="8">
        <v>9</v>
      </c>
      <c r="QV13" s="24" t="s">
        <v>67</v>
      </c>
      <c r="QW13" s="13" t="s">
        <v>8</v>
      </c>
      <c r="QX13" s="8">
        <v>1</v>
      </c>
      <c r="QY13" s="8">
        <v>156</v>
      </c>
      <c r="QZ13" s="8"/>
      <c r="RA13" s="8"/>
      <c r="RB13" s="8"/>
      <c r="RC13" s="8"/>
      <c r="RD13" s="8">
        <f t="shared" si="65"/>
        <v>1</v>
      </c>
      <c r="RE13" s="8">
        <f t="shared" si="66"/>
        <v>156</v>
      </c>
      <c r="RF13" s="6">
        <v>9</v>
      </c>
      <c r="RG13" s="24" t="s">
        <v>67</v>
      </c>
      <c r="RH13" s="13" t="s">
        <v>8</v>
      </c>
      <c r="RI13" s="8">
        <v>1</v>
      </c>
      <c r="RJ13" s="8">
        <v>156</v>
      </c>
      <c r="RK13" s="8"/>
      <c r="RL13" s="8"/>
      <c r="RM13" s="8"/>
      <c r="RN13" s="8">
        <f t="shared" si="67"/>
        <v>0</v>
      </c>
      <c r="RO13" s="8">
        <f t="shared" si="68"/>
        <v>1</v>
      </c>
      <c r="RP13" s="8">
        <f t="shared" si="69"/>
        <v>156</v>
      </c>
      <c r="RQ13" s="30">
        <v>9</v>
      </c>
      <c r="RR13" s="24" t="s">
        <v>67</v>
      </c>
      <c r="RS13" s="13" t="s">
        <v>8</v>
      </c>
      <c r="RT13" s="26">
        <v>1</v>
      </c>
      <c r="RU13" s="26">
        <v>156</v>
      </c>
      <c r="RV13" s="32"/>
      <c r="RW13" s="32"/>
      <c r="RX13" s="32"/>
      <c r="RY13" s="32"/>
      <c r="RZ13" s="26">
        <f t="shared" si="70"/>
        <v>1</v>
      </c>
      <c r="SA13" s="26">
        <f t="shared" si="71"/>
        <v>156</v>
      </c>
      <c r="SB13" s="36">
        <v>9</v>
      </c>
      <c r="SC13" s="24" t="s">
        <v>67</v>
      </c>
      <c r="SD13" s="13" t="s">
        <v>8</v>
      </c>
      <c r="SE13" s="26">
        <v>1</v>
      </c>
      <c r="SF13" s="26">
        <v>156</v>
      </c>
      <c r="SG13" s="26"/>
      <c r="SH13" s="26"/>
      <c r="SI13" s="26"/>
      <c r="SJ13" s="26">
        <f t="shared" si="72"/>
        <v>0</v>
      </c>
      <c r="SK13" s="26">
        <f t="shared" si="73"/>
        <v>1</v>
      </c>
      <c r="SL13" s="26">
        <f t="shared" si="74"/>
        <v>156</v>
      </c>
      <c r="SM13" s="38">
        <v>9</v>
      </c>
      <c r="SN13" s="24" t="s">
        <v>67</v>
      </c>
      <c r="SO13" s="13" t="s">
        <v>8</v>
      </c>
      <c r="SP13" s="26">
        <v>1</v>
      </c>
      <c r="SQ13" s="26">
        <v>156</v>
      </c>
      <c r="SR13" s="39"/>
      <c r="SS13" s="39"/>
      <c r="ST13" s="39"/>
      <c r="SU13" s="26">
        <f t="shared" si="75"/>
        <v>0</v>
      </c>
      <c r="SV13" s="26">
        <f t="shared" si="76"/>
        <v>1</v>
      </c>
      <c r="SW13" s="26">
        <f t="shared" si="77"/>
        <v>156</v>
      </c>
      <c r="SX13" s="44">
        <v>9</v>
      </c>
      <c r="SY13" s="24" t="s">
        <v>67</v>
      </c>
      <c r="SZ13" s="45" t="s">
        <v>8</v>
      </c>
      <c r="TA13" s="26">
        <v>1</v>
      </c>
      <c r="TB13" s="26">
        <v>156</v>
      </c>
      <c r="TC13" s="26"/>
      <c r="TD13" s="26"/>
      <c r="TE13" s="26"/>
      <c r="TF13" s="26"/>
      <c r="TG13" s="26">
        <f t="shared" si="78"/>
        <v>1</v>
      </c>
      <c r="TH13" s="26">
        <f t="shared" si="79"/>
        <v>156</v>
      </c>
      <c r="TI13" s="46">
        <v>9</v>
      </c>
      <c r="TJ13" s="24" t="s">
        <v>67</v>
      </c>
      <c r="TK13" s="45" t="s">
        <v>8</v>
      </c>
      <c r="TL13" s="26">
        <v>1</v>
      </c>
      <c r="TM13" s="26">
        <v>156</v>
      </c>
      <c r="TN13" s="26"/>
      <c r="TO13" s="48"/>
      <c r="TP13" s="26"/>
      <c r="TQ13" s="26">
        <f t="shared" si="80"/>
        <v>0</v>
      </c>
      <c r="TR13" s="26">
        <f t="shared" si="81"/>
        <v>1</v>
      </c>
      <c r="TS13" s="26">
        <f t="shared" si="82"/>
        <v>156</v>
      </c>
      <c r="TT13" s="48">
        <v>9</v>
      </c>
      <c r="TU13" s="24" t="s">
        <v>67</v>
      </c>
      <c r="TV13" s="45" t="s">
        <v>8</v>
      </c>
      <c r="TW13" s="8">
        <v>1</v>
      </c>
      <c r="TX13" s="8">
        <v>156</v>
      </c>
      <c r="TY13" s="8"/>
      <c r="TZ13" s="8"/>
      <c r="UA13" s="8"/>
      <c r="UB13" s="8">
        <f t="shared" si="83"/>
        <v>0</v>
      </c>
      <c r="UC13" s="8">
        <f t="shared" si="84"/>
        <v>1</v>
      </c>
      <c r="UD13" s="8">
        <f t="shared" si="85"/>
        <v>156</v>
      </c>
      <c r="UE13" s="53">
        <v>9</v>
      </c>
      <c r="UF13" s="24" t="s">
        <v>67</v>
      </c>
      <c r="UG13" s="13" t="s">
        <v>8</v>
      </c>
      <c r="UH13" s="8">
        <v>1</v>
      </c>
      <c r="UI13" s="8">
        <v>156</v>
      </c>
      <c r="UJ13" s="8"/>
      <c r="UK13" s="8"/>
      <c r="UL13" s="8"/>
      <c r="UM13" s="8">
        <f t="shared" si="86"/>
        <v>0</v>
      </c>
      <c r="UN13" s="8">
        <f t="shared" si="87"/>
        <v>1</v>
      </c>
      <c r="UO13" s="8">
        <f t="shared" si="88"/>
        <v>156</v>
      </c>
      <c r="UP13" s="53">
        <v>9</v>
      </c>
      <c r="UQ13" s="24" t="s">
        <v>67</v>
      </c>
      <c r="UR13" s="45" t="s">
        <v>8</v>
      </c>
      <c r="US13" s="26">
        <v>1</v>
      </c>
      <c r="UT13" s="26">
        <v>156</v>
      </c>
      <c r="UU13" s="54"/>
      <c r="UV13" s="54"/>
      <c r="UW13" s="26"/>
      <c r="UX13" s="26"/>
      <c r="UY13" s="26">
        <f t="shared" si="89"/>
        <v>1</v>
      </c>
      <c r="UZ13" s="26">
        <f t="shared" si="90"/>
        <v>156</v>
      </c>
      <c r="VA13" s="56">
        <v>9</v>
      </c>
      <c r="VB13" s="24" t="s">
        <v>67</v>
      </c>
      <c r="VC13" s="45" t="s">
        <v>8</v>
      </c>
      <c r="VD13" s="26">
        <v>1</v>
      </c>
      <c r="VE13" s="26">
        <v>156</v>
      </c>
      <c r="VF13" s="58"/>
      <c r="VG13" s="58"/>
      <c r="VH13" s="58"/>
      <c r="VI13" s="58"/>
      <c r="VJ13" s="26">
        <f t="shared" si="91"/>
        <v>1</v>
      </c>
      <c r="VK13" s="26">
        <f t="shared" si="92"/>
        <v>156</v>
      </c>
      <c r="VL13" s="61">
        <v>9</v>
      </c>
      <c r="VM13" s="24" t="s">
        <v>67</v>
      </c>
      <c r="VN13" s="45" t="s">
        <v>8</v>
      </c>
      <c r="VO13" s="26">
        <v>1</v>
      </c>
      <c r="VP13" s="26">
        <v>156</v>
      </c>
      <c r="VQ13" s="63"/>
      <c r="VR13" s="63"/>
      <c r="VS13" s="63"/>
      <c r="VT13" s="63"/>
      <c r="VU13" s="26">
        <f t="shared" si="93"/>
        <v>1</v>
      </c>
      <c r="VV13" s="26">
        <f t="shared" si="94"/>
        <v>156</v>
      </c>
      <c r="VW13" s="61">
        <v>9</v>
      </c>
      <c r="VX13" s="24" t="s">
        <v>67</v>
      </c>
      <c r="VY13" s="45" t="s">
        <v>8</v>
      </c>
      <c r="VZ13" s="26">
        <v>1</v>
      </c>
      <c r="WA13" s="26">
        <v>156</v>
      </c>
      <c r="WB13" s="63"/>
      <c r="WC13" s="63"/>
      <c r="WD13" s="63"/>
      <c r="WE13" s="63"/>
      <c r="WF13" s="26">
        <f t="shared" si="95"/>
        <v>1</v>
      </c>
      <c r="WG13" s="26">
        <f t="shared" si="96"/>
        <v>156</v>
      </c>
      <c r="WH13" s="79">
        <v>9</v>
      </c>
      <c r="WI13" s="24" t="s">
        <v>67</v>
      </c>
      <c r="WJ13" s="45" t="s">
        <v>8</v>
      </c>
      <c r="WK13" s="26">
        <v>1</v>
      </c>
      <c r="WL13" s="26">
        <v>156</v>
      </c>
      <c r="WM13" s="83"/>
      <c r="WN13" s="83"/>
      <c r="WO13" s="83"/>
      <c r="WP13" s="88">
        <f t="shared" si="97"/>
        <v>0</v>
      </c>
      <c r="WQ13" s="26">
        <f t="shared" si="98"/>
        <v>1</v>
      </c>
      <c r="WR13" s="26">
        <f t="shared" si="99"/>
        <v>156</v>
      </c>
      <c r="WS13" s="85">
        <v>9</v>
      </c>
      <c r="WT13" s="24" t="s">
        <v>67</v>
      </c>
      <c r="WU13" s="45" t="s">
        <v>8</v>
      </c>
      <c r="WV13" s="26">
        <v>1</v>
      </c>
      <c r="WW13" s="26">
        <v>156</v>
      </c>
      <c r="WX13" s="88"/>
      <c r="WY13" s="88"/>
      <c r="WZ13" s="88"/>
      <c r="XA13" s="88">
        <f t="shared" ref="XA13:XA15" si="158">WW13/WV13*WZ13</f>
        <v>0</v>
      </c>
      <c r="XB13" s="26">
        <f t="shared" si="101"/>
        <v>1</v>
      </c>
      <c r="XC13" s="26">
        <f t="shared" si="102"/>
        <v>156</v>
      </c>
      <c r="XD13" s="97">
        <v>8</v>
      </c>
      <c r="XE13" s="93" t="s">
        <v>74</v>
      </c>
      <c r="XF13" s="45" t="s">
        <v>8</v>
      </c>
      <c r="XG13" s="26">
        <v>4</v>
      </c>
      <c r="XH13" s="26">
        <v>16</v>
      </c>
      <c r="XI13" s="93"/>
      <c r="XJ13" s="93"/>
      <c r="XK13" s="93"/>
      <c r="XL13" s="93">
        <f t="shared" si="103"/>
        <v>0</v>
      </c>
      <c r="XM13" s="26">
        <f t="shared" si="104"/>
        <v>4</v>
      </c>
      <c r="XN13" s="26">
        <f t="shared" si="105"/>
        <v>16</v>
      </c>
      <c r="XO13" s="98">
        <v>8</v>
      </c>
      <c r="XP13" s="105" t="s">
        <v>74</v>
      </c>
      <c r="XQ13" s="102" t="s">
        <v>8</v>
      </c>
      <c r="XR13" s="26">
        <v>4</v>
      </c>
      <c r="XS13" s="26">
        <v>16</v>
      </c>
      <c r="XT13" s="26"/>
      <c r="XU13" s="26"/>
      <c r="XV13" s="26"/>
      <c r="XW13" s="26">
        <f t="shared" si="106"/>
        <v>0</v>
      </c>
      <c r="XX13" s="26">
        <f t="shared" si="107"/>
        <v>4</v>
      </c>
      <c r="XY13" s="26">
        <f t="shared" si="108"/>
        <v>16</v>
      </c>
      <c r="XZ13" s="106">
        <v>8</v>
      </c>
      <c r="YA13" s="109" t="s">
        <v>74</v>
      </c>
      <c r="YB13" s="102" t="s">
        <v>8</v>
      </c>
      <c r="YC13" s="26">
        <v>4</v>
      </c>
      <c r="YD13" s="26">
        <v>16</v>
      </c>
      <c r="YE13" s="26"/>
      <c r="YF13" s="26"/>
      <c r="YG13" s="26"/>
      <c r="YH13" s="26">
        <f t="shared" si="109"/>
        <v>0</v>
      </c>
      <c r="YI13" s="26">
        <f t="shared" si="110"/>
        <v>4</v>
      </c>
      <c r="YJ13" s="26">
        <f t="shared" si="111"/>
        <v>16</v>
      </c>
      <c r="YK13" s="130">
        <v>8</v>
      </c>
      <c r="YL13" s="118" t="s">
        <v>74</v>
      </c>
      <c r="YM13" s="102" t="s">
        <v>8</v>
      </c>
      <c r="YN13" s="26">
        <v>4</v>
      </c>
      <c r="YO13" s="26">
        <v>16</v>
      </c>
      <c r="YP13" s="26"/>
      <c r="YQ13" s="26"/>
      <c r="YR13" s="26">
        <v>4</v>
      </c>
      <c r="YS13" s="26">
        <f t="shared" si="112"/>
        <v>16</v>
      </c>
      <c r="YT13" s="26">
        <f t="shared" si="113"/>
        <v>0</v>
      </c>
      <c r="YU13" s="26">
        <f t="shared" si="114"/>
        <v>0</v>
      </c>
      <c r="YV13" s="130">
        <v>8</v>
      </c>
      <c r="YW13" s="129" t="s">
        <v>70</v>
      </c>
      <c r="YX13" s="102" t="s">
        <v>8</v>
      </c>
      <c r="YY13" s="26">
        <v>3</v>
      </c>
      <c r="YZ13" s="26">
        <v>36</v>
      </c>
      <c r="ZA13" s="26"/>
      <c r="ZB13" s="26"/>
      <c r="ZC13" s="26"/>
      <c r="ZD13" s="26">
        <f t="shared" si="115"/>
        <v>0</v>
      </c>
      <c r="ZE13" s="26">
        <f t="shared" si="116"/>
        <v>3</v>
      </c>
      <c r="ZF13" s="26">
        <f t="shared" si="117"/>
        <v>36</v>
      </c>
      <c r="ZG13" s="141">
        <v>8</v>
      </c>
      <c r="ZH13" s="134" t="s">
        <v>70</v>
      </c>
      <c r="ZI13" s="102" t="s">
        <v>8</v>
      </c>
      <c r="ZJ13" s="26">
        <v>3</v>
      </c>
      <c r="ZK13" s="26">
        <v>36</v>
      </c>
      <c r="ZL13" s="26"/>
      <c r="ZM13" s="26"/>
      <c r="ZN13" s="26">
        <v>0</v>
      </c>
      <c r="ZO13" s="26">
        <f t="shared" si="118"/>
        <v>0</v>
      </c>
      <c r="ZP13" s="26">
        <f t="shared" si="119"/>
        <v>3</v>
      </c>
      <c r="ZQ13" s="26">
        <f t="shared" si="120"/>
        <v>36</v>
      </c>
      <c r="ZR13" s="140">
        <v>8</v>
      </c>
      <c r="ZS13" s="144" t="s">
        <v>62</v>
      </c>
      <c r="ZT13" s="102" t="s">
        <v>8</v>
      </c>
      <c r="ZU13" s="143">
        <v>21</v>
      </c>
      <c r="ZV13" s="143">
        <v>420</v>
      </c>
      <c r="ZW13" s="26"/>
      <c r="ZX13" s="26"/>
      <c r="ZY13" s="26">
        <v>0</v>
      </c>
      <c r="ZZ13" s="26">
        <f t="shared" si="121"/>
        <v>0</v>
      </c>
      <c r="AAA13" s="26">
        <f t="shared" si="122"/>
        <v>21</v>
      </c>
      <c r="AAB13" s="26">
        <f t="shared" si="123"/>
        <v>420</v>
      </c>
      <c r="AAC13" s="157">
        <v>8</v>
      </c>
      <c r="AAD13" s="146" t="s">
        <v>173</v>
      </c>
      <c r="AAE13" s="157" t="s">
        <v>116</v>
      </c>
      <c r="AAF13" s="160"/>
      <c r="AAG13" s="160"/>
      <c r="AAH13" s="157">
        <v>200</v>
      </c>
      <c r="AAI13" s="157">
        <v>500</v>
      </c>
      <c r="AAJ13" s="157">
        <v>35</v>
      </c>
      <c r="AAK13" s="157">
        <f>AAI13/AAH13*AAJ13</f>
        <v>87.5</v>
      </c>
      <c r="AAL13" s="157">
        <f t="shared" si="125"/>
        <v>165</v>
      </c>
      <c r="AAM13" s="157">
        <f t="shared" si="126"/>
        <v>412.5</v>
      </c>
      <c r="AAN13" s="170">
        <v>8</v>
      </c>
      <c r="AAO13" s="146" t="s">
        <v>171</v>
      </c>
      <c r="AAP13" s="102" t="s">
        <v>8</v>
      </c>
      <c r="AAQ13" s="163">
        <v>100</v>
      </c>
      <c r="AAR13" s="163">
        <v>200</v>
      </c>
      <c r="AAS13" s="163"/>
      <c r="AAT13" s="163"/>
      <c r="AAU13" s="170">
        <v>7</v>
      </c>
      <c r="AAV13" s="163">
        <f t="shared" ref="AAV13:AAV14" si="159">AAR13/AAQ13*AAU13</f>
        <v>14</v>
      </c>
      <c r="AAW13" s="163">
        <f t="shared" si="128"/>
        <v>93</v>
      </c>
      <c r="AAX13" s="163">
        <f t="shared" si="129"/>
        <v>186</v>
      </c>
      <c r="AAY13" s="171">
        <v>9</v>
      </c>
      <c r="AAZ13" s="146" t="s">
        <v>173</v>
      </c>
      <c r="ABA13" s="171" t="s">
        <v>116</v>
      </c>
      <c r="ABB13" s="8">
        <v>114</v>
      </c>
      <c r="ABC13" s="8">
        <v>285</v>
      </c>
      <c r="ABD13" s="171"/>
      <c r="ABE13" s="171"/>
      <c r="ABF13" s="175">
        <v>18</v>
      </c>
      <c r="ABG13" s="171">
        <f t="shared" ref="ABG13:ABG15" si="160">ABC13/ABB13*ABF13</f>
        <v>45</v>
      </c>
      <c r="ABH13" s="171">
        <f t="shared" si="131"/>
        <v>96</v>
      </c>
      <c r="ABI13" s="171">
        <f t="shared" si="132"/>
        <v>240</v>
      </c>
      <c r="ABJ13" s="176">
        <v>9</v>
      </c>
      <c r="ABK13" s="146" t="s">
        <v>173</v>
      </c>
      <c r="ABL13" s="176" t="s">
        <v>116</v>
      </c>
      <c r="ABM13" s="8">
        <v>96</v>
      </c>
      <c r="ABN13" s="8">
        <v>240</v>
      </c>
      <c r="ABO13" s="176"/>
      <c r="ABP13" s="176"/>
      <c r="ABQ13" s="180">
        <v>40</v>
      </c>
      <c r="ABR13" s="176">
        <f t="shared" si="133"/>
        <v>100</v>
      </c>
      <c r="ABS13" s="176">
        <f t="shared" si="134"/>
        <v>56</v>
      </c>
      <c r="ABT13" s="176">
        <f t="shared" si="135"/>
        <v>140</v>
      </c>
      <c r="ABU13" s="180">
        <v>7</v>
      </c>
      <c r="ABV13" s="181" t="s">
        <v>201</v>
      </c>
      <c r="ABW13" s="102" t="s">
        <v>25</v>
      </c>
      <c r="ABX13" s="180">
        <v>3550</v>
      </c>
      <c r="ABY13" s="180">
        <v>3550</v>
      </c>
      <c r="ABZ13" s="180"/>
      <c r="ACA13" s="180"/>
      <c r="ACB13" s="180"/>
      <c r="ACC13" s="189">
        <f t="shared" si="136"/>
        <v>0</v>
      </c>
      <c r="ACD13" s="189">
        <f t="shared" si="137"/>
        <v>3550</v>
      </c>
      <c r="ACE13" s="189">
        <f t="shared" si="138"/>
        <v>3550</v>
      </c>
      <c r="ACF13" s="193">
        <v>11</v>
      </c>
      <c r="ACG13" s="146" t="s">
        <v>173</v>
      </c>
      <c r="ACH13" s="194" t="s">
        <v>8</v>
      </c>
      <c r="ACI13" s="193">
        <v>103</v>
      </c>
      <c r="ACJ13" s="193">
        <v>309</v>
      </c>
      <c r="ACK13" s="193"/>
      <c r="ACL13" s="193"/>
      <c r="ACM13" s="193">
        <v>46</v>
      </c>
      <c r="ACN13" s="193">
        <f t="shared" si="139"/>
        <v>138</v>
      </c>
      <c r="ACO13" s="193">
        <f t="shared" si="140"/>
        <v>57</v>
      </c>
      <c r="ACP13" s="193">
        <f t="shared" si="141"/>
        <v>171</v>
      </c>
      <c r="ACQ13" s="207">
        <v>8</v>
      </c>
      <c r="ACR13" s="146" t="s">
        <v>173</v>
      </c>
      <c r="ACS13" s="208" t="s">
        <v>8</v>
      </c>
      <c r="ACT13" s="202"/>
      <c r="ACU13" s="202"/>
      <c r="ACV13" s="202">
        <v>200</v>
      </c>
      <c r="ACW13" s="202">
        <v>500</v>
      </c>
      <c r="ACX13" s="207">
        <v>0</v>
      </c>
      <c r="ACY13" s="202">
        <f>ACW13/ACV13*ACX13</f>
        <v>0</v>
      </c>
      <c r="ACZ13" s="207">
        <f t="shared" si="143"/>
        <v>200</v>
      </c>
      <c r="ADA13" s="207">
        <f t="shared" si="144"/>
        <v>500</v>
      </c>
      <c r="ADB13" s="209">
        <v>8</v>
      </c>
      <c r="ADC13" s="145" t="s">
        <v>172</v>
      </c>
      <c r="ADD13" s="210" t="s">
        <v>8</v>
      </c>
      <c r="ADE13" s="209">
        <v>835</v>
      </c>
      <c r="ADF13" s="209">
        <v>3924.5</v>
      </c>
      <c r="ADG13" s="209"/>
      <c r="ADH13" s="209"/>
      <c r="ADI13" s="8">
        <v>287</v>
      </c>
      <c r="ADJ13" s="209">
        <f t="shared" si="145"/>
        <v>1348.9</v>
      </c>
      <c r="ADK13" s="209">
        <f t="shared" si="146"/>
        <v>548</v>
      </c>
      <c r="ADL13" s="209">
        <f t="shared" si="147"/>
        <v>2575.6</v>
      </c>
      <c r="ADM13" s="215">
        <v>8</v>
      </c>
      <c r="ADN13" s="146" t="s">
        <v>173</v>
      </c>
      <c r="ADO13" s="216" t="s">
        <v>8</v>
      </c>
      <c r="ADP13" s="215">
        <v>200</v>
      </c>
      <c r="ADQ13" s="215">
        <v>500</v>
      </c>
      <c r="ADR13" s="215"/>
      <c r="ADS13" s="215"/>
      <c r="ADT13" s="8">
        <v>137</v>
      </c>
      <c r="ADU13" s="215">
        <f t="shared" si="148"/>
        <v>342.5</v>
      </c>
      <c r="ADV13" s="215">
        <f t="shared" si="149"/>
        <v>63</v>
      </c>
      <c r="ADW13" s="215">
        <f t="shared" si="150"/>
        <v>157.5</v>
      </c>
      <c r="ADX13" s="215">
        <v>10</v>
      </c>
      <c r="ADY13" s="222" t="s">
        <v>172</v>
      </c>
      <c r="ADZ13" s="216" t="s">
        <v>8</v>
      </c>
      <c r="AEA13" s="215">
        <v>119</v>
      </c>
      <c r="AEB13" s="215">
        <v>559.29999999999995</v>
      </c>
      <c r="AEC13" s="215"/>
      <c r="AED13" s="215"/>
      <c r="AEE13" s="8">
        <v>86</v>
      </c>
      <c r="AEF13" s="215">
        <f t="shared" ref="AEF13:AEF20" si="161">AEB13/AEA13*AEE13</f>
        <v>404.19999999999993</v>
      </c>
      <c r="AEG13" s="215">
        <f t="shared" si="152"/>
        <v>33</v>
      </c>
      <c r="AEH13" s="215">
        <f t="shared" si="153"/>
        <v>155.10000000000002</v>
      </c>
      <c r="AEI13" s="242">
        <v>6</v>
      </c>
      <c r="AEJ13" s="222" t="s">
        <v>230</v>
      </c>
      <c r="AEK13" s="184" t="s">
        <v>8</v>
      </c>
      <c r="AEL13" s="234">
        <v>14</v>
      </c>
      <c r="AEM13" s="234">
        <v>30</v>
      </c>
      <c r="AEN13" s="234">
        <f t="shared" si="154"/>
        <v>420</v>
      </c>
      <c r="AEO13" s="228"/>
      <c r="AEP13" s="8"/>
      <c r="AEQ13" s="228"/>
      <c r="AER13" s="234">
        <v>15</v>
      </c>
      <c r="AES13" s="259"/>
      <c r="AET13" s="234"/>
      <c r="AEU13" s="246">
        <f t="shared" si="0"/>
        <v>0</v>
      </c>
    </row>
    <row r="14" spans="1:827" ht="32.25" customHeight="1">
      <c r="HB14" s="6">
        <v>22</v>
      </c>
      <c r="HC14" s="23" t="s">
        <v>51</v>
      </c>
      <c r="HD14" s="8" t="s">
        <v>8</v>
      </c>
      <c r="HE14" s="6"/>
      <c r="HF14" s="6"/>
      <c r="HG14" s="8">
        <v>10</v>
      </c>
      <c r="HH14" s="8">
        <v>1350</v>
      </c>
      <c r="HI14" s="6"/>
      <c r="HJ14" s="6"/>
      <c r="HK14" s="6">
        <f t="shared" ref="HK14" si="162">HE14+HG14-HI14</f>
        <v>10</v>
      </c>
      <c r="HL14" s="6">
        <f t="shared" ref="HL14" si="163">HF14+HH14-HJ14</f>
        <v>1350</v>
      </c>
      <c r="HM14" s="6">
        <v>22</v>
      </c>
      <c r="HN14" s="23" t="s">
        <v>51</v>
      </c>
      <c r="HO14" s="8" t="s">
        <v>8</v>
      </c>
      <c r="HP14" s="6">
        <f t="shared" ref="HP14" si="164">HK14+0</f>
        <v>10</v>
      </c>
      <c r="HQ14" s="6">
        <f t="shared" ref="HQ14" si="165">HL14+0</f>
        <v>1350</v>
      </c>
      <c r="HR14" s="8"/>
      <c r="HS14" s="8"/>
      <c r="HT14" s="6"/>
      <c r="HU14" s="6"/>
      <c r="HV14" s="6">
        <f t="shared" ref="HV14" si="166">HP14+HR14-HT14</f>
        <v>10</v>
      </c>
      <c r="HW14" s="6">
        <f t="shared" ref="HW14" si="167">HQ14+HS14-HU14</f>
        <v>1350</v>
      </c>
      <c r="HX14" s="6">
        <v>22</v>
      </c>
      <c r="HY14" s="23" t="s">
        <v>51</v>
      </c>
      <c r="HZ14" s="8" t="s">
        <v>8</v>
      </c>
      <c r="IA14" s="6">
        <f t="shared" ref="IA14" si="168">HV14+0</f>
        <v>10</v>
      </c>
      <c r="IB14" s="6">
        <f t="shared" ref="IB14" si="169">HW14+0</f>
        <v>1350</v>
      </c>
      <c r="IC14" s="8"/>
      <c r="ID14" s="8"/>
      <c r="IE14" s="6"/>
      <c r="IF14" s="6"/>
      <c r="IG14" s="6">
        <f t="shared" ref="IG14" si="170">IA14+IC14-IE14</f>
        <v>10</v>
      </c>
      <c r="IH14" s="6">
        <f t="shared" ref="IH14" si="171">IB14+ID14-IF14</f>
        <v>1350</v>
      </c>
      <c r="II14" s="6">
        <v>22</v>
      </c>
      <c r="IJ14" s="23" t="s">
        <v>51</v>
      </c>
      <c r="IK14" s="8" t="s">
        <v>8</v>
      </c>
      <c r="IL14" s="6">
        <f t="shared" ref="IL14" si="172">IG14+0</f>
        <v>10</v>
      </c>
      <c r="IM14" s="6">
        <f t="shared" ref="IM14" si="173">IH14+0</f>
        <v>1350</v>
      </c>
      <c r="IN14" s="8"/>
      <c r="IO14" s="8"/>
      <c r="IP14" s="6"/>
      <c r="IQ14" s="6"/>
      <c r="IR14" s="6">
        <f t="shared" ref="IR14" si="174">IL14+IN14-IP14</f>
        <v>10</v>
      </c>
      <c r="IS14" s="6">
        <f t="shared" ref="IS14" si="175">IM14+IO14-IQ14</f>
        <v>1350</v>
      </c>
      <c r="IT14" s="6">
        <v>22</v>
      </c>
      <c r="IU14" s="23" t="s">
        <v>51</v>
      </c>
      <c r="IV14" s="8" t="s">
        <v>8</v>
      </c>
      <c r="IW14" s="6">
        <f t="shared" ref="IW14" si="176">IR14+0</f>
        <v>10</v>
      </c>
      <c r="IX14" s="6">
        <f t="shared" ref="IX14" si="177">IS14+0</f>
        <v>1350</v>
      </c>
      <c r="IY14" s="8"/>
      <c r="IZ14" s="8"/>
      <c r="JA14" s="6"/>
      <c r="JB14" s="6"/>
      <c r="JC14" s="6">
        <f t="shared" ref="JC14" si="178">IW14+IY14-JA14</f>
        <v>10</v>
      </c>
      <c r="JD14" s="6">
        <f t="shared" ref="JD14" si="179">IX14+IZ14-JB14</f>
        <v>1350</v>
      </c>
      <c r="JE14" s="5">
        <v>26</v>
      </c>
      <c r="JF14" s="24" t="s">
        <v>51</v>
      </c>
      <c r="JG14" s="8" t="s">
        <v>8</v>
      </c>
      <c r="JH14" s="6">
        <f t="shared" ref="JH14" si="180">JC14+0</f>
        <v>10</v>
      </c>
      <c r="JI14" s="6">
        <f t="shared" ref="JI14" si="181">JD14+0</f>
        <v>1350</v>
      </c>
      <c r="JJ14" s="8"/>
      <c r="JK14" s="8"/>
      <c r="JL14" s="6">
        <v>1</v>
      </c>
      <c r="JM14" s="6">
        <v>135</v>
      </c>
      <c r="JN14" s="7">
        <f t="shared" si="1"/>
        <v>9</v>
      </c>
      <c r="JO14" s="8">
        <f t="shared" si="2"/>
        <v>1215</v>
      </c>
      <c r="JP14" s="5">
        <v>26</v>
      </c>
      <c r="JQ14" s="24" t="s">
        <v>51</v>
      </c>
      <c r="JR14" s="8" t="s">
        <v>8</v>
      </c>
      <c r="JS14" s="6">
        <f t="shared" ref="JS14" si="182">JN14+0</f>
        <v>9</v>
      </c>
      <c r="JT14" s="6">
        <f t="shared" ref="JT14" si="183">JO14+0</f>
        <v>1215</v>
      </c>
      <c r="JU14" s="8"/>
      <c r="JV14" s="8"/>
      <c r="JW14" s="6"/>
      <c r="JX14" s="6"/>
      <c r="JY14" s="7">
        <f t="shared" si="3"/>
        <v>9</v>
      </c>
      <c r="JZ14" s="8">
        <f t="shared" si="4"/>
        <v>1215</v>
      </c>
      <c r="KA14" s="5">
        <v>26</v>
      </c>
      <c r="KB14" s="24" t="s">
        <v>51</v>
      </c>
      <c r="KC14" s="8" t="s">
        <v>8</v>
      </c>
      <c r="KD14" s="6">
        <f t="shared" si="5"/>
        <v>9</v>
      </c>
      <c r="KE14" s="6">
        <f t="shared" si="6"/>
        <v>1215</v>
      </c>
      <c r="KF14" s="8"/>
      <c r="KG14" s="8"/>
      <c r="KH14" s="6"/>
      <c r="KI14" s="6"/>
      <c r="KJ14" s="7">
        <f t="shared" si="7"/>
        <v>9</v>
      </c>
      <c r="KK14" s="8">
        <f t="shared" si="8"/>
        <v>1215</v>
      </c>
      <c r="KL14" s="5">
        <v>26</v>
      </c>
      <c r="KM14" s="24" t="s">
        <v>51</v>
      </c>
      <c r="KN14" s="8" t="s">
        <v>8</v>
      </c>
      <c r="KO14" s="6">
        <f t="shared" si="9"/>
        <v>9</v>
      </c>
      <c r="KP14" s="6">
        <f t="shared" si="10"/>
        <v>1215</v>
      </c>
      <c r="KQ14" s="8"/>
      <c r="KR14" s="8"/>
      <c r="KS14" s="6"/>
      <c r="KT14" s="6"/>
      <c r="KU14" s="7">
        <f t="shared" si="11"/>
        <v>9</v>
      </c>
      <c r="KV14" s="8">
        <f t="shared" si="12"/>
        <v>1215</v>
      </c>
      <c r="KW14" s="5">
        <v>26</v>
      </c>
      <c r="KX14" s="24" t="s">
        <v>51</v>
      </c>
      <c r="KY14" s="8" t="s">
        <v>8</v>
      </c>
      <c r="KZ14" s="6">
        <f t="shared" si="13"/>
        <v>9</v>
      </c>
      <c r="LA14" s="6">
        <f t="shared" si="14"/>
        <v>1215</v>
      </c>
      <c r="LB14" s="8"/>
      <c r="LC14" s="8"/>
      <c r="LD14" s="6"/>
      <c r="LE14" s="6"/>
      <c r="LF14" s="7">
        <f t="shared" si="15"/>
        <v>9</v>
      </c>
      <c r="LG14" s="8">
        <f t="shared" si="16"/>
        <v>1215</v>
      </c>
      <c r="LH14" s="6">
        <v>13</v>
      </c>
      <c r="LI14" s="24" t="s">
        <v>51</v>
      </c>
      <c r="LJ14" s="8" t="s">
        <v>8</v>
      </c>
      <c r="LK14" s="6">
        <f t="shared" si="156"/>
        <v>9</v>
      </c>
      <c r="LL14" s="6">
        <f t="shared" si="157"/>
        <v>1215</v>
      </c>
      <c r="LM14" s="8"/>
      <c r="LN14" s="8"/>
      <c r="LO14" s="6"/>
      <c r="LP14" s="6"/>
      <c r="LQ14" s="7">
        <f t="shared" si="17"/>
        <v>9</v>
      </c>
      <c r="LR14" s="8">
        <f t="shared" si="18"/>
        <v>1215</v>
      </c>
      <c r="LS14" s="6">
        <v>13</v>
      </c>
      <c r="LT14" s="24" t="s">
        <v>51</v>
      </c>
      <c r="LU14" s="8" t="s">
        <v>8</v>
      </c>
      <c r="LV14" s="6">
        <f t="shared" si="19"/>
        <v>9</v>
      </c>
      <c r="LW14" s="6">
        <f t="shared" si="20"/>
        <v>1215</v>
      </c>
      <c r="LX14" s="8"/>
      <c r="LY14" s="8"/>
      <c r="LZ14" s="6"/>
      <c r="MA14" s="6"/>
      <c r="MB14" s="7">
        <f t="shared" si="21"/>
        <v>9</v>
      </c>
      <c r="MC14" s="8">
        <f t="shared" si="22"/>
        <v>1215</v>
      </c>
      <c r="MD14" s="6">
        <v>13</v>
      </c>
      <c r="ME14" s="24" t="s">
        <v>51</v>
      </c>
      <c r="MF14" s="8" t="s">
        <v>8</v>
      </c>
      <c r="MG14" s="6">
        <f t="shared" si="23"/>
        <v>9</v>
      </c>
      <c r="MH14" s="6">
        <f t="shared" si="24"/>
        <v>1215</v>
      </c>
      <c r="MI14" s="8"/>
      <c r="MJ14" s="8"/>
      <c r="MK14" s="6"/>
      <c r="ML14" s="6"/>
      <c r="MM14" s="7">
        <f t="shared" si="25"/>
        <v>9</v>
      </c>
      <c r="MN14" s="8">
        <f t="shared" si="26"/>
        <v>1215</v>
      </c>
      <c r="MO14" s="6">
        <v>13</v>
      </c>
      <c r="MP14" s="24" t="s">
        <v>51</v>
      </c>
      <c r="MQ14" s="8" t="s">
        <v>8</v>
      </c>
      <c r="MR14" s="6">
        <f t="shared" si="27"/>
        <v>9</v>
      </c>
      <c r="MS14" s="6">
        <f t="shared" si="28"/>
        <v>1215</v>
      </c>
      <c r="MT14" s="8"/>
      <c r="MU14" s="8"/>
      <c r="MV14" s="6"/>
      <c r="MW14" s="6"/>
      <c r="MX14" s="7">
        <f t="shared" si="29"/>
        <v>9</v>
      </c>
      <c r="MY14" s="8">
        <f t="shared" si="30"/>
        <v>1215</v>
      </c>
      <c r="MZ14" s="6">
        <v>13</v>
      </c>
      <c r="NA14" s="24" t="s">
        <v>51</v>
      </c>
      <c r="NB14" s="8" t="s">
        <v>8</v>
      </c>
      <c r="NC14" s="6">
        <f t="shared" si="31"/>
        <v>9</v>
      </c>
      <c r="ND14" s="6">
        <f t="shared" si="32"/>
        <v>1215</v>
      </c>
      <c r="NE14" s="8"/>
      <c r="NF14" s="8"/>
      <c r="NG14" s="6"/>
      <c r="NH14" s="6"/>
      <c r="NI14" s="7">
        <f t="shared" si="33"/>
        <v>9</v>
      </c>
      <c r="NJ14" s="8">
        <f t="shared" si="34"/>
        <v>1215</v>
      </c>
      <c r="NK14" s="6">
        <v>13</v>
      </c>
      <c r="NL14" s="24" t="s">
        <v>51</v>
      </c>
      <c r="NM14" s="8" t="s">
        <v>8</v>
      </c>
      <c r="NN14" s="6">
        <f t="shared" si="35"/>
        <v>9</v>
      </c>
      <c r="NO14" s="6">
        <f t="shared" si="36"/>
        <v>1215</v>
      </c>
      <c r="NP14" s="8"/>
      <c r="NQ14" s="8"/>
      <c r="NR14" s="6"/>
      <c r="NS14" s="6"/>
      <c r="NT14" s="7">
        <f t="shared" si="37"/>
        <v>9</v>
      </c>
      <c r="NU14" s="8">
        <f t="shared" si="38"/>
        <v>1215</v>
      </c>
      <c r="NV14" s="6">
        <v>13</v>
      </c>
      <c r="NW14" s="24" t="s">
        <v>51</v>
      </c>
      <c r="NX14" s="8" t="s">
        <v>8</v>
      </c>
      <c r="NY14" s="6">
        <f t="shared" si="39"/>
        <v>9</v>
      </c>
      <c r="NZ14" s="6">
        <f t="shared" si="40"/>
        <v>1215</v>
      </c>
      <c r="OA14" s="8"/>
      <c r="OB14" s="8"/>
      <c r="OC14" s="6"/>
      <c r="OD14" s="6"/>
      <c r="OE14" s="7">
        <f t="shared" si="41"/>
        <v>9</v>
      </c>
      <c r="OF14" s="8">
        <f t="shared" si="42"/>
        <v>1215</v>
      </c>
      <c r="OG14" s="6">
        <v>13</v>
      </c>
      <c r="OH14" s="24" t="s">
        <v>51</v>
      </c>
      <c r="OI14" s="8" t="s">
        <v>8</v>
      </c>
      <c r="OJ14" s="6">
        <f t="shared" si="43"/>
        <v>9</v>
      </c>
      <c r="OK14" s="6">
        <f t="shared" si="44"/>
        <v>1215</v>
      </c>
      <c r="OL14" s="8"/>
      <c r="OM14" s="8"/>
      <c r="ON14" s="6"/>
      <c r="OO14" s="6"/>
      <c r="OP14" s="7">
        <f t="shared" si="45"/>
        <v>9</v>
      </c>
      <c r="OQ14" s="8">
        <f t="shared" si="46"/>
        <v>1215</v>
      </c>
      <c r="OR14" s="6">
        <v>13</v>
      </c>
      <c r="OS14" s="24" t="s">
        <v>51</v>
      </c>
      <c r="OT14" s="8" t="s">
        <v>8</v>
      </c>
      <c r="OU14" s="6">
        <f t="shared" si="47"/>
        <v>9</v>
      </c>
      <c r="OV14" s="6">
        <f t="shared" si="48"/>
        <v>1215</v>
      </c>
      <c r="OW14" s="8"/>
      <c r="OX14" s="8"/>
      <c r="OY14" s="6"/>
      <c r="OZ14" s="6"/>
      <c r="PA14" s="7">
        <f t="shared" si="49"/>
        <v>9</v>
      </c>
      <c r="PB14" s="8">
        <f t="shared" si="50"/>
        <v>1215</v>
      </c>
      <c r="PC14" s="6">
        <v>13</v>
      </c>
      <c r="PD14" s="24" t="s">
        <v>51</v>
      </c>
      <c r="PE14" s="8" t="s">
        <v>8</v>
      </c>
      <c r="PF14" s="6">
        <f t="shared" si="51"/>
        <v>9</v>
      </c>
      <c r="PG14" s="6">
        <f t="shared" si="52"/>
        <v>1215</v>
      </c>
      <c r="PH14" s="8"/>
      <c r="PI14" s="8"/>
      <c r="PJ14" s="6"/>
      <c r="PK14" s="6"/>
      <c r="PL14" s="7">
        <f t="shared" si="53"/>
        <v>9</v>
      </c>
      <c r="PM14" s="8">
        <f t="shared" si="54"/>
        <v>1215</v>
      </c>
      <c r="PN14" s="6">
        <v>13</v>
      </c>
      <c r="PO14" s="24" t="s">
        <v>51</v>
      </c>
      <c r="PP14" s="8" t="s">
        <v>8</v>
      </c>
      <c r="PQ14" s="6">
        <f t="shared" si="55"/>
        <v>9</v>
      </c>
      <c r="PR14" s="6">
        <f t="shared" si="56"/>
        <v>1215</v>
      </c>
      <c r="PS14" s="8"/>
      <c r="PT14" s="8"/>
      <c r="PU14" s="6"/>
      <c r="PV14" s="6"/>
      <c r="PW14" s="7">
        <f t="shared" si="57"/>
        <v>9</v>
      </c>
      <c r="PX14" s="8">
        <f t="shared" si="58"/>
        <v>1215</v>
      </c>
      <c r="PY14" s="6">
        <v>13</v>
      </c>
      <c r="PZ14" s="24" t="s">
        <v>51</v>
      </c>
      <c r="QA14" s="8" t="s">
        <v>8</v>
      </c>
      <c r="QB14" s="6">
        <f t="shared" si="59"/>
        <v>9</v>
      </c>
      <c r="QC14" s="6">
        <f t="shared" si="60"/>
        <v>1215</v>
      </c>
      <c r="QD14" s="8"/>
      <c r="QE14" s="8"/>
      <c r="QF14" s="12"/>
      <c r="QG14" s="6"/>
      <c r="QH14" s="7">
        <f t="shared" si="61"/>
        <v>9</v>
      </c>
      <c r="QI14" s="8">
        <f t="shared" si="62"/>
        <v>1215</v>
      </c>
      <c r="QJ14" s="8">
        <v>10</v>
      </c>
      <c r="QK14" s="24" t="s">
        <v>51</v>
      </c>
      <c r="QL14" s="8" t="s">
        <v>8</v>
      </c>
      <c r="QM14" s="8">
        <v>9</v>
      </c>
      <c r="QN14" s="8">
        <v>1215</v>
      </c>
      <c r="QO14" s="8"/>
      <c r="QP14" s="8"/>
      <c r="QQ14" s="8"/>
      <c r="QR14" s="8"/>
      <c r="QS14" s="8">
        <f t="shared" si="63"/>
        <v>9</v>
      </c>
      <c r="QT14" s="8">
        <f t="shared" si="64"/>
        <v>1215</v>
      </c>
      <c r="QU14" s="8">
        <v>10</v>
      </c>
      <c r="QV14" s="24" t="s">
        <v>51</v>
      </c>
      <c r="QW14" s="13" t="s">
        <v>8</v>
      </c>
      <c r="QX14" s="8">
        <v>9</v>
      </c>
      <c r="QY14" s="8">
        <v>1215</v>
      </c>
      <c r="QZ14" s="8"/>
      <c r="RA14" s="8"/>
      <c r="RB14" s="8"/>
      <c r="RC14" s="8"/>
      <c r="RD14" s="8">
        <f t="shared" si="65"/>
        <v>9</v>
      </c>
      <c r="RE14" s="8">
        <f t="shared" si="66"/>
        <v>1215</v>
      </c>
      <c r="RF14" s="6">
        <v>10</v>
      </c>
      <c r="RG14" s="24" t="s">
        <v>51</v>
      </c>
      <c r="RH14" s="13" t="s">
        <v>8</v>
      </c>
      <c r="RI14" s="8">
        <v>9</v>
      </c>
      <c r="RJ14" s="8">
        <v>1215</v>
      </c>
      <c r="RK14" s="8"/>
      <c r="RL14" s="8"/>
      <c r="RM14" s="8"/>
      <c r="RN14" s="8">
        <f t="shared" si="67"/>
        <v>0</v>
      </c>
      <c r="RO14" s="8">
        <f t="shared" si="68"/>
        <v>9</v>
      </c>
      <c r="RP14" s="8">
        <f t="shared" si="69"/>
        <v>1215</v>
      </c>
      <c r="RQ14" s="30">
        <v>10</v>
      </c>
      <c r="RR14" s="24" t="s">
        <v>51</v>
      </c>
      <c r="RS14" s="13" t="s">
        <v>8</v>
      </c>
      <c r="RT14" s="26">
        <v>9</v>
      </c>
      <c r="RU14" s="26">
        <v>1215</v>
      </c>
      <c r="RV14" s="32"/>
      <c r="RW14" s="32"/>
      <c r="RX14" s="32"/>
      <c r="RY14" s="32"/>
      <c r="RZ14" s="26">
        <f t="shared" si="70"/>
        <v>9</v>
      </c>
      <c r="SA14" s="26">
        <f t="shared" si="71"/>
        <v>1215</v>
      </c>
      <c r="SB14" s="36">
        <v>10</v>
      </c>
      <c r="SC14" s="24" t="s">
        <v>51</v>
      </c>
      <c r="SD14" s="13" t="s">
        <v>8</v>
      </c>
      <c r="SE14" s="26">
        <v>9</v>
      </c>
      <c r="SF14" s="26">
        <v>1215</v>
      </c>
      <c r="SG14" s="26"/>
      <c r="SH14" s="26"/>
      <c r="SI14" s="26"/>
      <c r="SJ14" s="26">
        <f t="shared" si="72"/>
        <v>0</v>
      </c>
      <c r="SK14" s="26">
        <f t="shared" si="73"/>
        <v>9</v>
      </c>
      <c r="SL14" s="26">
        <f t="shared" si="74"/>
        <v>1215</v>
      </c>
      <c r="SM14" s="38">
        <v>10</v>
      </c>
      <c r="SN14" s="24" t="s">
        <v>51</v>
      </c>
      <c r="SO14" s="13" t="s">
        <v>8</v>
      </c>
      <c r="SP14" s="26">
        <v>9</v>
      </c>
      <c r="SQ14" s="26">
        <v>1215</v>
      </c>
      <c r="SR14" s="39"/>
      <c r="SS14" s="39"/>
      <c r="ST14" s="39"/>
      <c r="SU14" s="26">
        <f t="shared" si="75"/>
        <v>0</v>
      </c>
      <c r="SV14" s="26">
        <f t="shared" si="76"/>
        <v>9</v>
      </c>
      <c r="SW14" s="26">
        <f t="shared" si="77"/>
        <v>1215</v>
      </c>
      <c r="SX14" s="44">
        <v>10</v>
      </c>
      <c r="SY14" s="24" t="s">
        <v>51</v>
      </c>
      <c r="SZ14" s="45" t="s">
        <v>8</v>
      </c>
      <c r="TA14" s="26">
        <v>9</v>
      </c>
      <c r="TB14" s="26">
        <v>1215</v>
      </c>
      <c r="TC14" s="26"/>
      <c r="TD14" s="26"/>
      <c r="TE14" s="26"/>
      <c r="TF14" s="26"/>
      <c r="TG14" s="26">
        <f t="shared" si="78"/>
        <v>9</v>
      </c>
      <c r="TH14" s="26">
        <f t="shared" si="79"/>
        <v>1215</v>
      </c>
      <c r="TI14" s="46">
        <v>10</v>
      </c>
      <c r="TJ14" s="24" t="s">
        <v>51</v>
      </c>
      <c r="TK14" s="45" t="s">
        <v>8</v>
      </c>
      <c r="TL14" s="26">
        <v>9</v>
      </c>
      <c r="TM14" s="26">
        <v>1215</v>
      </c>
      <c r="TN14" s="26"/>
      <c r="TO14" s="48"/>
      <c r="TP14" s="26"/>
      <c r="TQ14" s="26">
        <f t="shared" si="80"/>
        <v>0</v>
      </c>
      <c r="TR14" s="26">
        <f t="shared" si="81"/>
        <v>9</v>
      </c>
      <c r="TS14" s="26">
        <f t="shared" si="82"/>
        <v>1215</v>
      </c>
      <c r="TT14" s="48">
        <v>10</v>
      </c>
      <c r="TU14" s="24" t="s">
        <v>51</v>
      </c>
      <c r="TV14" s="45" t="s">
        <v>8</v>
      </c>
      <c r="TW14" s="8">
        <v>9</v>
      </c>
      <c r="TX14" s="8">
        <v>1215</v>
      </c>
      <c r="TY14" s="8"/>
      <c r="TZ14" s="8"/>
      <c r="UA14" s="8"/>
      <c r="UB14" s="8">
        <f t="shared" si="83"/>
        <v>0</v>
      </c>
      <c r="UC14" s="8">
        <f t="shared" si="84"/>
        <v>9</v>
      </c>
      <c r="UD14" s="8">
        <f t="shared" si="85"/>
        <v>1215</v>
      </c>
      <c r="UE14" s="53">
        <v>10</v>
      </c>
      <c r="UF14" s="24" t="s">
        <v>51</v>
      </c>
      <c r="UG14" s="13" t="s">
        <v>8</v>
      </c>
      <c r="UH14" s="8">
        <v>9</v>
      </c>
      <c r="UI14" s="8">
        <v>1215</v>
      </c>
      <c r="UJ14" s="8"/>
      <c r="UK14" s="8"/>
      <c r="UL14" s="8"/>
      <c r="UM14" s="8">
        <f t="shared" si="86"/>
        <v>0</v>
      </c>
      <c r="UN14" s="8">
        <f t="shared" si="87"/>
        <v>9</v>
      </c>
      <c r="UO14" s="8">
        <f t="shared" si="88"/>
        <v>1215</v>
      </c>
      <c r="UP14" s="53">
        <v>10</v>
      </c>
      <c r="UQ14" s="24" t="s">
        <v>51</v>
      </c>
      <c r="UR14" s="45" t="s">
        <v>8</v>
      </c>
      <c r="US14" s="26">
        <v>9</v>
      </c>
      <c r="UT14" s="26">
        <v>1215</v>
      </c>
      <c r="UU14" s="54"/>
      <c r="UV14" s="54"/>
      <c r="UW14" s="26"/>
      <c r="UX14" s="26"/>
      <c r="UY14" s="26">
        <f t="shared" si="89"/>
        <v>9</v>
      </c>
      <c r="UZ14" s="26">
        <f t="shared" si="90"/>
        <v>1215</v>
      </c>
      <c r="VA14" s="56">
        <v>10</v>
      </c>
      <c r="VB14" s="24" t="s">
        <v>51</v>
      </c>
      <c r="VC14" s="45" t="s">
        <v>8</v>
      </c>
      <c r="VD14" s="26">
        <v>9</v>
      </c>
      <c r="VE14" s="26">
        <v>1215</v>
      </c>
      <c r="VF14" s="58"/>
      <c r="VG14" s="58"/>
      <c r="VH14" s="58"/>
      <c r="VI14" s="58"/>
      <c r="VJ14" s="26">
        <f t="shared" si="91"/>
        <v>9</v>
      </c>
      <c r="VK14" s="26">
        <f t="shared" si="92"/>
        <v>1215</v>
      </c>
      <c r="VL14" s="61">
        <v>10</v>
      </c>
      <c r="VM14" s="24" t="s">
        <v>51</v>
      </c>
      <c r="VN14" s="45" t="s">
        <v>8</v>
      </c>
      <c r="VO14" s="26">
        <v>9</v>
      </c>
      <c r="VP14" s="26">
        <v>1215</v>
      </c>
      <c r="VQ14" s="63"/>
      <c r="VR14" s="63"/>
      <c r="VS14" s="63"/>
      <c r="VT14" s="63"/>
      <c r="VU14" s="26">
        <f t="shared" si="93"/>
        <v>9</v>
      </c>
      <c r="VV14" s="26">
        <f t="shared" si="94"/>
        <v>1215</v>
      </c>
      <c r="VW14" s="61">
        <v>10</v>
      </c>
      <c r="VX14" s="24" t="s">
        <v>51</v>
      </c>
      <c r="VY14" s="45" t="s">
        <v>8</v>
      </c>
      <c r="VZ14" s="26">
        <v>9</v>
      </c>
      <c r="WA14" s="26">
        <v>1215</v>
      </c>
      <c r="WB14" s="63"/>
      <c r="WC14" s="63"/>
      <c r="WD14" s="63"/>
      <c r="WE14" s="63"/>
      <c r="WF14" s="26">
        <f t="shared" si="95"/>
        <v>9</v>
      </c>
      <c r="WG14" s="26">
        <f t="shared" si="96"/>
        <v>1215</v>
      </c>
      <c r="WH14" s="79">
        <v>10</v>
      </c>
      <c r="WI14" s="24" t="s">
        <v>51</v>
      </c>
      <c r="WJ14" s="45" t="s">
        <v>8</v>
      </c>
      <c r="WK14" s="26">
        <v>9</v>
      </c>
      <c r="WL14" s="26">
        <v>1215</v>
      </c>
      <c r="WM14" s="83"/>
      <c r="WN14" s="83"/>
      <c r="WO14" s="83">
        <v>1</v>
      </c>
      <c r="WP14" s="88">
        <f t="shared" si="97"/>
        <v>135</v>
      </c>
      <c r="WQ14" s="26">
        <f t="shared" si="98"/>
        <v>8</v>
      </c>
      <c r="WR14" s="26">
        <f t="shared" si="99"/>
        <v>1080</v>
      </c>
      <c r="WS14" s="85">
        <v>10</v>
      </c>
      <c r="WT14" s="24" t="s">
        <v>51</v>
      </c>
      <c r="WU14" s="45" t="s">
        <v>8</v>
      </c>
      <c r="WV14" s="26">
        <v>8</v>
      </c>
      <c r="WW14" s="26">
        <v>1080</v>
      </c>
      <c r="WX14" s="88"/>
      <c r="WY14" s="88"/>
      <c r="WZ14" s="88">
        <v>2</v>
      </c>
      <c r="XA14" s="88">
        <f t="shared" si="158"/>
        <v>270</v>
      </c>
      <c r="XB14" s="26">
        <f t="shared" si="101"/>
        <v>6</v>
      </c>
      <c r="XC14" s="26">
        <f t="shared" si="102"/>
        <v>810</v>
      </c>
      <c r="XD14" s="97">
        <v>9</v>
      </c>
      <c r="XE14" s="93" t="s">
        <v>70</v>
      </c>
      <c r="XF14" s="45" t="s">
        <v>8</v>
      </c>
      <c r="XG14" s="26">
        <v>3</v>
      </c>
      <c r="XH14" s="26">
        <v>36</v>
      </c>
      <c r="XI14" s="93"/>
      <c r="XJ14" s="93"/>
      <c r="XK14" s="93"/>
      <c r="XL14" s="93">
        <f t="shared" si="103"/>
        <v>0</v>
      </c>
      <c r="XM14" s="26">
        <f t="shared" si="104"/>
        <v>3</v>
      </c>
      <c r="XN14" s="26">
        <f t="shared" si="105"/>
        <v>36</v>
      </c>
      <c r="XO14" s="98">
        <v>9</v>
      </c>
      <c r="XP14" s="105" t="s">
        <v>70</v>
      </c>
      <c r="XQ14" s="102" t="s">
        <v>8</v>
      </c>
      <c r="XR14" s="26">
        <v>3</v>
      </c>
      <c r="XS14" s="26">
        <v>36</v>
      </c>
      <c r="XT14" s="26"/>
      <c r="XU14" s="26"/>
      <c r="XV14" s="26"/>
      <c r="XW14" s="26">
        <f t="shared" si="106"/>
        <v>0</v>
      </c>
      <c r="XX14" s="26">
        <f t="shared" si="107"/>
        <v>3</v>
      </c>
      <c r="XY14" s="26">
        <f t="shared" si="108"/>
        <v>36</v>
      </c>
      <c r="XZ14" s="106">
        <v>9</v>
      </c>
      <c r="YA14" s="109" t="s">
        <v>70</v>
      </c>
      <c r="YB14" s="102" t="s">
        <v>8</v>
      </c>
      <c r="YC14" s="26">
        <v>3</v>
      </c>
      <c r="YD14" s="26">
        <v>36</v>
      </c>
      <c r="YE14" s="26"/>
      <c r="YF14" s="26"/>
      <c r="YG14" s="26"/>
      <c r="YH14" s="26">
        <f t="shared" si="109"/>
        <v>0</v>
      </c>
      <c r="YI14" s="26">
        <f t="shared" si="110"/>
        <v>3</v>
      </c>
      <c r="YJ14" s="26">
        <f t="shared" si="111"/>
        <v>36</v>
      </c>
      <c r="YK14" s="130">
        <v>9</v>
      </c>
      <c r="YL14" s="118" t="s">
        <v>70</v>
      </c>
      <c r="YM14" s="102" t="s">
        <v>8</v>
      </c>
      <c r="YN14" s="26">
        <v>3</v>
      </c>
      <c r="YO14" s="26">
        <v>36</v>
      </c>
      <c r="YP14" s="26"/>
      <c r="YQ14" s="26"/>
      <c r="YR14" s="26">
        <v>0</v>
      </c>
      <c r="YS14" s="26">
        <f t="shared" si="112"/>
        <v>0</v>
      </c>
      <c r="YT14" s="26">
        <f t="shared" si="113"/>
        <v>3</v>
      </c>
      <c r="YU14" s="26">
        <f t="shared" si="114"/>
        <v>36</v>
      </c>
      <c r="YV14" s="130">
        <v>9</v>
      </c>
      <c r="YW14" s="129" t="s">
        <v>81</v>
      </c>
      <c r="YX14" s="102" t="s">
        <v>8</v>
      </c>
      <c r="YY14" s="26">
        <v>2</v>
      </c>
      <c r="YZ14" s="26">
        <v>80</v>
      </c>
      <c r="ZA14" s="26"/>
      <c r="ZB14" s="26"/>
      <c r="ZC14" s="26"/>
      <c r="ZD14" s="26">
        <f t="shared" si="115"/>
        <v>0</v>
      </c>
      <c r="ZE14" s="26">
        <f t="shared" si="116"/>
        <v>2</v>
      </c>
      <c r="ZF14" s="26">
        <f t="shared" si="117"/>
        <v>80</v>
      </c>
      <c r="ZG14" s="141">
        <v>9</v>
      </c>
      <c r="ZH14" s="134" t="s">
        <v>81</v>
      </c>
      <c r="ZI14" s="102" t="s">
        <v>8</v>
      </c>
      <c r="ZJ14" s="26">
        <v>2</v>
      </c>
      <c r="ZK14" s="26">
        <v>80</v>
      </c>
      <c r="ZL14" s="26"/>
      <c r="ZM14" s="26"/>
      <c r="ZN14" s="26">
        <v>0</v>
      </c>
      <c r="ZO14" s="26">
        <f t="shared" si="118"/>
        <v>0</v>
      </c>
      <c r="ZP14" s="26">
        <f t="shared" si="119"/>
        <v>2</v>
      </c>
      <c r="ZQ14" s="26">
        <f t="shared" si="120"/>
        <v>80</v>
      </c>
      <c r="ZR14" s="140">
        <v>9</v>
      </c>
      <c r="ZS14" s="144" t="s">
        <v>63</v>
      </c>
      <c r="ZT14" s="102" t="s">
        <v>8</v>
      </c>
      <c r="ZU14" s="143">
        <v>1</v>
      </c>
      <c r="ZV14" s="143">
        <v>45</v>
      </c>
      <c r="ZW14" s="26"/>
      <c r="ZX14" s="26"/>
      <c r="ZY14" s="26">
        <v>1</v>
      </c>
      <c r="ZZ14" s="26">
        <f t="shared" si="121"/>
        <v>45</v>
      </c>
      <c r="AAA14" s="26">
        <f t="shared" si="122"/>
        <v>0</v>
      </c>
      <c r="AAB14" s="26">
        <f t="shared" si="123"/>
        <v>0</v>
      </c>
      <c r="AAC14" s="157">
        <v>9</v>
      </c>
      <c r="AAD14" s="146" t="s">
        <v>173</v>
      </c>
      <c r="AAE14" s="102" t="s">
        <v>8</v>
      </c>
      <c r="AAF14" s="149">
        <v>36</v>
      </c>
      <c r="AAG14" s="149">
        <v>126</v>
      </c>
      <c r="AAH14" s="157"/>
      <c r="AAI14" s="157"/>
      <c r="AAJ14" s="155">
        <v>36</v>
      </c>
      <c r="AAK14" s="157">
        <f t="shared" si="124"/>
        <v>126</v>
      </c>
      <c r="AAL14" s="157">
        <f t="shared" si="125"/>
        <v>0</v>
      </c>
      <c r="AAM14" s="157">
        <f t="shared" si="126"/>
        <v>0</v>
      </c>
      <c r="AAN14" s="170">
        <v>9</v>
      </c>
      <c r="AAO14" s="146" t="s">
        <v>173</v>
      </c>
      <c r="AAP14" s="163" t="s">
        <v>116</v>
      </c>
      <c r="AAQ14" s="8">
        <v>165</v>
      </c>
      <c r="AAR14" s="8">
        <v>412.5</v>
      </c>
      <c r="AAS14" s="163"/>
      <c r="AAT14" s="163"/>
      <c r="AAU14" s="170">
        <v>51</v>
      </c>
      <c r="AAV14" s="163">
        <f t="shared" si="159"/>
        <v>127.5</v>
      </c>
      <c r="AAW14" s="163">
        <f t="shared" si="128"/>
        <v>114</v>
      </c>
      <c r="AAX14" s="163">
        <f t="shared" si="129"/>
        <v>285</v>
      </c>
      <c r="AAY14" s="171">
        <v>10</v>
      </c>
      <c r="AAZ14" s="145" t="s">
        <v>175</v>
      </c>
      <c r="ABA14" s="102" t="s">
        <v>8</v>
      </c>
      <c r="ABB14" s="171">
        <v>51</v>
      </c>
      <c r="ABC14" s="171">
        <v>229.5</v>
      </c>
      <c r="ABD14" s="171"/>
      <c r="ABE14" s="171"/>
      <c r="ABF14" s="175">
        <v>11</v>
      </c>
      <c r="ABG14" s="171">
        <f t="shared" si="160"/>
        <v>49.5</v>
      </c>
      <c r="ABH14" s="171">
        <f t="shared" si="131"/>
        <v>40</v>
      </c>
      <c r="ABI14" s="171">
        <f t="shared" si="132"/>
        <v>180</v>
      </c>
      <c r="ABJ14" s="176">
        <v>10</v>
      </c>
      <c r="ABK14" s="145" t="s">
        <v>175</v>
      </c>
      <c r="ABL14" s="102" t="s">
        <v>8</v>
      </c>
      <c r="ABM14" s="176">
        <v>40</v>
      </c>
      <c r="ABN14" s="176">
        <v>180</v>
      </c>
      <c r="ABO14" s="176"/>
      <c r="ABP14" s="176"/>
      <c r="ABQ14" s="180">
        <v>0</v>
      </c>
      <c r="ABR14" s="176">
        <f t="shared" si="133"/>
        <v>0</v>
      </c>
      <c r="ABS14" s="176">
        <f t="shared" si="134"/>
        <v>40</v>
      </c>
      <c r="ABT14" s="176">
        <f t="shared" si="135"/>
        <v>180</v>
      </c>
      <c r="ABU14" s="180">
        <v>8</v>
      </c>
      <c r="ABV14" s="146" t="s">
        <v>171</v>
      </c>
      <c r="ABW14" s="102" t="s">
        <v>8</v>
      </c>
      <c r="ABX14" s="180">
        <v>3</v>
      </c>
      <c r="ABY14" s="180">
        <v>6</v>
      </c>
      <c r="ABZ14" s="180"/>
      <c r="ACA14" s="180"/>
      <c r="ACB14" s="180">
        <v>3</v>
      </c>
      <c r="ACC14" s="189">
        <f t="shared" si="136"/>
        <v>6</v>
      </c>
      <c r="ACD14" s="189">
        <f t="shared" si="137"/>
        <v>0</v>
      </c>
      <c r="ACE14" s="189">
        <f t="shared" si="138"/>
        <v>0</v>
      </c>
      <c r="ACF14" s="193">
        <v>12</v>
      </c>
      <c r="ACG14" s="145" t="s">
        <v>172</v>
      </c>
      <c r="ACH14" s="194" t="s">
        <v>8</v>
      </c>
      <c r="ACI14" s="193">
        <v>109</v>
      </c>
      <c r="ACJ14" s="193">
        <v>526.47</v>
      </c>
      <c r="ACK14" s="193">
        <v>375</v>
      </c>
      <c r="ACL14" s="193">
        <v>1811.25</v>
      </c>
      <c r="ACM14" s="193">
        <v>322</v>
      </c>
      <c r="ACN14" s="193">
        <f t="shared" si="139"/>
        <v>1555.26</v>
      </c>
      <c r="ACO14" s="193">
        <f t="shared" si="140"/>
        <v>162</v>
      </c>
      <c r="ACP14" s="193">
        <f t="shared" si="141"/>
        <v>782.46000000000026</v>
      </c>
      <c r="ACQ14" s="207">
        <v>9</v>
      </c>
      <c r="ACR14" s="146" t="s">
        <v>173</v>
      </c>
      <c r="ACS14" s="203" t="s">
        <v>8</v>
      </c>
      <c r="ACT14" s="202">
        <v>57</v>
      </c>
      <c r="ACU14" s="202">
        <v>171</v>
      </c>
      <c r="ACV14" s="202"/>
      <c r="ACW14" s="202"/>
      <c r="ACX14" s="207">
        <v>0</v>
      </c>
      <c r="ACY14" s="202">
        <f t="shared" si="142"/>
        <v>0</v>
      </c>
      <c r="ACZ14" s="207">
        <f t="shared" si="143"/>
        <v>57</v>
      </c>
      <c r="ADA14" s="207">
        <f t="shared" si="144"/>
        <v>171</v>
      </c>
      <c r="ADB14" s="209">
        <v>9</v>
      </c>
      <c r="ADC14" s="145" t="s">
        <v>175</v>
      </c>
      <c r="ADD14" s="102" t="s">
        <v>8</v>
      </c>
      <c r="ADE14" s="209">
        <v>34</v>
      </c>
      <c r="ADF14" s="209">
        <v>153</v>
      </c>
      <c r="ADG14" s="209"/>
      <c r="ADH14" s="209"/>
      <c r="ADI14" s="8"/>
      <c r="ADJ14" s="209">
        <f t="shared" ref="ADJ14:ADJ15" si="184">ADF14/ADE14*ADI14</f>
        <v>0</v>
      </c>
      <c r="ADK14" s="209">
        <f t="shared" si="146"/>
        <v>34</v>
      </c>
      <c r="ADL14" s="209">
        <f t="shared" si="147"/>
        <v>153</v>
      </c>
      <c r="ADM14" s="215">
        <v>9</v>
      </c>
      <c r="ADN14" s="146" t="s">
        <v>173</v>
      </c>
      <c r="ADO14" s="216" t="s">
        <v>8</v>
      </c>
      <c r="ADP14" s="215">
        <v>13</v>
      </c>
      <c r="ADQ14" s="215">
        <v>39</v>
      </c>
      <c r="ADR14" s="215"/>
      <c r="ADS14" s="215"/>
      <c r="ADT14" s="8">
        <v>13</v>
      </c>
      <c r="ADU14" s="215">
        <f t="shared" si="148"/>
        <v>39</v>
      </c>
      <c r="ADV14" s="215">
        <f t="shared" si="149"/>
        <v>0</v>
      </c>
      <c r="ADW14" s="215">
        <f t="shared" si="150"/>
        <v>0</v>
      </c>
      <c r="ADX14" s="215">
        <v>11</v>
      </c>
      <c r="ADY14" s="222" t="s">
        <v>175</v>
      </c>
      <c r="ADZ14" s="102" t="s">
        <v>8</v>
      </c>
      <c r="AEA14" s="215">
        <v>26</v>
      </c>
      <c r="AEB14" s="215">
        <v>117</v>
      </c>
      <c r="AEC14" s="215"/>
      <c r="AED14" s="215"/>
      <c r="AEE14" s="8">
        <v>12</v>
      </c>
      <c r="AEF14" s="215">
        <f t="shared" si="161"/>
        <v>54</v>
      </c>
      <c r="AEG14" s="215">
        <f t="shared" si="152"/>
        <v>14</v>
      </c>
      <c r="AEH14" s="215">
        <f t="shared" si="153"/>
        <v>63</v>
      </c>
      <c r="AEI14" s="242">
        <v>7</v>
      </c>
      <c r="AEJ14" s="224" t="s">
        <v>133</v>
      </c>
      <c r="AEK14" s="184" t="s">
        <v>8</v>
      </c>
      <c r="AEL14" s="234">
        <v>9</v>
      </c>
      <c r="AEM14" s="234">
        <v>28</v>
      </c>
      <c r="AEN14" s="234">
        <f t="shared" si="154"/>
        <v>252</v>
      </c>
      <c r="AEO14" s="227"/>
      <c r="AEP14" s="8"/>
      <c r="AEQ14" s="227"/>
      <c r="AER14" s="234">
        <v>15</v>
      </c>
      <c r="AES14" s="259"/>
      <c r="AET14" s="234"/>
      <c r="AEU14" s="246">
        <f t="shared" si="0"/>
        <v>0</v>
      </c>
    </row>
    <row r="15" spans="1:827" ht="18" customHeight="1">
      <c r="PY15" s="6">
        <v>84</v>
      </c>
      <c r="PZ15" s="1" t="s">
        <v>81</v>
      </c>
      <c r="QA15" s="8" t="s">
        <v>8</v>
      </c>
      <c r="QB15" s="6">
        <f t="shared" ref="QB15" si="185">PW15+0</f>
        <v>0</v>
      </c>
      <c r="QC15" s="6">
        <f t="shared" ref="QC15" si="186">PX15+0</f>
        <v>0</v>
      </c>
      <c r="QD15" s="8">
        <v>20</v>
      </c>
      <c r="QE15" s="6">
        <v>413</v>
      </c>
      <c r="QF15" s="12">
        <v>2</v>
      </c>
      <c r="QG15" s="6">
        <v>41.3</v>
      </c>
      <c r="QH15" s="7">
        <f t="shared" ref="QH15" si="187">QB15+QD15-QF15</f>
        <v>18</v>
      </c>
      <c r="QI15" s="8">
        <f t="shared" ref="QI15" si="188">QC15+QE15-QG15</f>
        <v>371.7</v>
      </c>
      <c r="QJ15" s="8">
        <v>37</v>
      </c>
      <c r="QK15" s="1" t="s">
        <v>81</v>
      </c>
      <c r="QL15" s="8" t="s">
        <v>8</v>
      </c>
      <c r="QM15" s="8">
        <v>18</v>
      </c>
      <c r="QN15" s="8">
        <v>371.7</v>
      </c>
      <c r="QO15" s="8"/>
      <c r="QP15" s="8"/>
      <c r="QQ15" s="8"/>
      <c r="QR15" s="8"/>
      <c r="QS15" s="8">
        <f t="shared" si="63"/>
        <v>18</v>
      </c>
      <c r="QT15" s="8">
        <f t="shared" si="64"/>
        <v>371.7</v>
      </c>
      <c r="QU15" s="8">
        <v>34</v>
      </c>
      <c r="QV15" s="1" t="s">
        <v>81</v>
      </c>
      <c r="QW15" s="13" t="s">
        <v>8</v>
      </c>
      <c r="QX15" s="8">
        <v>18</v>
      </c>
      <c r="QY15" s="8">
        <v>371.7</v>
      </c>
      <c r="QZ15" s="8"/>
      <c r="RA15" s="8"/>
      <c r="RB15" s="8"/>
      <c r="RC15" s="8"/>
      <c r="RD15" s="8">
        <f t="shared" si="65"/>
        <v>18</v>
      </c>
      <c r="RE15" s="8">
        <f t="shared" si="66"/>
        <v>371.7</v>
      </c>
      <c r="RF15" s="6">
        <v>34</v>
      </c>
      <c r="RG15" s="1" t="s">
        <v>81</v>
      </c>
      <c r="RH15" s="13" t="s">
        <v>8</v>
      </c>
      <c r="RI15" s="8">
        <v>18</v>
      </c>
      <c r="RJ15" s="8">
        <v>371.7</v>
      </c>
      <c r="RK15" s="8"/>
      <c r="RL15" s="8"/>
      <c r="RM15" s="8"/>
      <c r="RN15" s="8">
        <f t="shared" si="67"/>
        <v>0</v>
      </c>
      <c r="RO15" s="8">
        <f t="shared" si="68"/>
        <v>18</v>
      </c>
      <c r="RP15" s="8">
        <f t="shared" si="69"/>
        <v>371.7</v>
      </c>
      <c r="RQ15" s="30">
        <v>34</v>
      </c>
      <c r="RR15" s="1" t="s">
        <v>81</v>
      </c>
      <c r="RS15" s="13" t="s">
        <v>8</v>
      </c>
      <c r="RT15" s="26">
        <v>18</v>
      </c>
      <c r="RU15" s="26">
        <v>371.7</v>
      </c>
      <c r="RV15" s="32"/>
      <c r="RW15" s="32"/>
      <c r="RX15" s="32"/>
      <c r="RY15" s="32"/>
      <c r="RZ15" s="26">
        <f t="shared" si="70"/>
        <v>18</v>
      </c>
      <c r="SA15" s="26">
        <f t="shared" si="71"/>
        <v>371.7</v>
      </c>
      <c r="SB15" s="36">
        <v>34</v>
      </c>
      <c r="SC15" s="1" t="s">
        <v>81</v>
      </c>
      <c r="SD15" s="13" t="s">
        <v>8</v>
      </c>
      <c r="SE15" s="26">
        <v>18</v>
      </c>
      <c r="SF15" s="26">
        <v>371.7</v>
      </c>
      <c r="SG15" s="26"/>
      <c r="SH15" s="26"/>
      <c r="SI15" s="26"/>
      <c r="SJ15" s="26">
        <f t="shared" si="72"/>
        <v>0</v>
      </c>
      <c r="SK15" s="26">
        <f t="shared" si="73"/>
        <v>18</v>
      </c>
      <c r="SL15" s="26">
        <f t="shared" si="74"/>
        <v>371.7</v>
      </c>
      <c r="SM15" s="38">
        <v>34</v>
      </c>
      <c r="SN15" s="1" t="s">
        <v>81</v>
      </c>
      <c r="SO15" s="13" t="s">
        <v>8</v>
      </c>
      <c r="SP15" s="26">
        <v>18</v>
      </c>
      <c r="SQ15" s="26">
        <v>371.7</v>
      </c>
      <c r="SR15" s="39"/>
      <c r="SS15" s="39"/>
      <c r="ST15" s="39"/>
      <c r="SU15" s="26">
        <f t="shared" si="75"/>
        <v>0</v>
      </c>
      <c r="SV15" s="26">
        <f t="shared" si="76"/>
        <v>18</v>
      </c>
      <c r="SW15" s="26">
        <f t="shared" si="77"/>
        <v>371.7</v>
      </c>
      <c r="SX15" s="44">
        <v>34</v>
      </c>
      <c r="SY15" s="1" t="s">
        <v>81</v>
      </c>
      <c r="SZ15" s="45" t="s">
        <v>8</v>
      </c>
      <c r="TA15" s="26">
        <v>18</v>
      </c>
      <c r="TB15" s="26">
        <v>371.7</v>
      </c>
      <c r="TC15" s="26"/>
      <c r="TD15" s="26"/>
      <c r="TE15" s="26"/>
      <c r="TF15" s="26"/>
      <c r="TG15" s="26">
        <f t="shared" si="78"/>
        <v>18</v>
      </c>
      <c r="TH15" s="26">
        <f t="shared" si="79"/>
        <v>371.7</v>
      </c>
      <c r="TI15" s="46">
        <v>34</v>
      </c>
      <c r="TJ15" s="1" t="s">
        <v>81</v>
      </c>
      <c r="TK15" s="45" t="s">
        <v>8</v>
      </c>
      <c r="TL15" s="26">
        <v>18</v>
      </c>
      <c r="TM15" s="26">
        <v>371.7</v>
      </c>
      <c r="TN15" s="26"/>
      <c r="TO15" s="48"/>
      <c r="TP15" s="26"/>
      <c r="TQ15" s="26">
        <f t="shared" si="80"/>
        <v>0</v>
      </c>
      <c r="TR15" s="26">
        <f t="shared" si="81"/>
        <v>18</v>
      </c>
      <c r="TS15" s="26">
        <f t="shared" si="82"/>
        <v>371.7</v>
      </c>
      <c r="TT15" s="48">
        <v>34</v>
      </c>
      <c r="TU15" s="1" t="s">
        <v>81</v>
      </c>
      <c r="TV15" s="45" t="s">
        <v>8</v>
      </c>
      <c r="TW15" s="8">
        <v>18</v>
      </c>
      <c r="TX15" s="8">
        <v>371.7</v>
      </c>
      <c r="TY15" s="8"/>
      <c r="TZ15" s="8"/>
      <c r="UA15" s="8"/>
      <c r="UB15" s="8">
        <f t="shared" si="83"/>
        <v>0</v>
      </c>
      <c r="UC15" s="8">
        <f t="shared" si="84"/>
        <v>18</v>
      </c>
      <c r="UD15" s="8">
        <f t="shared" si="85"/>
        <v>371.7</v>
      </c>
      <c r="UE15" s="53">
        <v>34</v>
      </c>
      <c r="UF15" s="1" t="s">
        <v>81</v>
      </c>
      <c r="UG15" s="13" t="s">
        <v>8</v>
      </c>
      <c r="UH15" s="8">
        <v>18</v>
      </c>
      <c r="UI15" s="8">
        <v>371.7</v>
      </c>
      <c r="UJ15" s="8"/>
      <c r="UK15" s="8"/>
      <c r="UL15" s="8"/>
      <c r="UM15" s="8">
        <f t="shared" si="86"/>
        <v>0</v>
      </c>
      <c r="UN15" s="8">
        <f t="shared" si="87"/>
        <v>18</v>
      </c>
      <c r="UO15" s="8">
        <f t="shared" si="88"/>
        <v>371.7</v>
      </c>
      <c r="UP15" s="53">
        <v>34</v>
      </c>
      <c r="UQ15" s="1" t="s">
        <v>81</v>
      </c>
      <c r="UR15" s="45" t="s">
        <v>8</v>
      </c>
      <c r="US15" s="26">
        <v>18</v>
      </c>
      <c r="UT15" s="26">
        <v>371.7</v>
      </c>
      <c r="UU15" s="54"/>
      <c r="UV15" s="54"/>
      <c r="UW15" s="26"/>
      <c r="UX15" s="26"/>
      <c r="UY15" s="26">
        <f t="shared" si="89"/>
        <v>18</v>
      </c>
      <c r="UZ15" s="26">
        <f t="shared" si="90"/>
        <v>371.7</v>
      </c>
      <c r="VA15" s="56">
        <v>34</v>
      </c>
      <c r="VB15" s="1" t="s">
        <v>81</v>
      </c>
      <c r="VC15" s="45" t="s">
        <v>8</v>
      </c>
      <c r="VD15" s="26">
        <v>18</v>
      </c>
      <c r="VE15" s="26">
        <v>371.7</v>
      </c>
      <c r="VF15" s="58"/>
      <c r="VG15" s="58"/>
      <c r="VH15" s="58"/>
      <c r="VI15" s="58"/>
      <c r="VJ15" s="26">
        <f t="shared" si="91"/>
        <v>18</v>
      </c>
      <c r="VK15" s="26">
        <f t="shared" si="92"/>
        <v>371.7</v>
      </c>
      <c r="VL15" s="61">
        <v>34</v>
      </c>
      <c r="VM15" s="1" t="s">
        <v>81</v>
      </c>
      <c r="VN15" s="45" t="s">
        <v>8</v>
      </c>
      <c r="VO15" s="26">
        <v>18</v>
      </c>
      <c r="VP15" s="26">
        <v>371.7</v>
      </c>
      <c r="VQ15" s="63"/>
      <c r="VR15" s="63"/>
      <c r="VS15" s="63"/>
      <c r="VT15" s="63"/>
      <c r="VU15" s="26">
        <f t="shared" si="93"/>
        <v>18</v>
      </c>
      <c r="VV15" s="26">
        <f t="shared" si="94"/>
        <v>371.7</v>
      </c>
      <c r="VW15" s="61">
        <v>34</v>
      </c>
      <c r="VX15" s="1" t="s">
        <v>81</v>
      </c>
      <c r="VY15" s="45" t="s">
        <v>8</v>
      </c>
      <c r="VZ15" s="26">
        <v>18</v>
      </c>
      <c r="WA15" s="26">
        <v>371.7</v>
      </c>
      <c r="WB15" s="63"/>
      <c r="WC15" s="63"/>
      <c r="WD15" s="63"/>
      <c r="WE15" s="63"/>
      <c r="WF15" s="26">
        <f t="shared" si="95"/>
        <v>18</v>
      </c>
      <c r="WG15" s="26">
        <f t="shared" si="96"/>
        <v>371.7</v>
      </c>
      <c r="WH15" s="79">
        <v>34</v>
      </c>
      <c r="WI15" s="1" t="s">
        <v>81</v>
      </c>
      <c r="WJ15" s="45" t="s">
        <v>8</v>
      </c>
      <c r="WK15" s="26">
        <v>18</v>
      </c>
      <c r="WL15" s="26">
        <v>371.7</v>
      </c>
      <c r="WM15" s="83"/>
      <c r="WN15" s="83"/>
      <c r="WO15" s="83"/>
      <c r="WP15" s="88">
        <f t="shared" si="97"/>
        <v>0</v>
      </c>
      <c r="WQ15" s="26">
        <f t="shared" si="98"/>
        <v>18</v>
      </c>
      <c r="WR15" s="26">
        <f t="shared" si="99"/>
        <v>371.7</v>
      </c>
      <c r="WS15" s="85">
        <v>34</v>
      </c>
      <c r="WT15" s="1" t="s">
        <v>81</v>
      </c>
      <c r="WU15" s="45" t="s">
        <v>8</v>
      </c>
      <c r="WV15" s="26">
        <v>18</v>
      </c>
      <c r="WW15" s="26">
        <v>371.7</v>
      </c>
      <c r="WX15" s="88"/>
      <c r="WY15" s="88"/>
      <c r="WZ15" s="88"/>
      <c r="XA15" s="88">
        <f t="shared" si="158"/>
        <v>0</v>
      </c>
      <c r="XB15" s="26">
        <f t="shared" si="101"/>
        <v>18</v>
      </c>
      <c r="XC15" s="26">
        <f t="shared" si="102"/>
        <v>371.7</v>
      </c>
      <c r="XD15" s="97">
        <v>16</v>
      </c>
      <c r="XE15" s="1" t="s">
        <v>95</v>
      </c>
      <c r="XF15" s="45" t="s">
        <v>8</v>
      </c>
      <c r="XG15" s="26">
        <v>1</v>
      </c>
      <c r="XH15" s="26">
        <v>24</v>
      </c>
      <c r="XI15" s="93"/>
      <c r="XJ15" s="93"/>
      <c r="XK15" s="93"/>
      <c r="XL15" s="93">
        <f t="shared" si="103"/>
        <v>0</v>
      </c>
      <c r="XM15" s="26">
        <f t="shared" si="104"/>
        <v>1</v>
      </c>
      <c r="XN15" s="26">
        <f t="shared" si="105"/>
        <v>24</v>
      </c>
      <c r="XO15" s="98">
        <v>16</v>
      </c>
      <c r="XP15" s="112" t="s">
        <v>95</v>
      </c>
      <c r="XQ15" s="102" t="s">
        <v>8</v>
      </c>
      <c r="XR15" s="26">
        <v>1</v>
      </c>
      <c r="XS15" s="26">
        <v>24</v>
      </c>
      <c r="XT15" s="26"/>
      <c r="XU15" s="26"/>
      <c r="XV15" s="26"/>
      <c r="XW15" s="26">
        <f t="shared" si="106"/>
        <v>0</v>
      </c>
      <c r="XX15" s="26">
        <f t="shared" si="107"/>
        <v>1</v>
      </c>
      <c r="XY15" s="26">
        <f t="shared" si="108"/>
        <v>24</v>
      </c>
      <c r="XZ15" s="106">
        <v>16</v>
      </c>
      <c r="YA15" s="112" t="s">
        <v>95</v>
      </c>
      <c r="YB15" s="102" t="s">
        <v>8</v>
      </c>
      <c r="YC15" s="26">
        <v>1</v>
      </c>
      <c r="YD15" s="26">
        <v>24</v>
      </c>
      <c r="YE15" s="26"/>
      <c r="YF15" s="26"/>
      <c r="YG15" s="26"/>
      <c r="YH15" s="26">
        <f t="shared" si="109"/>
        <v>0</v>
      </c>
      <c r="YI15" s="26">
        <f t="shared" si="110"/>
        <v>1</v>
      </c>
      <c r="YJ15" s="26">
        <f t="shared" si="111"/>
        <v>24</v>
      </c>
      <c r="YK15" s="130">
        <v>16</v>
      </c>
      <c r="YL15" s="112" t="s">
        <v>95</v>
      </c>
      <c r="YM15" s="102" t="s">
        <v>8</v>
      </c>
      <c r="YN15" s="26">
        <v>1</v>
      </c>
      <c r="YO15" s="26">
        <v>24</v>
      </c>
      <c r="YP15" s="26"/>
      <c r="YQ15" s="26"/>
      <c r="YR15" s="26">
        <v>0</v>
      </c>
      <c r="YS15" s="26">
        <f t="shared" si="112"/>
        <v>0</v>
      </c>
      <c r="YT15" s="26">
        <f t="shared" si="113"/>
        <v>1</v>
      </c>
      <c r="YU15" s="26">
        <f t="shared" si="114"/>
        <v>24</v>
      </c>
      <c r="YV15" s="130">
        <v>16</v>
      </c>
      <c r="YW15" s="112" t="s">
        <v>114</v>
      </c>
      <c r="YX15" s="102" t="s">
        <v>8</v>
      </c>
      <c r="YY15" s="26">
        <v>6</v>
      </c>
      <c r="YZ15" s="26">
        <v>180</v>
      </c>
      <c r="ZA15" s="26"/>
      <c r="ZB15" s="26"/>
      <c r="ZC15" s="26"/>
      <c r="ZD15" s="26">
        <f t="shared" si="115"/>
        <v>0</v>
      </c>
      <c r="ZE15" s="26">
        <f t="shared" si="116"/>
        <v>6</v>
      </c>
      <c r="ZF15" s="26">
        <f t="shared" si="117"/>
        <v>180</v>
      </c>
      <c r="ZG15" s="141">
        <v>16</v>
      </c>
      <c r="ZH15" s="112" t="s">
        <v>93</v>
      </c>
      <c r="ZI15" s="51" t="s">
        <v>116</v>
      </c>
      <c r="ZJ15" s="26">
        <v>2</v>
      </c>
      <c r="ZK15" s="26">
        <v>20</v>
      </c>
      <c r="ZL15" s="26"/>
      <c r="ZM15" s="26"/>
      <c r="ZN15" s="26">
        <v>0</v>
      </c>
      <c r="ZO15" s="26">
        <f t="shared" si="118"/>
        <v>0</v>
      </c>
      <c r="ZP15" s="26">
        <f t="shared" si="119"/>
        <v>2</v>
      </c>
      <c r="ZQ15" s="26">
        <f t="shared" si="120"/>
        <v>20</v>
      </c>
      <c r="ZR15" s="140">
        <v>16</v>
      </c>
      <c r="ZS15" s="145" t="s">
        <v>118</v>
      </c>
      <c r="ZT15" s="51" t="s">
        <v>116</v>
      </c>
      <c r="ZU15" s="150">
        <v>5</v>
      </c>
      <c r="ZV15" s="143">
        <v>135</v>
      </c>
      <c r="ZW15" s="26"/>
      <c r="ZX15" s="26"/>
      <c r="ZY15" s="26">
        <v>4</v>
      </c>
      <c r="ZZ15" s="26">
        <f t="shared" si="121"/>
        <v>108</v>
      </c>
      <c r="AAA15" s="26">
        <f t="shared" si="122"/>
        <v>1</v>
      </c>
      <c r="AAB15" s="26">
        <f t="shared" si="123"/>
        <v>27</v>
      </c>
      <c r="AAC15" s="157">
        <v>16</v>
      </c>
      <c r="AAD15" s="147" t="s">
        <v>197</v>
      </c>
      <c r="AAE15" s="102" t="s">
        <v>8</v>
      </c>
      <c r="AAF15" s="155">
        <v>2</v>
      </c>
      <c r="AAG15" s="155">
        <v>240</v>
      </c>
      <c r="AAH15" s="157"/>
      <c r="AAI15" s="157"/>
      <c r="AAJ15" s="155">
        <v>0</v>
      </c>
      <c r="AAK15" s="155">
        <f t="shared" si="124"/>
        <v>0</v>
      </c>
      <c r="AAL15" s="157">
        <f t="shared" si="125"/>
        <v>2</v>
      </c>
      <c r="AAM15" s="157">
        <f t="shared" si="126"/>
        <v>240</v>
      </c>
      <c r="AAN15" s="170">
        <v>16</v>
      </c>
      <c r="AAO15" s="147" t="s">
        <v>67</v>
      </c>
      <c r="AAP15" s="102" t="s">
        <v>8</v>
      </c>
      <c r="AAQ15" s="163">
        <v>1</v>
      </c>
      <c r="AAR15" s="163">
        <v>156</v>
      </c>
      <c r="AAS15" s="163"/>
      <c r="AAT15" s="163"/>
      <c r="AAU15" s="170">
        <v>0</v>
      </c>
      <c r="AAV15" s="163">
        <f t="shared" ref="AAV15:AAV17" si="189">AAR15/AAQ15*AAU15</f>
        <v>0</v>
      </c>
      <c r="AAW15" s="163">
        <f t="shared" si="128"/>
        <v>1</v>
      </c>
      <c r="AAX15" s="163">
        <f t="shared" si="129"/>
        <v>156</v>
      </c>
      <c r="AAY15" s="171">
        <v>17</v>
      </c>
      <c r="AAZ15" s="148" t="s">
        <v>67</v>
      </c>
      <c r="ABA15" s="102" t="s">
        <v>8</v>
      </c>
      <c r="ABB15" s="151">
        <v>2</v>
      </c>
      <c r="ABC15" s="149">
        <v>320</v>
      </c>
      <c r="ABD15" s="171"/>
      <c r="ABE15" s="171"/>
      <c r="ABF15" s="175"/>
      <c r="ABG15" s="171">
        <f t="shared" si="160"/>
        <v>0</v>
      </c>
      <c r="ABH15" s="171">
        <f t="shared" si="131"/>
        <v>2</v>
      </c>
      <c r="ABI15" s="171">
        <f t="shared" si="132"/>
        <v>320</v>
      </c>
      <c r="ABJ15" s="176">
        <v>18</v>
      </c>
      <c r="ABK15" s="147" t="s">
        <v>51</v>
      </c>
      <c r="ABL15" s="176" t="s">
        <v>116</v>
      </c>
      <c r="ABM15" s="8">
        <v>10</v>
      </c>
      <c r="ABN15" s="8">
        <v>1200</v>
      </c>
      <c r="ABO15" s="8"/>
      <c r="ABP15" s="8"/>
      <c r="ABQ15" s="180">
        <v>0</v>
      </c>
      <c r="ABR15" s="176">
        <f t="shared" si="133"/>
        <v>0</v>
      </c>
      <c r="ABS15" s="176">
        <f t="shared" si="134"/>
        <v>10</v>
      </c>
      <c r="ABT15" s="176">
        <f t="shared" si="135"/>
        <v>1200</v>
      </c>
      <c r="ABU15" s="180">
        <v>14</v>
      </c>
      <c r="ABV15" s="144" t="s">
        <v>65</v>
      </c>
      <c r="ABW15" s="102" t="s">
        <v>8</v>
      </c>
      <c r="ABX15" s="180">
        <v>1</v>
      </c>
      <c r="ABY15" s="180">
        <v>200</v>
      </c>
      <c r="ABZ15" s="180"/>
      <c r="ACA15" s="180"/>
      <c r="ACB15" s="180"/>
      <c r="ACC15" s="191">
        <f t="shared" si="136"/>
        <v>0</v>
      </c>
      <c r="ACD15" s="189">
        <f t="shared" si="137"/>
        <v>1</v>
      </c>
      <c r="ACE15" s="189">
        <f t="shared" si="138"/>
        <v>200</v>
      </c>
      <c r="ACF15" s="193">
        <v>19</v>
      </c>
      <c r="ACG15" s="148" t="s">
        <v>67</v>
      </c>
      <c r="ACH15" s="102" t="s">
        <v>8</v>
      </c>
      <c r="ACI15" s="193">
        <v>2</v>
      </c>
      <c r="ACJ15" s="193">
        <v>320</v>
      </c>
      <c r="ACK15" s="193"/>
      <c r="ACL15" s="193"/>
      <c r="ACM15" s="193">
        <v>0</v>
      </c>
      <c r="ACN15" s="193">
        <f t="shared" si="139"/>
        <v>0</v>
      </c>
      <c r="ACO15" s="193">
        <f t="shared" si="140"/>
        <v>2</v>
      </c>
      <c r="ACP15" s="193">
        <f t="shared" si="141"/>
        <v>320</v>
      </c>
      <c r="ACQ15" s="207">
        <v>16</v>
      </c>
      <c r="ACR15" s="147" t="s">
        <v>197</v>
      </c>
      <c r="ACS15" s="102" t="s">
        <v>8</v>
      </c>
      <c r="ACT15" s="149">
        <v>2</v>
      </c>
      <c r="ACU15" s="149">
        <v>240</v>
      </c>
      <c r="ACV15" s="202"/>
      <c r="ACW15" s="202"/>
      <c r="ACX15" s="207"/>
      <c r="ACY15" s="202">
        <f t="shared" si="142"/>
        <v>0</v>
      </c>
      <c r="ACZ15" s="207">
        <f t="shared" si="143"/>
        <v>2</v>
      </c>
      <c r="ADA15" s="207">
        <f t="shared" si="144"/>
        <v>240</v>
      </c>
      <c r="ADB15" s="209">
        <v>16</v>
      </c>
      <c r="ADC15" s="145" t="s">
        <v>118</v>
      </c>
      <c r="ADD15" s="210" t="s">
        <v>116</v>
      </c>
      <c r="ADE15" s="209">
        <v>6</v>
      </c>
      <c r="ADF15" s="209">
        <v>210</v>
      </c>
      <c r="ADG15" s="209"/>
      <c r="ADH15" s="209"/>
      <c r="ADI15" s="8">
        <v>5</v>
      </c>
      <c r="ADJ15" s="209">
        <f t="shared" si="184"/>
        <v>175</v>
      </c>
      <c r="ADK15" s="209">
        <f t="shared" si="146"/>
        <v>1</v>
      </c>
      <c r="ADL15" s="209">
        <f t="shared" si="147"/>
        <v>35</v>
      </c>
      <c r="ADM15" s="215">
        <v>16</v>
      </c>
      <c r="ADN15" s="147" t="s">
        <v>67</v>
      </c>
      <c r="ADO15" s="102" t="s">
        <v>8</v>
      </c>
      <c r="ADP15" s="215">
        <v>1</v>
      </c>
      <c r="ADQ15" s="215">
        <v>156</v>
      </c>
      <c r="ADR15" s="215"/>
      <c r="ADS15" s="215"/>
      <c r="ADT15" s="8"/>
      <c r="ADU15" s="215">
        <f t="shared" si="148"/>
        <v>0</v>
      </c>
      <c r="ADV15" s="215">
        <f t="shared" si="149"/>
        <v>1</v>
      </c>
      <c r="ADW15" s="215">
        <f t="shared" si="150"/>
        <v>156</v>
      </c>
      <c r="ADX15" s="215">
        <v>19</v>
      </c>
      <c r="ADY15" s="145" t="s">
        <v>118</v>
      </c>
      <c r="ADZ15" s="216" t="s">
        <v>116</v>
      </c>
      <c r="AEA15" s="215">
        <v>5</v>
      </c>
      <c r="AEB15" s="215">
        <v>250</v>
      </c>
      <c r="AEC15" s="215"/>
      <c r="AED15" s="215"/>
      <c r="AEE15" s="8">
        <v>5</v>
      </c>
      <c r="AEF15" s="215">
        <f t="shared" si="161"/>
        <v>250</v>
      </c>
      <c r="AEG15" s="215">
        <f t="shared" si="152"/>
        <v>0</v>
      </c>
      <c r="AEH15" s="215">
        <f t="shared" si="153"/>
        <v>0</v>
      </c>
      <c r="AEI15" s="242">
        <v>8</v>
      </c>
      <c r="AEJ15" s="225" t="s">
        <v>220</v>
      </c>
      <c r="AEK15" s="184" t="s">
        <v>8</v>
      </c>
      <c r="AEL15" s="234">
        <v>10</v>
      </c>
      <c r="AEM15" s="234">
        <v>10</v>
      </c>
      <c r="AEN15" s="234">
        <f t="shared" si="154"/>
        <v>100</v>
      </c>
      <c r="AEO15" s="8"/>
      <c r="AEP15" s="8"/>
      <c r="AEQ15" s="227"/>
      <c r="AER15" s="234">
        <v>250</v>
      </c>
      <c r="AES15" s="259"/>
      <c r="AET15" s="234"/>
      <c r="AEU15" s="246">
        <f t="shared" si="0"/>
        <v>0</v>
      </c>
    </row>
    <row r="16" spans="1:827" ht="18" customHeight="1">
      <c r="PY16" s="3"/>
      <c r="PZ16" s="28"/>
      <c r="QA16" s="25"/>
      <c r="QB16" s="3"/>
      <c r="QC16" s="3"/>
      <c r="QD16" s="25"/>
      <c r="QE16" s="3"/>
      <c r="QF16" s="240"/>
      <c r="QG16" s="3"/>
      <c r="QH16" s="241"/>
      <c r="QI16" s="25"/>
      <c r="QJ16" s="25"/>
      <c r="QK16" s="28"/>
      <c r="QL16" s="25"/>
      <c r="QM16" s="25"/>
      <c r="QN16" s="25"/>
      <c r="QO16" s="25"/>
      <c r="QP16" s="25"/>
      <c r="QQ16" s="25"/>
      <c r="QR16" s="25"/>
      <c r="QS16" s="25"/>
      <c r="QT16" s="25"/>
      <c r="QU16" s="8"/>
      <c r="QV16" s="1"/>
      <c r="QW16" s="13"/>
      <c r="QX16" s="8"/>
      <c r="QY16" s="8"/>
      <c r="QZ16" s="8"/>
      <c r="RA16" s="8"/>
      <c r="RB16" s="8"/>
      <c r="RC16" s="8"/>
      <c r="RD16" s="8"/>
      <c r="RE16" s="8"/>
      <c r="RF16" s="239"/>
      <c r="RG16" s="1"/>
      <c r="RH16" s="13"/>
      <c r="RI16" s="8"/>
      <c r="RJ16" s="8"/>
      <c r="RK16" s="8"/>
      <c r="RL16" s="8"/>
      <c r="RM16" s="8"/>
      <c r="RN16" s="8"/>
      <c r="RO16" s="8"/>
      <c r="RP16" s="8"/>
      <c r="RQ16" s="238"/>
      <c r="RR16" s="1"/>
      <c r="RS16" s="13"/>
      <c r="RT16" s="236"/>
      <c r="RU16" s="236"/>
      <c r="RV16" s="239"/>
      <c r="RW16" s="239"/>
      <c r="RX16" s="239"/>
      <c r="RY16" s="239"/>
      <c r="RZ16" s="236"/>
      <c r="SA16" s="236"/>
      <c r="SB16" s="238"/>
      <c r="SC16" s="1"/>
      <c r="SD16" s="13"/>
      <c r="SE16" s="236"/>
      <c r="SF16" s="236"/>
      <c r="SG16" s="236"/>
      <c r="SH16" s="236"/>
      <c r="SI16" s="236"/>
      <c r="SJ16" s="236"/>
      <c r="SK16" s="236"/>
      <c r="SL16" s="236"/>
      <c r="SM16" s="238"/>
      <c r="SN16" s="1"/>
      <c r="SO16" s="13"/>
      <c r="SP16" s="236"/>
      <c r="SQ16" s="236"/>
      <c r="SR16" s="239"/>
      <c r="SS16" s="239"/>
      <c r="ST16" s="239"/>
      <c r="SU16" s="236"/>
      <c r="SV16" s="236"/>
      <c r="SW16" s="236"/>
      <c r="SX16" s="238"/>
      <c r="SY16" s="1"/>
      <c r="SZ16" s="45"/>
      <c r="TA16" s="236"/>
      <c r="TB16" s="236"/>
      <c r="TC16" s="236"/>
      <c r="TD16" s="236"/>
      <c r="TE16" s="236"/>
      <c r="TF16" s="236"/>
      <c r="TG16" s="236"/>
      <c r="TH16" s="236"/>
      <c r="TI16" s="238"/>
      <c r="TJ16" s="1"/>
      <c r="TK16" s="45"/>
      <c r="TL16" s="236"/>
      <c r="TM16" s="236"/>
      <c r="TN16" s="236"/>
      <c r="TO16" s="238"/>
      <c r="TP16" s="236"/>
      <c r="TQ16" s="236"/>
      <c r="TR16" s="236"/>
      <c r="TS16" s="236"/>
      <c r="TT16" s="238"/>
      <c r="TU16" s="1"/>
      <c r="TV16" s="45"/>
      <c r="TW16" s="8"/>
      <c r="TX16" s="8"/>
      <c r="TY16" s="8"/>
      <c r="TZ16" s="8"/>
      <c r="UA16" s="8"/>
      <c r="UB16" s="8"/>
      <c r="UC16" s="8"/>
      <c r="UD16" s="8"/>
      <c r="UE16" s="238"/>
      <c r="UF16" s="1"/>
      <c r="UG16" s="13"/>
      <c r="UH16" s="8"/>
      <c r="UI16" s="8"/>
      <c r="UJ16" s="8"/>
      <c r="UK16" s="8"/>
      <c r="UL16" s="8"/>
      <c r="UM16" s="8"/>
      <c r="UN16" s="8"/>
      <c r="UO16" s="8"/>
      <c r="UP16" s="238"/>
      <c r="UQ16" s="1"/>
      <c r="UR16" s="45"/>
      <c r="US16" s="236"/>
      <c r="UT16" s="236"/>
      <c r="UU16" s="239"/>
      <c r="UV16" s="239"/>
      <c r="UW16" s="236"/>
      <c r="UX16" s="236"/>
      <c r="UY16" s="236"/>
      <c r="UZ16" s="236"/>
      <c r="VA16" s="238"/>
      <c r="VB16" s="1"/>
      <c r="VC16" s="45"/>
      <c r="VD16" s="236"/>
      <c r="VE16" s="236"/>
      <c r="VF16" s="239"/>
      <c r="VG16" s="239"/>
      <c r="VH16" s="239"/>
      <c r="VI16" s="239"/>
      <c r="VJ16" s="236"/>
      <c r="VK16" s="236"/>
      <c r="VL16" s="238"/>
      <c r="VM16" s="1"/>
      <c r="VN16" s="45"/>
      <c r="VO16" s="236"/>
      <c r="VP16" s="236"/>
      <c r="VQ16" s="239"/>
      <c r="VR16" s="239"/>
      <c r="VS16" s="239"/>
      <c r="VT16" s="239"/>
      <c r="VU16" s="236"/>
      <c r="VV16" s="236"/>
      <c r="VW16" s="238"/>
      <c r="VX16" s="1"/>
      <c r="VY16" s="45"/>
      <c r="VZ16" s="236"/>
      <c r="WA16" s="236"/>
      <c r="WB16" s="239"/>
      <c r="WC16" s="239"/>
      <c r="WD16" s="239"/>
      <c r="WE16" s="239"/>
      <c r="WF16" s="236"/>
      <c r="WG16" s="236"/>
      <c r="WH16" s="238"/>
      <c r="WI16" s="1"/>
      <c r="WJ16" s="45"/>
      <c r="WK16" s="236"/>
      <c r="WL16" s="236"/>
      <c r="WM16" s="239"/>
      <c r="WN16" s="239"/>
      <c r="WO16" s="239"/>
      <c r="WP16" s="239"/>
      <c r="WQ16" s="236"/>
      <c r="WR16" s="236"/>
      <c r="WS16" s="238"/>
      <c r="WT16" s="1"/>
      <c r="WU16" s="45"/>
      <c r="WV16" s="236"/>
      <c r="WW16" s="236"/>
      <c r="WX16" s="239"/>
      <c r="WY16" s="239"/>
      <c r="WZ16" s="239"/>
      <c r="XA16" s="239"/>
      <c r="XB16" s="236"/>
      <c r="XC16" s="236"/>
      <c r="XD16" s="238"/>
      <c r="XE16" s="1"/>
      <c r="XF16" s="45"/>
      <c r="XG16" s="236"/>
      <c r="XH16" s="236"/>
      <c r="XI16" s="239"/>
      <c r="XJ16" s="239"/>
      <c r="XK16" s="239"/>
      <c r="XL16" s="239"/>
      <c r="XM16" s="236"/>
      <c r="XN16" s="236"/>
      <c r="XO16" s="238"/>
      <c r="XP16" s="112"/>
      <c r="XQ16" s="102"/>
      <c r="XR16" s="236"/>
      <c r="XS16" s="236"/>
      <c r="XT16" s="236"/>
      <c r="XU16" s="236"/>
      <c r="XV16" s="236"/>
      <c r="XW16" s="236"/>
      <c r="XX16" s="236"/>
      <c r="XY16" s="236"/>
      <c r="XZ16" s="238"/>
      <c r="YA16" s="112"/>
      <c r="YB16" s="102"/>
      <c r="YC16" s="236"/>
      <c r="YD16" s="236"/>
      <c r="YE16" s="236"/>
      <c r="YF16" s="236"/>
      <c r="YG16" s="236"/>
      <c r="YH16" s="236"/>
      <c r="YI16" s="236"/>
      <c r="YJ16" s="236"/>
      <c r="YK16" s="238"/>
      <c r="YL16" s="112"/>
      <c r="YM16" s="102"/>
      <c r="YN16" s="236"/>
      <c r="YO16" s="236"/>
      <c r="YP16" s="236"/>
      <c r="YQ16" s="236"/>
      <c r="YR16" s="236"/>
      <c r="YS16" s="236"/>
      <c r="YT16" s="236"/>
      <c r="YU16" s="236"/>
      <c r="YV16" s="238"/>
      <c r="YW16" s="112"/>
      <c r="YX16" s="102"/>
      <c r="YY16" s="236"/>
      <c r="YZ16" s="236"/>
      <c r="ZA16" s="236"/>
      <c r="ZB16" s="236"/>
      <c r="ZC16" s="236"/>
      <c r="ZD16" s="236"/>
      <c r="ZE16" s="236"/>
      <c r="ZF16" s="236"/>
      <c r="ZG16" s="238"/>
      <c r="ZH16" s="112"/>
      <c r="ZI16" s="237"/>
      <c r="ZJ16" s="236"/>
      <c r="ZK16" s="236"/>
      <c r="ZL16" s="236"/>
      <c r="ZM16" s="236"/>
      <c r="ZN16" s="236"/>
      <c r="ZO16" s="236"/>
      <c r="ZP16" s="236"/>
      <c r="ZQ16" s="236"/>
      <c r="ZR16" s="236"/>
      <c r="ZS16" s="145"/>
      <c r="ZT16" s="237"/>
      <c r="ZU16" s="150"/>
      <c r="ZV16" s="236"/>
      <c r="ZW16" s="236"/>
      <c r="ZX16" s="236"/>
      <c r="ZY16" s="236"/>
      <c r="ZZ16" s="236"/>
      <c r="AAA16" s="236"/>
      <c r="AAB16" s="236"/>
      <c r="AAC16" s="236"/>
      <c r="AAD16" s="147"/>
      <c r="AAE16" s="102"/>
      <c r="AAF16" s="236"/>
      <c r="AAG16" s="236"/>
      <c r="AAH16" s="236"/>
      <c r="AAI16" s="236"/>
      <c r="AAJ16" s="236"/>
      <c r="AAK16" s="236"/>
      <c r="AAL16" s="236"/>
      <c r="AAM16" s="236"/>
      <c r="AAN16" s="236"/>
      <c r="AAO16" s="147"/>
      <c r="AAP16" s="102"/>
      <c r="AAQ16" s="236"/>
      <c r="AAR16" s="236"/>
      <c r="AAS16" s="236"/>
      <c r="AAT16" s="236"/>
      <c r="AAU16" s="236"/>
      <c r="AAV16" s="236"/>
      <c r="AAW16" s="236"/>
      <c r="AAX16" s="236"/>
      <c r="AAY16" s="236"/>
      <c r="AAZ16" s="148"/>
      <c r="ABA16" s="102"/>
      <c r="ABB16" s="151"/>
      <c r="ABC16" s="149"/>
      <c r="ABD16" s="236"/>
      <c r="ABE16" s="236"/>
      <c r="ABF16" s="236"/>
      <c r="ABG16" s="236"/>
      <c r="ABH16" s="236"/>
      <c r="ABI16" s="236"/>
      <c r="ABJ16" s="236"/>
      <c r="ABK16" s="147"/>
      <c r="ABL16" s="237"/>
      <c r="ABM16" s="8"/>
      <c r="ABN16" s="8"/>
      <c r="ABO16" s="8"/>
      <c r="ABP16" s="8"/>
      <c r="ABQ16" s="236"/>
      <c r="ABR16" s="236"/>
      <c r="ABS16" s="236"/>
      <c r="ABT16" s="236"/>
      <c r="ABU16" s="236"/>
      <c r="ABV16" s="144"/>
      <c r="ABW16" s="102"/>
      <c r="ABX16" s="236"/>
      <c r="ABY16" s="236"/>
      <c r="ABZ16" s="236"/>
      <c r="ACA16" s="236"/>
      <c r="ACB16" s="236"/>
      <c r="ACC16" s="236"/>
      <c r="ACD16" s="236"/>
      <c r="ACE16" s="236"/>
      <c r="ACF16" s="236"/>
      <c r="ACG16" s="148"/>
      <c r="ACH16" s="102"/>
      <c r="ACI16" s="236"/>
      <c r="ACJ16" s="236"/>
      <c r="ACK16" s="236"/>
      <c r="ACL16" s="236"/>
      <c r="ACM16" s="236"/>
      <c r="ACN16" s="236"/>
      <c r="ACO16" s="236"/>
      <c r="ACP16" s="236"/>
      <c r="ACQ16" s="236"/>
      <c r="ACR16" s="147"/>
      <c r="ACS16" s="102"/>
      <c r="ACT16" s="149"/>
      <c r="ACU16" s="149"/>
      <c r="ACV16" s="236"/>
      <c r="ACW16" s="236"/>
      <c r="ACX16" s="236"/>
      <c r="ACY16" s="236"/>
      <c r="ACZ16" s="236"/>
      <c r="ADA16" s="236"/>
      <c r="ADB16" s="236"/>
      <c r="ADC16" s="145"/>
      <c r="ADD16" s="237"/>
      <c r="ADE16" s="236"/>
      <c r="ADF16" s="236"/>
      <c r="ADG16" s="236"/>
      <c r="ADH16" s="236"/>
      <c r="ADI16" s="8"/>
      <c r="ADJ16" s="236"/>
      <c r="ADK16" s="236"/>
      <c r="ADL16" s="236"/>
      <c r="ADM16" s="236"/>
      <c r="ADN16" s="147"/>
      <c r="ADO16" s="102"/>
      <c r="ADP16" s="236"/>
      <c r="ADQ16" s="236"/>
      <c r="ADR16" s="236"/>
      <c r="ADS16" s="236"/>
      <c r="ADT16" s="8"/>
      <c r="ADU16" s="236"/>
      <c r="ADV16" s="236"/>
      <c r="ADW16" s="236"/>
      <c r="ADX16" s="236"/>
      <c r="ADY16" s="145"/>
      <c r="ADZ16" s="237"/>
      <c r="AEA16" s="236"/>
      <c r="AEB16" s="236"/>
      <c r="AEC16" s="236"/>
      <c r="AED16" s="236"/>
      <c r="AEE16" s="8"/>
      <c r="AEF16" s="236"/>
      <c r="AEG16" s="236"/>
      <c r="AEH16" s="236"/>
      <c r="AEI16" s="242">
        <v>9</v>
      </c>
      <c r="AEJ16" s="222" t="s">
        <v>148</v>
      </c>
      <c r="AEK16" s="184" t="s">
        <v>8</v>
      </c>
      <c r="AEL16" s="236"/>
      <c r="AEM16" s="236"/>
      <c r="AEN16" s="236"/>
      <c r="AEO16" s="8"/>
      <c r="AEP16" s="8"/>
      <c r="AEQ16" s="236"/>
      <c r="AER16" s="236">
        <v>100</v>
      </c>
      <c r="AES16" s="259"/>
      <c r="AET16" s="236"/>
      <c r="AEU16" s="246">
        <f t="shared" si="0"/>
        <v>0</v>
      </c>
    </row>
    <row r="17" spans="452:827" ht="18" customHeight="1">
      <c r="QJ17" s="25"/>
      <c r="QK17" s="28"/>
      <c r="QL17" s="25"/>
      <c r="QM17" s="3"/>
      <c r="QN17" s="3"/>
      <c r="QO17" s="25"/>
      <c r="QP17" s="25"/>
      <c r="QQ17" s="3"/>
      <c r="QR17" s="3"/>
      <c r="QS17" s="25"/>
      <c r="QT17" s="25"/>
      <c r="QU17" s="8">
        <v>94</v>
      </c>
      <c r="QV17" s="1" t="s">
        <v>93</v>
      </c>
      <c r="QW17" s="13" t="s">
        <v>8</v>
      </c>
      <c r="QX17" s="8"/>
      <c r="QY17" s="8"/>
      <c r="QZ17" s="8">
        <v>9</v>
      </c>
      <c r="RA17" s="8">
        <v>90</v>
      </c>
      <c r="RB17" s="8"/>
      <c r="RC17" s="8"/>
      <c r="RD17" s="8">
        <f t="shared" ref="RD17" si="190">QX17+QZ17-RB17</f>
        <v>9</v>
      </c>
      <c r="RE17" s="8">
        <f t="shared" ref="RE17" si="191">QY17+RA17-RC17</f>
        <v>90</v>
      </c>
      <c r="RF17" s="6">
        <v>94</v>
      </c>
      <c r="RG17" s="1" t="s">
        <v>93</v>
      </c>
      <c r="RH17" s="13" t="s">
        <v>8</v>
      </c>
      <c r="RI17" s="8">
        <v>9</v>
      </c>
      <c r="RJ17" s="8">
        <v>90</v>
      </c>
      <c r="RK17" s="8"/>
      <c r="RL17" s="8"/>
      <c r="RM17" s="8"/>
      <c r="RN17" s="8">
        <f t="shared" ref="RN17" si="192">RJ17/RI17*RM17</f>
        <v>0</v>
      </c>
      <c r="RO17" s="8">
        <f t="shared" ref="RO17" si="193">RI17+RK17-RM17</f>
        <v>9</v>
      </c>
      <c r="RP17" s="8">
        <f t="shared" ref="RP17" si="194">RJ17+RL17-RN17</f>
        <v>90</v>
      </c>
      <c r="RQ17" s="30">
        <v>94</v>
      </c>
      <c r="RR17" s="1" t="s">
        <v>93</v>
      </c>
      <c r="RS17" s="13" t="s">
        <v>8</v>
      </c>
      <c r="RT17" s="26">
        <v>9</v>
      </c>
      <c r="RU17" s="26">
        <v>90</v>
      </c>
      <c r="RV17" s="32"/>
      <c r="RW17" s="32"/>
      <c r="RX17" s="32"/>
      <c r="RY17" s="32"/>
      <c r="RZ17" s="26">
        <f t="shared" ref="RZ17" si="195">RT17+RV17-RX17</f>
        <v>9</v>
      </c>
      <c r="SA17" s="26">
        <f t="shared" ref="SA17" si="196">RU17+RW17-RY17</f>
        <v>90</v>
      </c>
      <c r="SB17" s="36">
        <v>94</v>
      </c>
      <c r="SC17" s="1" t="s">
        <v>93</v>
      </c>
      <c r="SD17" s="13" t="s">
        <v>8</v>
      </c>
      <c r="SE17" s="26">
        <v>9</v>
      </c>
      <c r="SF17" s="26">
        <v>90</v>
      </c>
      <c r="SG17" s="26"/>
      <c r="SH17" s="26"/>
      <c r="SI17" s="26">
        <v>1</v>
      </c>
      <c r="SJ17" s="26">
        <f t="shared" ref="SJ17" si="197">SF17/SE17*SI17</f>
        <v>10</v>
      </c>
      <c r="SK17" s="26">
        <f t="shared" ref="SK17" si="198">SE17+SG17-SI17</f>
        <v>8</v>
      </c>
      <c r="SL17" s="26">
        <f t="shared" ref="SL17" si="199">SF17+SH17-SJ17</f>
        <v>80</v>
      </c>
      <c r="SM17" s="38">
        <v>94</v>
      </c>
      <c r="SN17" s="1" t="s">
        <v>93</v>
      </c>
      <c r="SO17" s="13" t="s">
        <v>8</v>
      </c>
      <c r="SP17" s="26">
        <v>8</v>
      </c>
      <c r="SQ17" s="26">
        <v>80</v>
      </c>
      <c r="SR17" s="39"/>
      <c r="SS17" s="39"/>
      <c r="ST17" s="39"/>
      <c r="SU17" s="26">
        <f t="shared" ref="SU17" si="200">SQ17/SP17*ST17</f>
        <v>0</v>
      </c>
      <c r="SV17" s="26">
        <f t="shared" ref="SV17:SV18" si="201">SP17+SR17-ST17</f>
        <v>8</v>
      </c>
      <c r="SW17" s="26">
        <f t="shared" ref="SW17:SW18" si="202">SQ17+SS17-SU17</f>
        <v>80</v>
      </c>
      <c r="SX17" s="44">
        <v>94</v>
      </c>
      <c r="SY17" s="1" t="s">
        <v>93</v>
      </c>
      <c r="SZ17" s="45" t="s">
        <v>8</v>
      </c>
      <c r="TA17" s="26">
        <v>8</v>
      </c>
      <c r="TB17" s="26">
        <v>80</v>
      </c>
      <c r="TC17" s="26"/>
      <c r="TD17" s="26"/>
      <c r="TE17" s="26"/>
      <c r="TF17" s="26"/>
      <c r="TG17" s="26">
        <f t="shared" ref="TG17:TG18" si="203">TA17+TC17-TE17</f>
        <v>8</v>
      </c>
      <c r="TH17" s="26">
        <f t="shared" ref="TH17:TH18" si="204">TB17+TD17-TF17</f>
        <v>80</v>
      </c>
      <c r="TI17" s="46">
        <v>94</v>
      </c>
      <c r="TJ17" s="1" t="s">
        <v>93</v>
      </c>
      <c r="TK17" s="45" t="s">
        <v>8</v>
      </c>
      <c r="TL17" s="26">
        <v>8</v>
      </c>
      <c r="TM17" s="26">
        <v>80</v>
      </c>
      <c r="TN17" s="26"/>
      <c r="TO17" s="48"/>
      <c r="TP17" s="26"/>
      <c r="TQ17" s="26">
        <f t="shared" ref="TQ17:TQ18" si="205">TM17/TL17*TP17</f>
        <v>0</v>
      </c>
      <c r="TR17" s="26">
        <f t="shared" ref="TR17:TR18" si="206">TL17+TN17-TP17</f>
        <v>8</v>
      </c>
      <c r="TS17" s="26">
        <f t="shared" ref="TS17:TS18" si="207">TM17+TO17-TQ17</f>
        <v>80</v>
      </c>
      <c r="TT17" s="48">
        <v>94</v>
      </c>
      <c r="TU17" s="1" t="s">
        <v>93</v>
      </c>
      <c r="TV17" s="45" t="s">
        <v>8</v>
      </c>
      <c r="TW17" s="8">
        <v>8</v>
      </c>
      <c r="TX17" s="8">
        <v>80</v>
      </c>
      <c r="TY17" s="8"/>
      <c r="TZ17" s="8"/>
      <c r="UA17" s="8"/>
      <c r="UB17" s="8">
        <v>0</v>
      </c>
      <c r="UC17" s="8">
        <f t="shared" ref="UC17:UC18" si="208">TW17+TY17-UA17</f>
        <v>8</v>
      </c>
      <c r="UD17" s="8">
        <f t="shared" ref="UD17:UD18" si="209">TX17+TZ17-UB17</f>
        <v>80</v>
      </c>
      <c r="UE17" s="53">
        <v>94</v>
      </c>
      <c r="UF17" s="1" t="s">
        <v>93</v>
      </c>
      <c r="UG17" s="13" t="s">
        <v>8</v>
      </c>
      <c r="UH17" s="8">
        <v>8</v>
      </c>
      <c r="UI17" s="8">
        <v>80</v>
      </c>
      <c r="UJ17" s="8"/>
      <c r="UK17" s="8"/>
      <c r="UL17" s="8"/>
      <c r="UM17" s="8">
        <f t="shared" ref="UM17:UM18" si="210">UI17/UH17*UL17</f>
        <v>0</v>
      </c>
      <c r="UN17" s="8">
        <f t="shared" ref="UN17:UN18" si="211">UH17+UJ17-UL17</f>
        <v>8</v>
      </c>
      <c r="UO17" s="8">
        <f t="shared" ref="UO17:UO18" si="212">UI17+UK17-UM17</f>
        <v>80</v>
      </c>
      <c r="UP17" s="53">
        <v>94</v>
      </c>
      <c r="UQ17" s="1" t="s">
        <v>93</v>
      </c>
      <c r="UR17" s="45" t="s">
        <v>8</v>
      </c>
      <c r="US17" s="26">
        <v>8</v>
      </c>
      <c r="UT17" s="26">
        <v>80</v>
      </c>
      <c r="UU17" s="54"/>
      <c r="UV17" s="54"/>
      <c r="UW17" s="26"/>
      <c r="UX17" s="26"/>
      <c r="UY17" s="26">
        <f t="shared" ref="UY17:UY18" si="213">US17+UU17-UW17</f>
        <v>8</v>
      </c>
      <c r="UZ17" s="26">
        <f t="shared" ref="UZ17:UZ18" si="214">UT17+UV17-UX17</f>
        <v>80</v>
      </c>
      <c r="VA17" s="56">
        <v>94</v>
      </c>
      <c r="VB17" s="1" t="s">
        <v>93</v>
      </c>
      <c r="VC17" s="45" t="s">
        <v>8</v>
      </c>
      <c r="VD17" s="26">
        <v>5</v>
      </c>
      <c r="VE17" s="26">
        <v>50</v>
      </c>
      <c r="VF17" s="58"/>
      <c r="VG17" s="58"/>
      <c r="VH17" s="58"/>
      <c r="VI17" s="58"/>
      <c r="VJ17" s="26">
        <f t="shared" ref="VJ17:VJ18" si="215">VD17+VF17-VH17</f>
        <v>5</v>
      </c>
      <c r="VK17" s="26">
        <f t="shared" si="92"/>
        <v>50</v>
      </c>
      <c r="VL17" s="61">
        <v>94</v>
      </c>
      <c r="VM17" s="1" t="s">
        <v>93</v>
      </c>
      <c r="VN17" s="45" t="s">
        <v>8</v>
      </c>
      <c r="VO17" s="26">
        <v>5</v>
      </c>
      <c r="VP17" s="26">
        <v>50</v>
      </c>
      <c r="VQ17" s="63"/>
      <c r="VR17" s="63"/>
      <c r="VS17" s="63"/>
      <c r="VT17" s="63"/>
      <c r="VU17" s="26">
        <f t="shared" si="93"/>
        <v>5</v>
      </c>
      <c r="VV17" s="26">
        <f t="shared" si="94"/>
        <v>50</v>
      </c>
      <c r="VW17" s="61">
        <v>94</v>
      </c>
      <c r="VX17" s="1" t="s">
        <v>93</v>
      </c>
      <c r="VY17" s="45" t="s">
        <v>8</v>
      </c>
      <c r="VZ17" s="26">
        <v>5</v>
      </c>
      <c r="WA17" s="26">
        <v>50</v>
      </c>
      <c r="WB17" s="63"/>
      <c r="WC17" s="63"/>
      <c r="WD17" s="63"/>
      <c r="WE17" s="63"/>
      <c r="WF17" s="26">
        <f t="shared" si="95"/>
        <v>5</v>
      </c>
      <c r="WG17" s="26">
        <f t="shared" si="96"/>
        <v>50</v>
      </c>
      <c r="WH17" s="79">
        <v>94</v>
      </c>
      <c r="WI17" s="1" t="s">
        <v>93</v>
      </c>
      <c r="WJ17" s="45" t="s">
        <v>8</v>
      </c>
      <c r="WK17" s="26">
        <v>5</v>
      </c>
      <c r="WL17" s="26">
        <v>50</v>
      </c>
      <c r="WM17" s="83"/>
      <c r="WN17" s="83"/>
      <c r="WO17" s="83"/>
      <c r="WP17" s="88">
        <f t="shared" si="97"/>
        <v>0</v>
      </c>
      <c r="WQ17" s="26">
        <f t="shared" si="98"/>
        <v>5</v>
      </c>
      <c r="WR17" s="26">
        <f t="shared" si="99"/>
        <v>50</v>
      </c>
      <c r="WS17" s="85">
        <v>94</v>
      </c>
      <c r="WT17" s="1" t="s">
        <v>93</v>
      </c>
      <c r="WU17" s="45" t="s">
        <v>8</v>
      </c>
      <c r="WV17" s="26">
        <v>5</v>
      </c>
      <c r="WW17" s="26">
        <v>50</v>
      </c>
      <c r="WX17" s="88"/>
      <c r="WY17" s="88"/>
      <c r="WZ17" s="88"/>
      <c r="XA17" s="88">
        <f t="shared" ref="XA17" si="216">WW17/WV17*WZ17</f>
        <v>0</v>
      </c>
      <c r="XB17" s="26">
        <f t="shared" si="101"/>
        <v>5</v>
      </c>
      <c r="XC17" s="26">
        <f t="shared" si="102"/>
        <v>50</v>
      </c>
      <c r="XD17" s="97">
        <v>22</v>
      </c>
      <c r="XE17" s="93" t="s">
        <v>126</v>
      </c>
      <c r="XF17" s="27" t="s">
        <v>116</v>
      </c>
      <c r="XG17" s="26">
        <v>4</v>
      </c>
      <c r="XH17" s="26">
        <v>36</v>
      </c>
      <c r="XI17" s="93"/>
      <c r="XJ17" s="93"/>
      <c r="XK17" s="93">
        <v>2</v>
      </c>
      <c r="XL17" s="93">
        <f t="shared" ref="XL17" si="217">XH17/XG17*XK17</f>
        <v>18</v>
      </c>
      <c r="XM17" s="26">
        <f t="shared" si="104"/>
        <v>2</v>
      </c>
      <c r="XN17" s="26">
        <f t="shared" si="105"/>
        <v>18</v>
      </c>
      <c r="XO17" s="98">
        <v>24</v>
      </c>
      <c r="XP17" s="105" t="s">
        <v>126</v>
      </c>
      <c r="XQ17" s="51" t="s">
        <v>116</v>
      </c>
      <c r="XR17" s="26">
        <v>6</v>
      </c>
      <c r="XS17" s="26">
        <v>54</v>
      </c>
      <c r="XT17" s="26"/>
      <c r="XU17" s="26"/>
      <c r="XV17" s="26"/>
      <c r="XW17" s="26">
        <f t="shared" si="106"/>
        <v>0</v>
      </c>
      <c r="XX17" s="26">
        <f t="shared" si="107"/>
        <v>6</v>
      </c>
      <c r="XY17" s="26">
        <f t="shared" si="108"/>
        <v>54</v>
      </c>
      <c r="XZ17" s="106">
        <v>24</v>
      </c>
      <c r="YA17" s="109" t="s">
        <v>126</v>
      </c>
      <c r="YB17" s="51" t="s">
        <v>116</v>
      </c>
      <c r="YC17" s="26">
        <v>6</v>
      </c>
      <c r="YD17" s="26">
        <v>54</v>
      </c>
      <c r="YE17" s="26"/>
      <c r="YF17" s="26"/>
      <c r="YG17" s="26"/>
      <c r="YH17" s="26">
        <f t="shared" si="109"/>
        <v>0</v>
      </c>
      <c r="YI17" s="26">
        <f t="shared" si="110"/>
        <v>6</v>
      </c>
      <c r="YJ17" s="26">
        <f t="shared" si="111"/>
        <v>54</v>
      </c>
      <c r="YK17" s="130">
        <v>22</v>
      </c>
      <c r="YL17" s="118" t="s">
        <v>126</v>
      </c>
      <c r="YM17" s="51" t="s">
        <v>116</v>
      </c>
      <c r="YN17" s="26">
        <v>6</v>
      </c>
      <c r="YO17" s="26">
        <v>54</v>
      </c>
      <c r="YP17" s="26"/>
      <c r="YQ17" s="26"/>
      <c r="YR17" s="26">
        <v>0</v>
      </c>
      <c r="YS17" s="26">
        <f t="shared" si="112"/>
        <v>0</v>
      </c>
      <c r="YT17" s="26">
        <f t="shared" si="113"/>
        <v>6</v>
      </c>
      <c r="YU17" s="26">
        <f t="shared" si="114"/>
        <v>54</v>
      </c>
      <c r="YV17" s="130">
        <v>22</v>
      </c>
      <c r="YW17" s="112" t="s">
        <v>58</v>
      </c>
      <c r="YX17" s="51" t="s">
        <v>116</v>
      </c>
      <c r="YY17" s="26">
        <v>4</v>
      </c>
      <c r="YZ17" s="26">
        <v>56</v>
      </c>
      <c r="ZA17" s="26"/>
      <c r="ZB17" s="26"/>
      <c r="ZC17" s="26"/>
      <c r="ZD17" s="26">
        <f t="shared" si="115"/>
        <v>0</v>
      </c>
      <c r="ZE17" s="26">
        <f t="shared" si="116"/>
        <v>4</v>
      </c>
      <c r="ZF17" s="26">
        <f t="shared" si="117"/>
        <v>56</v>
      </c>
      <c r="ZG17" s="141">
        <v>22</v>
      </c>
      <c r="ZH17" s="112" t="s">
        <v>93</v>
      </c>
      <c r="ZI17" s="51" t="s">
        <v>116</v>
      </c>
      <c r="ZJ17" s="26">
        <v>10</v>
      </c>
      <c r="ZK17" s="26">
        <v>140</v>
      </c>
      <c r="ZL17" s="26"/>
      <c r="ZM17" s="26"/>
      <c r="ZN17" s="26">
        <v>0</v>
      </c>
      <c r="ZO17" s="26">
        <f t="shared" si="118"/>
        <v>0</v>
      </c>
      <c r="ZP17" s="26">
        <f t="shared" si="119"/>
        <v>10</v>
      </c>
      <c r="ZQ17" s="26">
        <f t="shared" si="120"/>
        <v>140</v>
      </c>
      <c r="ZR17" s="140">
        <v>22</v>
      </c>
      <c r="ZS17" s="145" t="s">
        <v>114</v>
      </c>
      <c r="ZT17" s="103" t="s">
        <v>25</v>
      </c>
      <c r="ZU17" s="143">
        <v>6</v>
      </c>
      <c r="ZV17" s="143">
        <v>180</v>
      </c>
      <c r="ZW17" s="26"/>
      <c r="ZX17" s="26"/>
      <c r="ZY17" s="26">
        <v>0</v>
      </c>
      <c r="ZZ17" s="26">
        <f t="shared" si="121"/>
        <v>0</v>
      </c>
      <c r="AAA17" s="26">
        <f t="shared" si="122"/>
        <v>6</v>
      </c>
      <c r="AAB17" s="26">
        <f t="shared" si="123"/>
        <v>180</v>
      </c>
      <c r="AAC17" s="157">
        <v>22</v>
      </c>
      <c r="AAD17" s="145" t="s">
        <v>70</v>
      </c>
      <c r="AAE17" s="158" t="s">
        <v>116</v>
      </c>
      <c r="AAF17" s="155">
        <v>3</v>
      </c>
      <c r="AAG17" s="155">
        <v>36</v>
      </c>
      <c r="AAH17" s="157"/>
      <c r="AAI17" s="157"/>
      <c r="AAJ17" s="155">
        <v>0</v>
      </c>
      <c r="AAK17" s="155">
        <f t="shared" si="124"/>
        <v>0</v>
      </c>
      <c r="AAL17" s="157">
        <f t="shared" si="125"/>
        <v>3</v>
      </c>
      <c r="AAM17" s="157">
        <f t="shared" si="126"/>
        <v>36</v>
      </c>
      <c r="AAN17" s="170">
        <v>22</v>
      </c>
      <c r="AAO17" s="145" t="s">
        <v>70</v>
      </c>
      <c r="AAP17" s="164" t="s">
        <v>116</v>
      </c>
      <c r="AAQ17" s="163">
        <v>3</v>
      </c>
      <c r="AAR17" s="163">
        <v>36</v>
      </c>
      <c r="AAS17" s="163"/>
      <c r="AAT17" s="163"/>
      <c r="AAU17" s="163">
        <v>0</v>
      </c>
      <c r="AAV17" s="163">
        <f t="shared" si="189"/>
        <v>0</v>
      </c>
      <c r="AAW17" s="163">
        <f t="shared" si="128"/>
        <v>3</v>
      </c>
      <c r="AAX17" s="163">
        <f t="shared" si="129"/>
        <v>36</v>
      </c>
      <c r="AAY17" s="171">
        <v>23</v>
      </c>
      <c r="AAZ17" s="145" t="s">
        <v>81</v>
      </c>
      <c r="ABA17" s="172" t="s">
        <v>116</v>
      </c>
      <c r="ABB17" s="171">
        <v>2</v>
      </c>
      <c r="ABC17" s="171">
        <v>80</v>
      </c>
      <c r="ABD17" s="171"/>
      <c r="ABE17" s="171"/>
      <c r="ABF17" s="175">
        <v>0</v>
      </c>
      <c r="ABG17" s="171">
        <f t="shared" ref="ABG17:ABG18" si="218">ABC17/ABB17*ABF17</f>
        <v>0</v>
      </c>
      <c r="ABH17" s="171">
        <f t="shared" si="131"/>
        <v>2</v>
      </c>
      <c r="ABI17" s="171">
        <f t="shared" si="132"/>
        <v>80</v>
      </c>
      <c r="ABJ17" s="176">
        <v>25</v>
      </c>
      <c r="ABK17" s="145" t="s">
        <v>188</v>
      </c>
      <c r="ABL17" s="177" t="s">
        <v>116</v>
      </c>
      <c r="ABM17" s="176">
        <v>10</v>
      </c>
      <c r="ABN17" s="176">
        <v>776</v>
      </c>
      <c r="ABO17" s="176"/>
      <c r="ABP17" s="176"/>
      <c r="ABQ17" s="180">
        <v>0</v>
      </c>
      <c r="ABR17" s="176">
        <f t="shared" si="133"/>
        <v>0</v>
      </c>
      <c r="ABS17" s="176">
        <f t="shared" si="134"/>
        <v>10</v>
      </c>
      <c r="ABT17" s="176">
        <f t="shared" si="135"/>
        <v>776</v>
      </c>
      <c r="ABU17" s="186"/>
      <c r="ABV17" s="145" t="s">
        <v>118</v>
      </c>
      <c r="ABW17" s="187" t="s">
        <v>116</v>
      </c>
      <c r="ABX17" s="186"/>
      <c r="ABY17" s="186"/>
      <c r="ABZ17" s="186">
        <v>4</v>
      </c>
      <c r="ACA17" s="186">
        <v>240</v>
      </c>
      <c r="ACB17" s="186">
        <v>3</v>
      </c>
      <c r="ACC17" s="191">
        <v>180</v>
      </c>
      <c r="ACD17" s="189">
        <f t="shared" si="137"/>
        <v>1</v>
      </c>
      <c r="ACE17" s="189">
        <f t="shared" si="138"/>
        <v>60</v>
      </c>
      <c r="ACF17" s="193">
        <v>25</v>
      </c>
      <c r="ACG17" s="145" t="s">
        <v>81</v>
      </c>
      <c r="ACH17" s="194" t="s">
        <v>116</v>
      </c>
      <c r="ACI17" s="193">
        <v>2</v>
      </c>
      <c r="ACJ17" s="193">
        <v>80</v>
      </c>
      <c r="ACK17" s="193"/>
      <c r="ACL17" s="193"/>
      <c r="ACM17" s="193">
        <v>0</v>
      </c>
      <c r="ACN17" s="193">
        <f t="shared" si="139"/>
        <v>0</v>
      </c>
      <c r="ACO17" s="193">
        <f t="shared" si="140"/>
        <v>2</v>
      </c>
      <c r="ACP17" s="193">
        <f t="shared" si="141"/>
        <v>80</v>
      </c>
      <c r="ACQ17" s="207">
        <v>22</v>
      </c>
      <c r="ACR17" s="147" t="s">
        <v>51</v>
      </c>
      <c r="ACS17" s="203" t="s">
        <v>116</v>
      </c>
      <c r="ACT17" s="202">
        <v>1</v>
      </c>
      <c r="ACU17" s="202">
        <v>135</v>
      </c>
      <c r="ACV17" s="202"/>
      <c r="ACW17" s="202"/>
      <c r="ACX17" s="207"/>
      <c r="ACY17" s="202">
        <f t="shared" si="142"/>
        <v>0</v>
      </c>
      <c r="ACZ17" s="207">
        <f t="shared" si="143"/>
        <v>1</v>
      </c>
      <c r="ADA17" s="207">
        <f t="shared" si="144"/>
        <v>135</v>
      </c>
      <c r="ADB17" s="209">
        <v>22</v>
      </c>
      <c r="ADC17" s="145" t="s">
        <v>81</v>
      </c>
      <c r="ADD17" s="210" t="s">
        <v>116</v>
      </c>
      <c r="ADE17" s="209">
        <v>2</v>
      </c>
      <c r="ADF17" s="209">
        <v>80</v>
      </c>
      <c r="ADG17" s="209"/>
      <c r="ADH17" s="209"/>
      <c r="ADI17" s="8"/>
      <c r="ADJ17" s="209">
        <f t="shared" ref="ADJ17:ADJ18" si="219">ADF17/ADE17*ADI17</f>
        <v>0</v>
      </c>
      <c r="ADK17" s="209">
        <f t="shared" si="146"/>
        <v>2</v>
      </c>
      <c r="ADL17" s="209">
        <f t="shared" si="147"/>
        <v>80</v>
      </c>
      <c r="ADM17" s="215">
        <v>22</v>
      </c>
      <c r="ADN17" s="145" t="s">
        <v>70</v>
      </c>
      <c r="ADO17" s="216" t="s">
        <v>116</v>
      </c>
      <c r="ADP17" s="215">
        <v>3</v>
      </c>
      <c r="ADQ17" s="215">
        <v>36</v>
      </c>
      <c r="ADR17" s="215"/>
      <c r="ADS17" s="215"/>
      <c r="ADT17" s="8">
        <v>0</v>
      </c>
      <c r="ADU17" s="215">
        <f t="shared" si="148"/>
        <v>0</v>
      </c>
      <c r="ADV17" s="215">
        <f t="shared" si="149"/>
        <v>3</v>
      </c>
      <c r="ADW17" s="215">
        <f t="shared" si="150"/>
        <v>36</v>
      </c>
      <c r="ADX17" s="215">
        <v>26</v>
      </c>
      <c r="ADY17" s="222" t="s">
        <v>188</v>
      </c>
      <c r="ADZ17" s="216" t="s">
        <v>116</v>
      </c>
      <c r="AEA17" s="215">
        <v>10</v>
      </c>
      <c r="AEB17" s="215">
        <v>776</v>
      </c>
      <c r="AEC17" s="215"/>
      <c r="AED17" s="215"/>
      <c r="AEE17" s="8">
        <v>0</v>
      </c>
      <c r="AEF17" s="215">
        <f t="shared" si="161"/>
        <v>0</v>
      </c>
      <c r="AEG17" s="215">
        <f t="shared" si="152"/>
        <v>10</v>
      </c>
      <c r="AEH17" s="215">
        <f t="shared" si="153"/>
        <v>776</v>
      </c>
      <c r="AEI17" s="242">
        <v>10</v>
      </c>
      <c r="AEJ17" s="223" t="s">
        <v>237</v>
      </c>
      <c r="AEK17" s="235" t="s">
        <v>8</v>
      </c>
      <c r="AEL17" s="234">
        <v>15</v>
      </c>
      <c r="AEM17" s="234">
        <v>12</v>
      </c>
      <c r="AEN17" s="234">
        <f t="shared" si="154"/>
        <v>180</v>
      </c>
      <c r="AEO17" s="227"/>
      <c r="AEP17" s="8"/>
      <c r="AEQ17" s="227"/>
      <c r="AER17" s="234">
        <v>10</v>
      </c>
      <c r="AES17" s="259"/>
      <c r="AET17" s="234"/>
      <c r="AEU17" s="246">
        <f t="shared" si="0"/>
        <v>0</v>
      </c>
    </row>
    <row r="18" spans="452:827" ht="18" customHeight="1">
      <c r="SM18" s="38">
        <v>121</v>
      </c>
      <c r="SN18" s="40" t="s">
        <v>124</v>
      </c>
      <c r="SO18" s="8" t="s">
        <v>116</v>
      </c>
      <c r="SP18" s="39"/>
      <c r="SQ18" s="39"/>
      <c r="SR18" s="26">
        <v>25</v>
      </c>
      <c r="SS18" s="26">
        <v>200</v>
      </c>
      <c r="ST18" s="39"/>
      <c r="SU18" s="26">
        <f t="shared" ref="SU18" si="220">SS18/SR18*ST18</f>
        <v>0</v>
      </c>
      <c r="SV18" s="26">
        <f t="shared" si="201"/>
        <v>25</v>
      </c>
      <c r="SW18" s="26">
        <f t="shared" si="202"/>
        <v>200</v>
      </c>
      <c r="SX18" s="44">
        <v>121</v>
      </c>
      <c r="SY18" s="40" t="s">
        <v>124</v>
      </c>
      <c r="SZ18" s="27" t="s">
        <v>116</v>
      </c>
      <c r="TA18" s="26">
        <v>25</v>
      </c>
      <c r="TB18" s="26">
        <v>200</v>
      </c>
      <c r="TC18" s="26"/>
      <c r="TD18" s="26"/>
      <c r="TE18" s="26"/>
      <c r="TF18" s="26"/>
      <c r="TG18" s="26">
        <f t="shared" si="203"/>
        <v>25</v>
      </c>
      <c r="TH18" s="26">
        <f t="shared" si="204"/>
        <v>200</v>
      </c>
      <c r="TI18" s="46">
        <v>121</v>
      </c>
      <c r="TJ18" s="40" t="s">
        <v>124</v>
      </c>
      <c r="TK18" s="27" t="s">
        <v>116</v>
      </c>
      <c r="TL18" s="26">
        <v>25</v>
      </c>
      <c r="TM18" s="26">
        <v>200</v>
      </c>
      <c r="TN18" s="26"/>
      <c r="TO18" s="48"/>
      <c r="TP18" s="26"/>
      <c r="TQ18" s="26">
        <f t="shared" si="205"/>
        <v>0</v>
      </c>
      <c r="TR18" s="26">
        <f t="shared" si="206"/>
        <v>25</v>
      </c>
      <c r="TS18" s="26">
        <f t="shared" si="207"/>
        <v>200</v>
      </c>
      <c r="TT18" s="48">
        <v>121</v>
      </c>
      <c r="TU18" s="40" t="s">
        <v>124</v>
      </c>
      <c r="TV18" s="27" t="s">
        <v>116</v>
      </c>
      <c r="TW18" s="8">
        <v>25</v>
      </c>
      <c r="TX18" s="8">
        <v>200</v>
      </c>
      <c r="TY18" s="8"/>
      <c r="TZ18" s="8"/>
      <c r="UA18" s="8">
        <v>9</v>
      </c>
      <c r="UB18" s="8">
        <f t="shared" ref="UB18" si="221">TX18/TW18*UA18</f>
        <v>72</v>
      </c>
      <c r="UC18" s="8">
        <f t="shared" si="208"/>
        <v>16</v>
      </c>
      <c r="UD18" s="8">
        <f t="shared" si="209"/>
        <v>128</v>
      </c>
      <c r="UE18" s="53">
        <v>121</v>
      </c>
      <c r="UF18" s="40" t="s">
        <v>124</v>
      </c>
      <c r="UG18" s="8" t="s">
        <v>116</v>
      </c>
      <c r="UH18" s="8">
        <v>16</v>
      </c>
      <c r="UI18" s="8">
        <v>128</v>
      </c>
      <c r="UJ18" s="8"/>
      <c r="UK18" s="8"/>
      <c r="UL18" s="8">
        <v>5</v>
      </c>
      <c r="UM18" s="8">
        <f t="shared" si="210"/>
        <v>40</v>
      </c>
      <c r="UN18" s="8">
        <f t="shared" si="211"/>
        <v>11</v>
      </c>
      <c r="UO18" s="8">
        <f t="shared" si="212"/>
        <v>88</v>
      </c>
      <c r="UP18" s="53">
        <v>121</v>
      </c>
      <c r="UQ18" s="40" t="s">
        <v>138</v>
      </c>
      <c r="UR18" s="27" t="s">
        <v>116</v>
      </c>
      <c r="US18" s="26">
        <v>11</v>
      </c>
      <c r="UT18" s="26">
        <v>88</v>
      </c>
      <c r="UU18" s="54"/>
      <c r="UV18" s="54"/>
      <c r="UW18" s="26">
        <v>4</v>
      </c>
      <c r="UX18" s="26">
        <v>32</v>
      </c>
      <c r="UY18" s="26">
        <f t="shared" si="213"/>
        <v>7</v>
      </c>
      <c r="UZ18" s="26">
        <f t="shared" si="214"/>
        <v>56</v>
      </c>
      <c r="VA18" s="56">
        <v>121</v>
      </c>
      <c r="VB18" s="40" t="s">
        <v>138</v>
      </c>
      <c r="VC18" s="27" t="s">
        <v>116</v>
      </c>
      <c r="VD18" s="26">
        <v>7</v>
      </c>
      <c r="VE18" s="26">
        <v>56</v>
      </c>
      <c r="VF18" s="58"/>
      <c r="VG18" s="58"/>
      <c r="VH18" s="58"/>
      <c r="VI18" s="58"/>
      <c r="VJ18" s="26">
        <f t="shared" si="215"/>
        <v>7</v>
      </c>
      <c r="VK18" s="26">
        <f t="shared" si="92"/>
        <v>56</v>
      </c>
      <c r="VL18" s="61">
        <v>121</v>
      </c>
      <c r="VM18" s="40" t="s">
        <v>138</v>
      </c>
      <c r="VN18" s="27" t="s">
        <v>116</v>
      </c>
      <c r="VO18" s="26">
        <v>7</v>
      </c>
      <c r="VP18" s="26">
        <v>56</v>
      </c>
      <c r="VQ18" s="63"/>
      <c r="VR18" s="63"/>
      <c r="VS18" s="63"/>
      <c r="VT18" s="63"/>
      <c r="VU18" s="26">
        <f t="shared" si="93"/>
        <v>7</v>
      </c>
      <c r="VV18" s="26">
        <f t="shared" si="94"/>
        <v>56</v>
      </c>
      <c r="VW18" s="61">
        <v>121</v>
      </c>
      <c r="VX18" s="40" t="s">
        <v>138</v>
      </c>
      <c r="VY18" s="27" t="s">
        <v>116</v>
      </c>
      <c r="VZ18" s="26">
        <v>7</v>
      </c>
      <c r="WA18" s="26">
        <v>56</v>
      </c>
      <c r="WB18" s="63"/>
      <c r="WC18" s="63"/>
      <c r="WD18" s="63">
        <v>7</v>
      </c>
      <c r="WE18" s="63">
        <v>56</v>
      </c>
      <c r="WF18" s="26">
        <f t="shared" si="95"/>
        <v>0</v>
      </c>
      <c r="WG18" s="26">
        <f t="shared" si="96"/>
        <v>0</v>
      </c>
      <c r="WH18" s="79">
        <v>121</v>
      </c>
      <c r="WI18" s="40" t="s">
        <v>138</v>
      </c>
      <c r="WJ18" s="27" t="s">
        <v>116</v>
      </c>
      <c r="WK18" s="26">
        <v>0</v>
      </c>
      <c r="WL18" s="26">
        <v>0</v>
      </c>
      <c r="WM18" s="83"/>
      <c r="WN18" s="83"/>
      <c r="WO18" s="83"/>
      <c r="WP18" s="88">
        <v>0</v>
      </c>
      <c r="WQ18" s="26">
        <f t="shared" si="98"/>
        <v>0</v>
      </c>
      <c r="WR18" s="26">
        <f t="shared" si="99"/>
        <v>0</v>
      </c>
      <c r="WS18" s="85">
        <v>121</v>
      </c>
      <c r="WT18" s="40" t="s">
        <v>138</v>
      </c>
      <c r="WU18" s="27" t="s">
        <v>116</v>
      </c>
      <c r="WV18" s="26">
        <v>0</v>
      </c>
      <c r="WW18" s="26">
        <v>0</v>
      </c>
      <c r="WX18" s="88"/>
      <c r="WY18" s="88"/>
      <c r="WZ18" s="88"/>
      <c r="XA18" s="88">
        <v>0</v>
      </c>
      <c r="XB18" s="26">
        <f t="shared" si="101"/>
        <v>0</v>
      </c>
      <c r="XC18" s="26">
        <f t="shared" si="102"/>
        <v>0</v>
      </c>
      <c r="XD18" s="97">
        <v>25</v>
      </c>
      <c r="XE18" s="1" t="s">
        <v>92</v>
      </c>
      <c r="XF18" s="27" t="s">
        <v>116</v>
      </c>
      <c r="XG18" s="26">
        <v>9</v>
      </c>
      <c r="XH18" s="26">
        <v>72</v>
      </c>
      <c r="XI18" s="93"/>
      <c r="XJ18" s="93"/>
      <c r="XK18" s="93">
        <v>7</v>
      </c>
      <c r="XL18" s="93">
        <f t="shared" ref="XL18" si="222">XH18/XG18*XK18</f>
        <v>56</v>
      </c>
      <c r="XM18" s="26">
        <f t="shared" si="104"/>
        <v>2</v>
      </c>
      <c r="XN18" s="26">
        <f t="shared" si="105"/>
        <v>16</v>
      </c>
      <c r="XO18" s="98">
        <v>27</v>
      </c>
      <c r="XP18" s="104" t="s">
        <v>166</v>
      </c>
      <c r="XQ18" s="51" t="s">
        <v>116</v>
      </c>
      <c r="XR18" s="26">
        <v>14</v>
      </c>
      <c r="XS18" s="26">
        <v>140</v>
      </c>
      <c r="XT18" s="26"/>
      <c r="XU18" s="26"/>
      <c r="XV18" s="26"/>
      <c r="XW18" s="26">
        <f t="shared" si="106"/>
        <v>0</v>
      </c>
      <c r="XX18" s="26">
        <f t="shared" si="107"/>
        <v>14</v>
      </c>
      <c r="XY18" s="26">
        <f t="shared" si="108"/>
        <v>140</v>
      </c>
      <c r="XZ18" s="106">
        <v>27</v>
      </c>
      <c r="YA18" s="108" t="s">
        <v>166</v>
      </c>
      <c r="YB18" s="51" t="s">
        <v>116</v>
      </c>
      <c r="YC18" s="26">
        <v>14</v>
      </c>
      <c r="YD18" s="26">
        <v>140</v>
      </c>
      <c r="YE18" s="26"/>
      <c r="YF18" s="26"/>
      <c r="YG18" s="26"/>
      <c r="YH18" s="26">
        <f t="shared" si="109"/>
        <v>0</v>
      </c>
      <c r="YI18" s="26">
        <f t="shared" si="110"/>
        <v>14</v>
      </c>
      <c r="YJ18" s="26">
        <f t="shared" si="111"/>
        <v>140</v>
      </c>
      <c r="YK18" s="130">
        <v>25</v>
      </c>
      <c r="YL18" s="117" t="s">
        <v>166</v>
      </c>
      <c r="YM18" s="51" t="s">
        <v>116</v>
      </c>
      <c r="YN18" s="26">
        <v>14</v>
      </c>
      <c r="YO18" s="26">
        <v>140</v>
      </c>
      <c r="YP18" s="26"/>
      <c r="YQ18" s="26"/>
      <c r="YR18" s="26">
        <v>2</v>
      </c>
      <c r="YS18" s="26">
        <f t="shared" si="112"/>
        <v>20</v>
      </c>
      <c r="YT18" s="26">
        <f t="shared" si="113"/>
        <v>12</v>
      </c>
      <c r="YU18" s="26">
        <f t="shared" si="114"/>
        <v>120</v>
      </c>
      <c r="YV18" s="130">
        <v>25</v>
      </c>
      <c r="YW18" s="113" t="s">
        <v>136</v>
      </c>
      <c r="YX18" s="51" t="s">
        <v>116</v>
      </c>
      <c r="YY18" s="26">
        <v>1</v>
      </c>
      <c r="YZ18" s="26">
        <v>11.5</v>
      </c>
      <c r="ZA18" s="26"/>
      <c r="ZB18" s="26"/>
      <c r="ZC18" s="26"/>
      <c r="ZD18" s="26">
        <f t="shared" si="115"/>
        <v>0</v>
      </c>
      <c r="ZE18" s="26">
        <f t="shared" si="116"/>
        <v>1</v>
      </c>
      <c r="ZF18" s="26">
        <f t="shared" si="117"/>
        <v>11.5</v>
      </c>
      <c r="ZG18" s="141">
        <v>25</v>
      </c>
      <c r="ZH18" s="114" t="s">
        <v>63</v>
      </c>
      <c r="ZI18" s="103" t="s">
        <v>8</v>
      </c>
      <c r="ZJ18" s="68">
        <v>8</v>
      </c>
      <c r="ZK18" s="68">
        <v>424</v>
      </c>
      <c r="ZL18" s="26"/>
      <c r="ZM18" s="26"/>
      <c r="ZN18" s="26">
        <v>0</v>
      </c>
      <c r="ZO18" s="26">
        <f t="shared" si="118"/>
        <v>0</v>
      </c>
      <c r="ZP18" s="26">
        <f t="shared" si="119"/>
        <v>8</v>
      </c>
      <c r="ZQ18" s="26">
        <f t="shared" si="120"/>
        <v>424</v>
      </c>
      <c r="ZR18" s="140">
        <v>25</v>
      </c>
      <c r="ZS18" s="145" t="s">
        <v>198</v>
      </c>
      <c r="ZT18" s="103" t="s">
        <v>8</v>
      </c>
      <c r="ZU18" s="143">
        <v>19</v>
      </c>
      <c r="ZV18" s="142">
        <v>475</v>
      </c>
      <c r="ZW18" s="26"/>
      <c r="ZX18" s="26"/>
      <c r="ZY18" s="26">
        <v>10</v>
      </c>
      <c r="ZZ18" s="26">
        <f t="shared" si="121"/>
        <v>250</v>
      </c>
      <c r="AAA18" s="26">
        <f t="shared" si="122"/>
        <v>9</v>
      </c>
      <c r="AAB18" s="26">
        <f t="shared" si="123"/>
        <v>225</v>
      </c>
      <c r="AAC18" s="157">
        <v>25</v>
      </c>
      <c r="AAD18" s="145" t="s">
        <v>188</v>
      </c>
      <c r="AAE18" s="158" t="s">
        <v>116</v>
      </c>
      <c r="AAF18" s="155">
        <v>10</v>
      </c>
      <c r="AAG18" s="155">
        <v>776</v>
      </c>
      <c r="AAH18" s="157"/>
      <c r="AAI18" s="157"/>
      <c r="AAJ18" s="155">
        <v>0</v>
      </c>
      <c r="AAK18" s="155">
        <f t="shared" si="124"/>
        <v>0</v>
      </c>
      <c r="AAL18" s="157">
        <f t="shared" si="125"/>
        <v>10</v>
      </c>
      <c r="AAM18" s="157">
        <f t="shared" si="126"/>
        <v>776</v>
      </c>
      <c r="AAN18" s="170">
        <v>25</v>
      </c>
      <c r="AAO18" s="145" t="s">
        <v>188</v>
      </c>
      <c r="AAP18" s="164" t="s">
        <v>116</v>
      </c>
      <c r="AAQ18" s="163">
        <v>10</v>
      </c>
      <c r="AAR18" s="163">
        <v>776</v>
      </c>
      <c r="AAS18" s="163"/>
      <c r="AAT18" s="163"/>
      <c r="AAU18" s="163">
        <v>0</v>
      </c>
      <c r="AAV18" s="163">
        <f t="shared" ref="AAV18" si="223">AAR18/AAQ18*AAU18</f>
        <v>0</v>
      </c>
      <c r="AAW18" s="163">
        <f t="shared" si="128"/>
        <v>10</v>
      </c>
      <c r="AAX18" s="163">
        <f t="shared" si="129"/>
        <v>776</v>
      </c>
      <c r="AAY18" s="171">
        <v>26</v>
      </c>
      <c r="AAZ18" s="148" t="s">
        <v>86</v>
      </c>
      <c r="ABA18" s="103" t="s">
        <v>8</v>
      </c>
      <c r="ABB18" s="171">
        <v>9</v>
      </c>
      <c r="ABC18" s="171">
        <v>225</v>
      </c>
      <c r="ABD18" s="171"/>
      <c r="ABE18" s="171"/>
      <c r="ABF18" s="175"/>
      <c r="ABG18" s="171">
        <f t="shared" si="218"/>
        <v>0</v>
      </c>
      <c r="ABH18" s="171">
        <f t="shared" si="131"/>
        <v>9</v>
      </c>
      <c r="ABI18" s="171">
        <f t="shared" si="132"/>
        <v>225</v>
      </c>
      <c r="ABJ18" s="176">
        <v>28</v>
      </c>
      <c r="ABK18" s="147" t="s">
        <v>133</v>
      </c>
      <c r="ABL18" s="103" t="s">
        <v>8</v>
      </c>
      <c r="ABM18" s="176">
        <v>10</v>
      </c>
      <c r="ABN18" s="176">
        <v>170</v>
      </c>
      <c r="ABO18" s="176"/>
      <c r="ABP18" s="176"/>
      <c r="ABQ18" s="180">
        <v>10</v>
      </c>
      <c r="ABR18" s="176">
        <f t="shared" si="133"/>
        <v>170</v>
      </c>
      <c r="ABS18" s="176">
        <f t="shared" si="134"/>
        <v>0</v>
      </c>
      <c r="ABT18" s="176">
        <f t="shared" si="135"/>
        <v>0</v>
      </c>
      <c r="ABU18" s="180">
        <v>23</v>
      </c>
      <c r="ABV18" s="145" t="s">
        <v>81</v>
      </c>
      <c r="ABW18" s="181" t="s">
        <v>116</v>
      </c>
      <c r="ABX18" s="180">
        <v>2</v>
      </c>
      <c r="ABY18" s="180">
        <v>80</v>
      </c>
      <c r="ABZ18" s="180"/>
      <c r="ACA18" s="180"/>
      <c r="ACB18" s="180"/>
      <c r="ACC18" s="191">
        <f t="shared" si="136"/>
        <v>0</v>
      </c>
      <c r="ACD18" s="189">
        <f t="shared" si="137"/>
        <v>2</v>
      </c>
      <c r="ACE18" s="189">
        <f t="shared" si="138"/>
        <v>80</v>
      </c>
      <c r="ACF18" s="193">
        <v>28</v>
      </c>
      <c r="ACG18" s="145" t="s">
        <v>198</v>
      </c>
      <c r="ACH18" s="199" t="s">
        <v>116</v>
      </c>
      <c r="ACI18" s="198"/>
      <c r="ACJ18" s="198"/>
      <c r="ACK18" s="198">
        <v>9</v>
      </c>
      <c r="ACL18" s="198">
        <v>270</v>
      </c>
      <c r="ACM18" s="198">
        <v>0</v>
      </c>
      <c r="ACN18" s="198"/>
      <c r="ACO18" s="198">
        <f t="shared" si="140"/>
        <v>9</v>
      </c>
      <c r="ACP18" s="198">
        <f t="shared" si="141"/>
        <v>270</v>
      </c>
      <c r="ACQ18" s="207">
        <v>26</v>
      </c>
      <c r="ACR18" s="145" t="s">
        <v>81</v>
      </c>
      <c r="ACS18" s="203" t="s">
        <v>116</v>
      </c>
      <c r="ACT18" s="202">
        <v>2</v>
      </c>
      <c r="ACU18" s="202">
        <v>80</v>
      </c>
      <c r="ACV18" s="202"/>
      <c r="ACW18" s="202"/>
      <c r="ACX18" s="207"/>
      <c r="ACY18" s="202">
        <f t="shared" si="142"/>
        <v>0</v>
      </c>
      <c r="ACZ18" s="207">
        <f t="shared" si="143"/>
        <v>2</v>
      </c>
      <c r="ADA18" s="207">
        <f t="shared" si="144"/>
        <v>80</v>
      </c>
      <c r="ADB18" s="209">
        <v>25</v>
      </c>
      <c r="ADC18" s="145" t="s">
        <v>198</v>
      </c>
      <c r="ADD18" s="210" t="s">
        <v>116</v>
      </c>
      <c r="ADE18" s="209">
        <v>9</v>
      </c>
      <c r="ADF18" s="209">
        <v>270</v>
      </c>
      <c r="ADG18" s="209"/>
      <c r="ADH18" s="209"/>
      <c r="ADI18" s="8"/>
      <c r="ADJ18" s="209">
        <f t="shared" si="219"/>
        <v>0</v>
      </c>
      <c r="ADK18" s="209">
        <f t="shared" si="146"/>
        <v>9</v>
      </c>
      <c r="ADL18" s="209">
        <f t="shared" si="147"/>
        <v>270</v>
      </c>
      <c r="ADM18" s="215">
        <v>25</v>
      </c>
      <c r="ADN18" s="145" t="s">
        <v>81</v>
      </c>
      <c r="ADO18" s="216" t="s">
        <v>116</v>
      </c>
      <c r="ADP18" s="215">
        <v>18</v>
      </c>
      <c r="ADQ18" s="215">
        <v>371.7</v>
      </c>
      <c r="ADR18" s="215"/>
      <c r="ADS18" s="215"/>
      <c r="ADT18" s="8">
        <v>0</v>
      </c>
      <c r="ADU18" s="215">
        <f t="shared" si="148"/>
        <v>0</v>
      </c>
      <c r="ADV18" s="215">
        <f t="shared" si="149"/>
        <v>18</v>
      </c>
      <c r="ADW18" s="215">
        <f t="shared" si="150"/>
        <v>371.7</v>
      </c>
      <c r="ADX18" s="215">
        <v>29</v>
      </c>
      <c r="ADY18" s="222" t="s">
        <v>114</v>
      </c>
      <c r="ADZ18" s="184" t="s">
        <v>25</v>
      </c>
      <c r="AEA18" s="215">
        <v>6</v>
      </c>
      <c r="AEB18" s="215">
        <v>180</v>
      </c>
      <c r="AEC18" s="215"/>
      <c r="AED18" s="215"/>
      <c r="AEE18" s="8">
        <v>0</v>
      </c>
      <c r="AEF18" s="215">
        <f t="shared" si="161"/>
        <v>0</v>
      </c>
      <c r="AEG18" s="215">
        <f t="shared" si="152"/>
        <v>6</v>
      </c>
      <c r="AEH18" s="215">
        <f t="shared" si="153"/>
        <v>180</v>
      </c>
      <c r="AEI18" s="242">
        <v>11</v>
      </c>
      <c r="AEJ18" s="258" t="s">
        <v>183</v>
      </c>
      <c r="AEK18" s="235" t="s">
        <v>8</v>
      </c>
      <c r="AEL18" s="234">
        <v>20</v>
      </c>
      <c r="AEM18" s="234">
        <v>11</v>
      </c>
      <c r="AEN18" s="234">
        <f t="shared" si="154"/>
        <v>220</v>
      </c>
      <c r="AEO18" s="227"/>
      <c r="AEP18" s="8"/>
      <c r="AEQ18" s="227"/>
      <c r="AER18" s="234">
        <v>29</v>
      </c>
      <c r="AES18" s="259"/>
      <c r="AET18" s="234"/>
      <c r="AEU18" s="246">
        <f t="shared" si="0"/>
        <v>0</v>
      </c>
    </row>
    <row r="19" spans="452:827" ht="15.75" customHeight="1">
      <c r="TI19" s="48">
        <v>138</v>
      </c>
      <c r="TJ19" s="50" t="s">
        <v>71</v>
      </c>
      <c r="TK19" s="26" t="s">
        <v>8</v>
      </c>
      <c r="TL19" s="26"/>
      <c r="TM19" s="26"/>
      <c r="TN19" s="26">
        <v>5</v>
      </c>
      <c r="TO19" s="26">
        <v>20</v>
      </c>
      <c r="TP19" s="26"/>
      <c r="TQ19" s="26"/>
      <c r="TR19" s="26">
        <f t="shared" ref="TR19" si="224">TL19+TN19-TP19</f>
        <v>5</v>
      </c>
      <c r="TS19" s="26">
        <f t="shared" ref="TS19" si="225">TM19+TO19-TQ19</f>
        <v>20</v>
      </c>
      <c r="TT19" s="48">
        <v>138</v>
      </c>
      <c r="TU19" s="50" t="s">
        <v>71</v>
      </c>
      <c r="TV19" s="27" t="s">
        <v>116</v>
      </c>
      <c r="TW19" s="26">
        <v>5</v>
      </c>
      <c r="TX19" s="26">
        <v>20</v>
      </c>
      <c r="TY19" s="8"/>
      <c r="TZ19" s="8"/>
      <c r="UA19" s="8"/>
      <c r="UB19" s="8">
        <f t="shared" ref="UB19" si="226">TX19/TW19*UA19</f>
        <v>0</v>
      </c>
      <c r="UC19" s="8">
        <f t="shared" ref="UC19" si="227">TW19+TY19-UA19</f>
        <v>5</v>
      </c>
      <c r="UD19" s="8">
        <f t="shared" ref="UD19" si="228">TX19+TZ19-UB19</f>
        <v>20</v>
      </c>
      <c r="UE19" s="53">
        <v>138</v>
      </c>
      <c r="UF19" s="54" t="s">
        <v>71</v>
      </c>
      <c r="UG19" s="8" t="s">
        <v>116</v>
      </c>
      <c r="UH19" s="26">
        <v>5</v>
      </c>
      <c r="UI19" s="26">
        <v>20</v>
      </c>
      <c r="UJ19" s="8"/>
      <c r="UK19" s="8"/>
      <c r="UL19" s="8">
        <v>1</v>
      </c>
      <c r="UM19" s="8">
        <f t="shared" ref="UM19" si="229">UI19/UH19*UL19</f>
        <v>4</v>
      </c>
      <c r="UN19" s="8">
        <f t="shared" ref="UN19" si="230">UH19+UJ19-UL19</f>
        <v>4</v>
      </c>
      <c r="UO19" s="8">
        <f t="shared" ref="UO19" si="231">UI19+UK19-UM19</f>
        <v>16</v>
      </c>
      <c r="UP19" s="53">
        <v>138</v>
      </c>
      <c r="UQ19" s="54" t="s">
        <v>71</v>
      </c>
      <c r="UR19" s="27" t="s">
        <v>116</v>
      </c>
      <c r="US19" s="26">
        <v>4</v>
      </c>
      <c r="UT19" s="26">
        <v>16</v>
      </c>
      <c r="UU19" s="54"/>
      <c r="UV19" s="54"/>
      <c r="UW19" s="26">
        <v>2</v>
      </c>
      <c r="UX19" s="26">
        <v>8</v>
      </c>
      <c r="UY19" s="26">
        <f t="shared" ref="UY19" si="232">US19+UU19-UW19</f>
        <v>2</v>
      </c>
      <c r="UZ19" s="26">
        <f t="shared" ref="UZ19" si="233">UT19+UV19-UX19</f>
        <v>8</v>
      </c>
      <c r="VA19" s="56">
        <v>138</v>
      </c>
      <c r="VB19" s="58" t="s">
        <v>71</v>
      </c>
      <c r="VC19" s="27" t="s">
        <v>116</v>
      </c>
      <c r="VD19" s="26">
        <v>2</v>
      </c>
      <c r="VE19" s="26">
        <v>8</v>
      </c>
      <c r="VF19" s="58"/>
      <c r="VG19" s="58"/>
      <c r="VH19" s="58">
        <v>1</v>
      </c>
      <c r="VI19" s="58">
        <v>4</v>
      </c>
      <c r="VJ19" s="26">
        <f t="shared" ref="VJ19" si="234">VD19+VF19-VH19</f>
        <v>1</v>
      </c>
      <c r="VK19" s="26">
        <f t="shared" si="92"/>
        <v>4</v>
      </c>
      <c r="VL19" s="61">
        <v>138</v>
      </c>
      <c r="VM19" s="63" t="s">
        <v>71</v>
      </c>
      <c r="VN19" s="27" t="s">
        <v>116</v>
      </c>
      <c r="VO19" s="26">
        <v>1</v>
      </c>
      <c r="VP19" s="26">
        <v>4</v>
      </c>
      <c r="VQ19" s="63"/>
      <c r="VR19" s="63"/>
      <c r="VS19" s="63">
        <v>1</v>
      </c>
      <c r="VT19" s="63">
        <v>4</v>
      </c>
      <c r="VU19" s="26">
        <f t="shared" si="93"/>
        <v>0</v>
      </c>
      <c r="VV19" s="26">
        <f t="shared" si="94"/>
        <v>0</v>
      </c>
      <c r="VW19" s="61">
        <v>138</v>
      </c>
      <c r="VX19" s="71" t="s">
        <v>71</v>
      </c>
      <c r="VY19" s="27" t="s">
        <v>116</v>
      </c>
      <c r="VZ19" s="26">
        <v>0</v>
      </c>
      <c r="WA19" s="26">
        <v>0</v>
      </c>
      <c r="WB19" s="63"/>
      <c r="WC19" s="63"/>
      <c r="WD19" s="63"/>
      <c r="WE19" s="63"/>
      <c r="WF19" s="26">
        <f t="shared" si="95"/>
        <v>0</v>
      </c>
      <c r="WG19" s="26">
        <f t="shared" si="96"/>
        <v>0</v>
      </c>
      <c r="WH19" s="79">
        <v>138</v>
      </c>
      <c r="WI19" s="83" t="s">
        <v>71</v>
      </c>
      <c r="WJ19" s="27" t="s">
        <v>116</v>
      </c>
      <c r="WK19" s="26">
        <v>0</v>
      </c>
      <c r="WL19" s="26">
        <v>0</v>
      </c>
      <c r="WM19" s="83"/>
      <c r="WN19" s="83"/>
      <c r="WO19" s="83"/>
      <c r="WP19" s="88">
        <v>0</v>
      </c>
      <c r="WQ19" s="26">
        <f t="shared" si="98"/>
        <v>0</v>
      </c>
      <c r="WR19" s="26">
        <f t="shared" si="99"/>
        <v>0</v>
      </c>
      <c r="WS19" s="85">
        <v>138</v>
      </c>
      <c r="WT19" s="88" t="s">
        <v>71</v>
      </c>
      <c r="WU19" s="27" t="s">
        <v>116</v>
      </c>
      <c r="WV19" s="26">
        <v>0</v>
      </c>
      <c r="WW19" s="26">
        <v>0</v>
      </c>
      <c r="WX19" s="88"/>
      <c r="WY19" s="88"/>
      <c r="WZ19" s="88"/>
      <c r="XA19" s="88">
        <v>0</v>
      </c>
      <c r="XB19" s="26">
        <f t="shared" si="101"/>
        <v>0</v>
      </c>
      <c r="XC19" s="26">
        <f t="shared" si="102"/>
        <v>0</v>
      </c>
      <c r="XD19" s="97">
        <v>37</v>
      </c>
      <c r="XE19" s="40" t="s">
        <v>123</v>
      </c>
      <c r="XF19" s="65" t="s">
        <v>8</v>
      </c>
      <c r="XG19" s="66">
        <v>43</v>
      </c>
      <c r="XH19" s="68">
        <v>86</v>
      </c>
      <c r="XI19" s="8"/>
      <c r="XJ19" s="8"/>
      <c r="XK19" s="93">
        <v>43</v>
      </c>
      <c r="XL19" s="93">
        <f t="shared" ref="XL19" si="235">XH19/XG19*XK19</f>
        <v>86</v>
      </c>
      <c r="XM19" s="26">
        <f t="shared" si="104"/>
        <v>0</v>
      </c>
      <c r="XN19" s="26">
        <f t="shared" si="105"/>
        <v>0</v>
      </c>
      <c r="XO19" s="98">
        <v>42</v>
      </c>
      <c r="XP19" s="113" t="s">
        <v>93</v>
      </c>
      <c r="XQ19" s="103" t="s">
        <v>8</v>
      </c>
      <c r="XR19" s="68">
        <v>20</v>
      </c>
      <c r="XS19" s="68">
        <v>280</v>
      </c>
      <c r="XT19" s="26"/>
      <c r="XU19" s="26"/>
      <c r="XV19" s="26"/>
      <c r="XW19" s="26">
        <f t="shared" si="106"/>
        <v>0</v>
      </c>
      <c r="XX19" s="26">
        <f t="shared" si="107"/>
        <v>20</v>
      </c>
      <c r="XY19" s="26">
        <f t="shared" si="108"/>
        <v>280</v>
      </c>
      <c r="XZ19" s="106">
        <v>43</v>
      </c>
      <c r="YA19" s="113" t="s">
        <v>138</v>
      </c>
      <c r="YB19" s="103" t="s">
        <v>8</v>
      </c>
      <c r="YC19" s="68">
        <v>40</v>
      </c>
      <c r="YD19" s="68">
        <v>260</v>
      </c>
      <c r="YE19" s="26"/>
      <c r="YF19" s="26"/>
      <c r="YG19" s="26"/>
      <c r="YH19" s="26">
        <f t="shared" si="109"/>
        <v>0</v>
      </c>
      <c r="YI19" s="26">
        <f t="shared" si="110"/>
        <v>40</v>
      </c>
      <c r="YJ19" s="26">
        <f t="shared" si="111"/>
        <v>260</v>
      </c>
      <c r="YK19" s="130">
        <v>37</v>
      </c>
      <c r="YL19" s="113" t="s">
        <v>138</v>
      </c>
      <c r="YM19" s="103" t="s">
        <v>8</v>
      </c>
      <c r="YN19" s="68">
        <v>40</v>
      </c>
      <c r="YO19" s="68">
        <v>260</v>
      </c>
      <c r="YP19" s="26"/>
      <c r="YQ19" s="26"/>
      <c r="YR19" s="26">
        <v>3</v>
      </c>
      <c r="YS19" s="26">
        <f t="shared" si="112"/>
        <v>19.5</v>
      </c>
      <c r="YT19" s="26">
        <f t="shared" si="113"/>
        <v>37</v>
      </c>
      <c r="YU19" s="26">
        <f t="shared" si="114"/>
        <v>240.5</v>
      </c>
      <c r="YV19" s="130">
        <v>37</v>
      </c>
      <c r="YW19" s="113" t="s">
        <v>151</v>
      </c>
      <c r="YX19" s="103" t="s">
        <v>8</v>
      </c>
      <c r="YY19" s="68">
        <v>10</v>
      </c>
      <c r="YZ19" s="68">
        <v>27</v>
      </c>
      <c r="ZA19" s="26"/>
      <c r="ZB19" s="26"/>
      <c r="ZC19" s="26"/>
      <c r="ZD19" s="26">
        <f t="shared" si="115"/>
        <v>0</v>
      </c>
      <c r="ZE19" s="26">
        <f t="shared" si="116"/>
        <v>10</v>
      </c>
      <c r="ZF19" s="26">
        <f t="shared" si="117"/>
        <v>27</v>
      </c>
      <c r="ZG19" s="141">
        <v>37</v>
      </c>
      <c r="ZH19" s="64" t="s">
        <v>152</v>
      </c>
      <c r="ZI19" s="103" t="s">
        <v>8</v>
      </c>
      <c r="ZJ19" s="68">
        <v>5</v>
      </c>
      <c r="ZK19" s="68">
        <v>135</v>
      </c>
      <c r="ZL19" s="130"/>
      <c r="ZM19" s="130"/>
      <c r="ZN19" s="130">
        <v>0</v>
      </c>
      <c r="ZO19" s="26">
        <f t="shared" si="118"/>
        <v>0</v>
      </c>
      <c r="ZP19" s="26">
        <f t="shared" si="119"/>
        <v>5</v>
      </c>
      <c r="ZQ19" s="26">
        <f t="shared" si="120"/>
        <v>135</v>
      </c>
      <c r="ZR19" s="140">
        <v>37</v>
      </c>
      <c r="ZS19" s="146" t="s">
        <v>58</v>
      </c>
      <c r="ZT19" s="26" t="s">
        <v>116</v>
      </c>
      <c r="ZU19" s="149">
        <v>4</v>
      </c>
      <c r="ZV19" s="149">
        <v>56</v>
      </c>
      <c r="ZW19" s="26"/>
      <c r="ZX19" s="26"/>
      <c r="ZY19" s="26">
        <v>2</v>
      </c>
      <c r="ZZ19" s="26">
        <f t="shared" si="121"/>
        <v>28</v>
      </c>
      <c r="AAA19" s="26">
        <f t="shared" si="122"/>
        <v>2</v>
      </c>
      <c r="AAB19" s="26">
        <f t="shared" si="123"/>
        <v>28</v>
      </c>
      <c r="AAC19" s="157">
        <v>37</v>
      </c>
      <c r="AAD19" s="145" t="s">
        <v>93</v>
      </c>
      <c r="AAE19" s="103" t="s">
        <v>8</v>
      </c>
      <c r="AAF19" s="155">
        <v>30</v>
      </c>
      <c r="AAG19" s="155">
        <v>420</v>
      </c>
      <c r="AAH19" s="157"/>
      <c r="AAI19" s="157"/>
      <c r="AAJ19" s="155"/>
      <c r="AAK19" s="155">
        <f t="shared" si="124"/>
        <v>0</v>
      </c>
      <c r="AAL19" s="157">
        <f t="shared" si="125"/>
        <v>30</v>
      </c>
      <c r="AAM19" s="157">
        <f t="shared" si="126"/>
        <v>420</v>
      </c>
      <c r="AAN19" s="170">
        <v>37</v>
      </c>
      <c r="AAO19" s="145" t="s">
        <v>93</v>
      </c>
      <c r="AAP19" s="103" t="s">
        <v>8</v>
      </c>
      <c r="AAQ19" s="163">
        <v>30</v>
      </c>
      <c r="AAR19" s="163">
        <v>420</v>
      </c>
      <c r="AAS19" s="163"/>
      <c r="AAT19" s="163"/>
      <c r="AAU19" s="163">
        <v>0</v>
      </c>
      <c r="AAV19" s="163">
        <f t="shared" ref="AAV19" si="236">AAR19/AAQ19*AAU19</f>
        <v>0</v>
      </c>
      <c r="AAW19" s="163">
        <f t="shared" si="128"/>
        <v>30</v>
      </c>
      <c r="AAX19" s="163">
        <f t="shared" si="129"/>
        <v>420</v>
      </c>
      <c r="AAY19" s="171">
        <v>38</v>
      </c>
      <c r="AAZ19" s="145" t="s">
        <v>199</v>
      </c>
      <c r="ABA19" s="103" t="s">
        <v>8</v>
      </c>
      <c r="ABB19" s="171">
        <v>2</v>
      </c>
      <c r="ABC19" s="171">
        <v>20</v>
      </c>
      <c r="ABD19" s="171"/>
      <c r="ABE19" s="171"/>
      <c r="ABF19" s="175">
        <v>0</v>
      </c>
      <c r="ABG19" s="171">
        <f t="shared" ref="ABG19:ABG29" si="237">ABC19/ABB19*ABF19</f>
        <v>0</v>
      </c>
      <c r="ABH19" s="171">
        <f t="shared" si="131"/>
        <v>2</v>
      </c>
      <c r="ABI19" s="171">
        <f t="shared" si="132"/>
        <v>20</v>
      </c>
      <c r="ABJ19" s="176">
        <v>42</v>
      </c>
      <c r="ABK19" s="148" t="s">
        <v>158</v>
      </c>
      <c r="ABL19" s="176" t="s">
        <v>116</v>
      </c>
      <c r="ABM19" s="149">
        <v>5</v>
      </c>
      <c r="ABN19" s="149">
        <v>420</v>
      </c>
      <c r="ABO19" s="176"/>
      <c r="ABP19" s="176"/>
      <c r="ABQ19" s="180">
        <v>0</v>
      </c>
      <c r="ABR19" s="176">
        <f t="shared" si="133"/>
        <v>0</v>
      </c>
      <c r="ABS19" s="176">
        <f t="shared" si="134"/>
        <v>5</v>
      </c>
      <c r="ABT19" s="176">
        <f t="shared" si="135"/>
        <v>420</v>
      </c>
      <c r="ABU19" s="186"/>
      <c r="ABV19" s="145" t="s">
        <v>216</v>
      </c>
      <c r="ABW19" s="184" t="s">
        <v>8</v>
      </c>
      <c r="ABX19" s="186"/>
      <c r="ABY19" s="186"/>
      <c r="ABZ19" s="186">
        <v>9</v>
      </c>
      <c r="ACA19" s="186">
        <v>63</v>
      </c>
      <c r="ACB19" s="186"/>
      <c r="ACC19" s="189"/>
      <c r="ACD19" s="189">
        <f t="shared" si="137"/>
        <v>9</v>
      </c>
      <c r="ACE19" s="189">
        <f t="shared" si="138"/>
        <v>63</v>
      </c>
      <c r="ACF19" s="193">
        <v>40</v>
      </c>
      <c r="ACG19" s="148" t="s">
        <v>160</v>
      </c>
      <c r="ACH19" s="194" t="s">
        <v>8</v>
      </c>
      <c r="ACI19" s="193">
        <v>8</v>
      </c>
      <c r="ACJ19" s="193">
        <v>120</v>
      </c>
      <c r="ACK19" s="193"/>
      <c r="ACL19" s="193"/>
      <c r="ACM19" s="193">
        <v>8</v>
      </c>
      <c r="ACN19" s="193">
        <f t="shared" si="139"/>
        <v>120</v>
      </c>
      <c r="ACO19" s="193">
        <f t="shared" si="140"/>
        <v>0</v>
      </c>
      <c r="ACP19" s="193">
        <f t="shared" si="141"/>
        <v>0</v>
      </c>
      <c r="ACQ19" s="207">
        <v>38</v>
      </c>
      <c r="ACR19" s="145" t="s">
        <v>216</v>
      </c>
      <c r="ACS19" s="184" t="s">
        <v>8</v>
      </c>
      <c r="ACT19" s="207"/>
      <c r="ACU19" s="207"/>
      <c r="ACV19" s="207">
        <v>10</v>
      </c>
      <c r="ACW19" s="207">
        <v>50</v>
      </c>
      <c r="ACX19" s="207">
        <v>5</v>
      </c>
      <c r="ACY19" s="207">
        <f>ACW19/ACV19*ACX19</f>
        <v>25</v>
      </c>
      <c r="ACZ19" s="207">
        <f t="shared" si="143"/>
        <v>5</v>
      </c>
      <c r="ADA19" s="207">
        <f t="shared" si="144"/>
        <v>25</v>
      </c>
      <c r="ADB19" s="209">
        <v>37</v>
      </c>
      <c r="ADC19" s="146" t="s">
        <v>200</v>
      </c>
      <c r="ADD19" s="210" t="s">
        <v>116</v>
      </c>
      <c r="ADE19" s="209">
        <v>18</v>
      </c>
      <c r="ADF19" s="209">
        <v>252</v>
      </c>
      <c r="ADG19" s="209"/>
      <c r="ADH19" s="209"/>
      <c r="ADI19" s="8"/>
      <c r="ADJ19" s="209">
        <f t="shared" ref="ADJ19" si="238">ADF19/ADE19*ADI19</f>
        <v>0</v>
      </c>
      <c r="ADK19" s="209">
        <f t="shared" si="146"/>
        <v>18</v>
      </c>
      <c r="ADL19" s="209">
        <f t="shared" si="147"/>
        <v>252</v>
      </c>
      <c r="ADM19" s="215">
        <v>37</v>
      </c>
      <c r="ADN19" s="145" t="s">
        <v>93</v>
      </c>
      <c r="ADO19" s="184" t="s">
        <v>8</v>
      </c>
      <c r="ADP19" s="215">
        <v>30</v>
      </c>
      <c r="ADQ19" s="215">
        <v>420</v>
      </c>
      <c r="ADR19" s="215"/>
      <c r="ADS19" s="215"/>
      <c r="ADT19" s="8"/>
      <c r="ADU19" s="215">
        <f t="shared" si="148"/>
        <v>0</v>
      </c>
      <c r="ADV19" s="215">
        <f t="shared" si="149"/>
        <v>30</v>
      </c>
      <c r="ADW19" s="215">
        <f t="shared" si="150"/>
        <v>420</v>
      </c>
      <c r="ADX19" s="215">
        <v>41</v>
      </c>
      <c r="ADY19" s="223" t="s">
        <v>158</v>
      </c>
      <c r="ADZ19" s="216" t="s">
        <v>116</v>
      </c>
      <c r="AEA19" s="215">
        <v>5</v>
      </c>
      <c r="AEB19" s="215">
        <v>420</v>
      </c>
      <c r="AEC19" s="215"/>
      <c r="AED19" s="215"/>
      <c r="AEE19" s="8">
        <v>0</v>
      </c>
      <c r="AEF19" s="215">
        <f t="shared" si="161"/>
        <v>0</v>
      </c>
      <c r="AEG19" s="215">
        <f t="shared" si="152"/>
        <v>5</v>
      </c>
      <c r="AEH19" s="215">
        <f t="shared" si="153"/>
        <v>420</v>
      </c>
      <c r="AEI19" s="242">
        <v>12</v>
      </c>
      <c r="AEJ19" s="221" t="s">
        <v>240</v>
      </c>
      <c r="AEK19" s="235" t="s">
        <v>8</v>
      </c>
      <c r="AEL19" s="234">
        <v>10</v>
      </c>
      <c r="AEM19" s="234">
        <v>12</v>
      </c>
      <c r="AEN19" s="234">
        <f t="shared" si="154"/>
        <v>120</v>
      </c>
      <c r="AEO19" s="227"/>
      <c r="AEP19" s="8"/>
      <c r="AEQ19" s="227"/>
      <c r="AER19" s="234">
        <v>100</v>
      </c>
      <c r="AES19" s="259"/>
      <c r="AET19" s="234"/>
      <c r="AEU19" s="246">
        <f t="shared" si="0"/>
        <v>0</v>
      </c>
    </row>
    <row r="20" spans="452:827" ht="18" customHeight="1">
      <c r="VL20" s="69">
        <v>166</v>
      </c>
      <c r="VM20" s="40" t="s">
        <v>148</v>
      </c>
      <c r="VN20" s="65" t="s">
        <v>8</v>
      </c>
      <c r="VO20" s="66"/>
      <c r="VP20" s="63"/>
      <c r="VQ20" s="68">
        <v>100</v>
      </c>
      <c r="VR20" s="68">
        <v>40</v>
      </c>
      <c r="VS20" s="63"/>
      <c r="VT20" s="63"/>
      <c r="VU20" s="26">
        <f t="shared" ref="VU20:VU27" si="239">VO20+VQ20-VS20</f>
        <v>100</v>
      </c>
      <c r="VV20" s="26">
        <f t="shared" ref="VV20:VV27" si="240">VP20+VR20-VT20</f>
        <v>40</v>
      </c>
      <c r="VW20" s="61">
        <v>166</v>
      </c>
      <c r="VX20" s="40" t="s">
        <v>148</v>
      </c>
      <c r="VY20" s="65" t="s">
        <v>25</v>
      </c>
      <c r="VZ20" s="68">
        <v>100</v>
      </c>
      <c r="WA20" s="68">
        <v>40</v>
      </c>
      <c r="WB20" s="63"/>
      <c r="WC20" s="63"/>
      <c r="WD20" s="63">
        <v>10</v>
      </c>
      <c r="WE20" s="63">
        <v>4</v>
      </c>
      <c r="WF20" s="26">
        <f t="shared" ref="WF20:WF27" si="241">VZ20+WB20-WD20</f>
        <v>90</v>
      </c>
      <c r="WG20" s="26">
        <f t="shared" ref="WG20:WG27" si="242">WA20+WC20-WE20</f>
        <v>36</v>
      </c>
      <c r="WH20" s="79">
        <v>166</v>
      </c>
      <c r="WI20" s="40" t="s">
        <v>148</v>
      </c>
      <c r="WJ20" s="65" t="s">
        <v>25</v>
      </c>
      <c r="WK20" s="68">
        <v>90</v>
      </c>
      <c r="WL20" s="68">
        <v>36</v>
      </c>
      <c r="WM20" s="83"/>
      <c r="WN20" s="83"/>
      <c r="WO20" s="83"/>
      <c r="WP20" s="88">
        <f t="shared" si="97"/>
        <v>0</v>
      </c>
      <c r="WQ20" s="26">
        <f t="shared" si="98"/>
        <v>90</v>
      </c>
      <c r="WR20" s="26">
        <f t="shared" si="99"/>
        <v>36</v>
      </c>
      <c r="WS20" s="85">
        <v>166</v>
      </c>
      <c r="WT20" s="40" t="s">
        <v>148</v>
      </c>
      <c r="WU20" s="65" t="s">
        <v>25</v>
      </c>
      <c r="WV20" s="68">
        <v>90</v>
      </c>
      <c r="WW20" s="68">
        <v>36</v>
      </c>
      <c r="WX20" s="88"/>
      <c r="WY20" s="88"/>
      <c r="WZ20" s="88"/>
      <c r="XA20" s="88">
        <f t="shared" ref="XA20:XA24" si="243">WW20/WV20*WZ20</f>
        <v>0</v>
      </c>
      <c r="XB20" s="26">
        <f t="shared" si="101"/>
        <v>90</v>
      </c>
      <c r="XC20" s="26">
        <f t="shared" si="102"/>
        <v>36</v>
      </c>
      <c r="XD20" s="97">
        <v>63</v>
      </c>
      <c r="XE20" s="93" t="s">
        <v>157</v>
      </c>
      <c r="XF20" s="93" t="s">
        <v>116</v>
      </c>
      <c r="XG20" s="26">
        <v>295</v>
      </c>
      <c r="XH20" s="26">
        <v>1711</v>
      </c>
      <c r="XI20" s="93"/>
      <c r="XJ20" s="93"/>
      <c r="XK20" s="94">
        <v>105</v>
      </c>
      <c r="XL20" s="93">
        <f t="shared" ref="XL20:XL23" si="244">XH20/XG20*XK20</f>
        <v>609</v>
      </c>
      <c r="XM20" s="26">
        <f t="shared" ref="XM20:XM23" si="245">XG20+XI20-XK20</f>
        <v>190</v>
      </c>
      <c r="XN20" s="26">
        <f t="shared" ref="XN20:XN23" si="246">XH20+XJ20-XL20</f>
        <v>1102</v>
      </c>
      <c r="XO20" s="98">
        <v>69</v>
      </c>
      <c r="XP20" s="112" t="s">
        <v>58</v>
      </c>
      <c r="XQ20" s="26" t="s">
        <v>116</v>
      </c>
      <c r="XR20" s="26">
        <v>4</v>
      </c>
      <c r="XS20" s="26">
        <v>100</v>
      </c>
      <c r="XT20" s="26"/>
      <c r="XU20" s="26"/>
      <c r="XV20" s="26">
        <v>1</v>
      </c>
      <c r="XW20" s="26">
        <f t="shared" ref="XW20" si="247">XS20/XR20*XV20</f>
        <v>25</v>
      </c>
      <c r="XX20" s="26">
        <f t="shared" ref="XX20:XX32" si="248">XR20+XT20-XV20</f>
        <v>3</v>
      </c>
      <c r="XY20" s="26">
        <f t="shared" ref="XY20:XY32" si="249">XS20+XU20-XW20</f>
        <v>75</v>
      </c>
      <c r="XZ20" s="106">
        <v>74</v>
      </c>
      <c r="YA20" s="113" t="s">
        <v>149</v>
      </c>
      <c r="YB20" s="26" t="s">
        <v>116</v>
      </c>
      <c r="YC20" s="26">
        <v>19</v>
      </c>
      <c r="YD20" s="26">
        <v>85.5</v>
      </c>
      <c r="YE20" s="26"/>
      <c r="YF20" s="26"/>
      <c r="YG20" s="26">
        <v>7</v>
      </c>
      <c r="YH20" s="26">
        <f t="shared" ref="YH20:YH26" si="250">YD20/YC20*YG20</f>
        <v>31.5</v>
      </c>
      <c r="YI20" s="26">
        <f t="shared" ref="YI20:YI26" si="251">YC20+YE20-YG20</f>
        <v>12</v>
      </c>
      <c r="YJ20" s="26">
        <f t="shared" ref="YJ20:YJ26" si="252">YD20+YF20-YH20</f>
        <v>54</v>
      </c>
      <c r="YK20" s="130">
        <v>63</v>
      </c>
      <c r="YL20" s="112" t="s">
        <v>162</v>
      </c>
      <c r="YM20" s="26" t="s">
        <v>116</v>
      </c>
      <c r="YN20" s="26">
        <v>1</v>
      </c>
      <c r="YO20" s="26">
        <v>15</v>
      </c>
      <c r="YP20" s="26"/>
      <c r="YQ20" s="26"/>
      <c r="YR20" s="26">
        <v>0</v>
      </c>
      <c r="YS20" s="26">
        <f t="shared" ref="YS20:YS24" si="253">YO20/YN20*YR20</f>
        <v>0</v>
      </c>
      <c r="YT20" s="26">
        <f t="shared" si="113"/>
        <v>1</v>
      </c>
      <c r="YU20" s="26">
        <f t="shared" si="114"/>
        <v>15</v>
      </c>
      <c r="YV20" s="130">
        <v>63</v>
      </c>
      <c r="YW20" s="129" t="s">
        <v>175</v>
      </c>
      <c r="YX20" s="26" t="s">
        <v>116</v>
      </c>
      <c r="YY20" s="26">
        <v>85</v>
      </c>
      <c r="YZ20" s="26">
        <v>382.5</v>
      </c>
      <c r="ZA20" s="26"/>
      <c r="ZB20" s="26"/>
      <c r="ZC20" s="26"/>
      <c r="ZD20" s="26">
        <f t="shared" ref="ZD20:ZD25" si="254">YZ20/YY20*ZC20</f>
        <v>0</v>
      </c>
      <c r="ZE20" s="26">
        <f t="shared" ref="ZE20:ZE25" si="255">YY20+ZA20-ZC20</f>
        <v>85</v>
      </c>
      <c r="ZF20" s="26">
        <f t="shared" ref="ZF20:ZF25" si="256">YZ20+ZB20-ZD20</f>
        <v>382.5</v>
      </c>
      <c r="ZG20" s="141">
        <v>63</v>
      </c>
      <c r="ZH20" s="133" t="s">
        <v>181</v>
      </c>
      <c r="ZI20" s="26" t="s">
        <v>116</v>
      </c>
      <c r="ZJ20" s="26">
        <v>1</v>
      </c>
      <c r="ZK20" s="26">
        <v>22</v>
      </c>
      <c r="ZL20" s="26"/>
      <c r="ZM20" s="26"/>
      <c r="ZN20" s="26">
        <v>0</v>
      </c>
      <c r="ZO20" s="26">
        <f t="shared" ref="ZO20" si="257">ZK20/ZJ20*ZN20</f>
        <v>0</v>
      </c>
      <c r="ZP20" s="26">
        <f t="shared" ref="ZP20" si="258">ZJ20+ZL20-ZN20</f>
        <v>1</v>
      </c>
      <c r="ZQ20" s="26">
        <f t="shared" ref="ZQ20" si="259">ZK20+ZM20-ZO20</f>
        <v>22</v>
      </c>
      <c r="ZR20" s="137"/>
      <c r="ZS20" s="137"/>
      <c r="ZT20" s="8"/>
      <c r="ZU20" s="137"/>
      <c r="ZV20" s="137"/>
      <c r="ZW20" s="138"/>
      <c r="ZX20" s="140"/>
      <c r="ZY20" s="140"/>
      <c r="ZZ20" s="140"/>
      <c r="AAA20" s="139"/>
      <c r="AAB20" s="162"/>
      <c r="AAC20" s="157">
        <v>64</v>
      </c>
      <c r="AAD20" s="145" t="s">
        <v>73</v>
      </c>
      <c r="AAE20" s="157" t="s">
        <v>8</v>
      </c>
      <c r="AAF20" s="157"/>
      <c r="AAG20" s="157"/>
      <c r="AAH20" s="157">
        <v>5</v>
      </c>
      <c r="AAI20" s="157">
        <v>15</v>
      </c>
      <c r="AAJ20" s="157"/>
      <c r="AAK20" s="157">
        <f>AAI20/AAH20*AAJ20</f>
        <v>0</v>
      </c>
      <c r="AAL20" s="157">
        <f t="shared" si="125"/>
        <v>5</v>
      </c>
      <c r="AAM20" s="157">
        <f t="shared" si="126"/>
        <v>15</v>
      </c>
      <c r="AAN20" s="170">
        <v>64</v>
      </c>
      <c r="AAO20" s="145" t="s">
        <v>73</v>
      </c>
      <c r="AAP20" s="163" t="s">
        <v>8</v>
      </c>
      <c r="AAQ20" s="163">
        <v>5</v>
      </c>
      <c r="AAR20" s="163">
        <v>15</v>
      </c>
      <c r="AAS20" s="163"/>
      <c r="AAT20" s="163"/>
      <c r="AAU20" s="163">
        <v>0</v>
      </c>
      <c r="AAV20" s="163">
        <f t="shared" ref="AAV20:AAV22" si="260">AAR20/AAQ20*AAU20</f>
        <v>0</v>
      </c>
      <c r="AAW20" s="163">
        <f t="shared" si="128"/>
        <v>5</v>
      </c>
      <c r="AAX20" s="163">
        <f t="shared" si="129"/>
        <v>15</v>
      </c>
      <c r="AAY20" s="171">
        <v>67</v>
      </c>
      <c r="AAZ20" s="145" t="s">
        <v>177</v>
      </c>
      <c r="ABA20" s="171" t="s">
        <v>116</v>
      </c>
      <c r="ABB20" s="171">
        <v>13</v>
      </c>
      <c r="ABC20" s="171">
        <v>52</v>
      </c>
      <c r="ABD20" s="171"/>
      <c r="ABE20" s="171"/>
      <c r="ABF20" s="175"/>
      <c r="ABG20" s="171">
        <f t="shared" si="237"/>
        <v>0</v>
      </c>
      <c r="ABH20" s="171">
        <f t="shared" si="131"/>
        <v>13</v>
      </c>
      <c r="ABI20" s="171">
        <f t="shared" si="132"/>
        <v>52</v>
      </c>
      <c r="ABJ20" s="176">
        <v>75</v>
      </c>
      <c r="ABK20" s="200" t="s">
        <v>186</v>
      </c>
      <c r="ABL20" s="201" t="s">
        <v>116</v>
      </c>
      <c r="ABM20" s="201">
        <v>38</v>
      </c>
      <c r="ABN20" s="201">
        <v>76</v>
      </c>
      <c r="ABO20" s="201"/>
      <c r="ABP20" s="201"/>
      <c r="ABQ20" s="201">
        <v>0</v>
      </c>
      <c r="ABR20" s="201">
        <f t="shared" si="133"/>
        <v>0</v>
      </c>
      <c r="ABS20" s="201">
        <f t="shared" si="134"/>
        <v>38</v>
      </c>
      <c r="ABT20" s="201">
        <f t="shared" ref="ABT20:ABT27" si="261">ABN20+ABP20-ABR20</f>
        <v>76</v>
      </c>
      <c r="ABU20" s="186"/>
      <c r="ABV20" s="145" t="s">
        <v>135</v>
      </c>
      <c r="ABW20" s="187" t="s">
        <v>8</v>
      </c>
      <c r="ABX20" s="186"/>
      <c r="ABY20" s="186"/>
      <c r="ABZ20" s="186">
        <v>2</v>
      </c>
      <c r="ACA20" s="186">
        <v>52</v>
      </c>
      <c r="ACB20" s="186"/>
      <c r="ACC20" s="189"/>
      <c r="ACD20" s="189">
        <f t="shared" si="137"/>
        <v>2</v>
      </c>
      <c r="ACE20" s="189">
        <f t="shared" si="138"/>
        <v>52</v>
      </c>
      <c r="ACF20" s="193">
        <v>67</v>
      </c>
      <c r="ACG20" s="146" t="s">
        <v>186</v>
      </c>
      <c r="ACH20" s="194" t="s">
        <v>116</v>
      </c>
      <c r="ACI20" s="193">
        <v>10</v>
      </c>
      <c r="ACJ20" s="193">
        <v>20</v>
      </c>
      <c r="ACK20" s="193"/>
      <c r="ACL20" s="193"/>
      <c r="ACM20" s="193">
        <v>10</v>
      </c>
      <c r="ACN20" s="193">
        <f t="shared" si="139"/>
        <v>20</v>
      </c>
      <c r="ACO20" s="193">
        <f t="shared" si="140"/>
        <v>0</v>
      </c>
      <c r="ACP20" s="193">
        <f t="shared" si="141"/>
        <v>0</v>
      </c>
      <c r="ACQ20" s="207">
        <v>67</v>
      </c>
      <c r="ACR20" s="203" t="s">
        <v>73</v>
      </c>
      <c r="ACS20" s="203" t="s">
        <v>116</v>
      </c>
      <c r="ACT20" s="149">
        <v>3</v>
      </c>
      <c r="ACU20" s="149">
        <v>4.2</v>
      </c>
      <c r="ACV20" s="202"/>
      <c r="ACW20" s="202"/>
      <c r="ACX20" s="207">
        <v>1</v>
      </c>
      <c r="ACY20" s="202">
        <f t="shared" si="142"/>
        <v>1.4000000000000001</v>
      </c>
      <c r="ACZ20" s="207">
        <f t="shared" si="143"/>
        <v>2</v>
      </c>
      <c r="ADA20" s="207">
        <f t="shared" si="144"/>
        <v>2.8</v>
      </c>
      <c r="ADB20" s="209">
        <v>64</v>
      </c>
      <c r="ADC20" s="145" t="s">
        <v>137</v>
      </c>
      <c r="ADD20" s="210" t="s">
        <v>116</v>
      </c>
      <c r="ADE20" s="209">
        <v>1</v>
      </c>
      <c r="ADF20" s="209">
        <v>7</v>
      </c>
      <c r="ADG20" s="209"/>
      <c r="ADH20" s="209"/>
      <c r="ADI20" s="8">
        <v>1</v>
      </c>
      <c r="ADJ20" s="209">
        <f t="shared" ref="ADJ20:ADJ31" si="262">ADF20/ADE20*ADI20</f>
        <v>7</v>
      </c>
      <c r="ADK20" s="209">
        <f t="shared" si="146"/>
        <v>0</v>
      </c>
      <c r="ADL20" s="209">
        <f t="shared" si="147"/>
        <v>0</v>
      </c>
      <c r="ADM20" s="215">
        <v>64</v>
      </c>
      <c r="ADN20" s="145" t="s">
        <v>137</v>
      </c>
      <c r="ADO20" s="216" t="s">
        <v>8</v>
      </c>
      <c r="ADP20" s="215">
        <v>4</v>
      </c>
      <c r="ADQ20" s="215">
        <v>14.8</v>
      </c>
      <c r="ADR20" s="215"/>
      <c r="ADS20" s="215"/>
      <c r="ADT20" s="8">
        <v>1</v>
      </c>
      <c r="ADU20" s="215">
        <f t="shared" si="148"/>
        <v>3.7</v>
      </c>
      <c r="ADV20" s="215">
        <f t="shared" si="149"/>
        <v>3</v>
      </c>
      <c r="ADW20" s="215">
        <f t="shared" si="150"/>
        <v>11.100000000000001</v>
      </c>
      <c r="ADX20" s="215">
        <v>69</v>
      </c>
      <c r="ADY20" s="225" t="s">
        <v>211</v>
      </c>
      <c r="ADZ20" s="216" t="s">
        <v>8</v>
      </c>
      <c r="AEA20" s="8">
        <v>489</v>
      </c>
      <c r="AEB20" s="8">
        <v>733.5</v>
      </c>
      <c r="AEC20" s="8"/>
      <c r="AED20" s="8"/>
      <c r="AEE20" s="8">
        <v>60</v>
      </c>
      <c r="AEF20" s="215">
        <f t="shared" si="161"/>
        <v>90</v>
      </c>
      <c r="AEG20" s="215">
        <f t="shared" ref="AEG20:AEG23" si="263">AEA20+AEC20-AEE20</f>
        <v>429</v>
      </c>
      <c r="AEH20" s="215">
        <f t="shared" ref="AEH20:AEH23" si="264">AEB20+AED20-AEF20</f>
        <v>643.5</v>
      </c>
      <c r="AEI20" s="232"/>
      <c r="AEJ20" s="232"/>
      <c r="AEK20" s="232"/>
      <c r="AEL20" s="232"/>
      <c r="AEM20" s="232"/>
      <c r="AEN20" s="232"/>
      <c r="AEO20" s="232"/>
      <c r="AEP20" s="232"/>
      <c r="AEQ20" s="232"/>
      <c r="AER20" s="231"/>
      <c r="AES20" s="259"/>
      <c r="AET20" s="231"/>
      <c r="AEU20" s="246">
        <f>SUM(AEU8:AEU19)</f>
        <v>0</v>
      </c>
    </row>
    <row r="21" spans="452:827" ht="18" customHeight="1">
      <c r="VB21" s="76"/>
      <c r="VC21" s="72"/>
      <c r="VD21" s="73"/>
      <c r="VE21" s="3"/>
      <c r="VF21" s="74"/>
      <c r="VG21" s="74"/>
      <c r="VH21" s="3"/>
      <c r="VL21" s="69"/>
      <c r="VM21" s="40"/>
      <c r="VN21" s="65"/>
      <c r="VO21" s="66"/>
      <c r="VP21" s="63"/>
      <c r="VQ21" s="68"/>
      <c r="VR21" s="68"/>
      <c r="VS21" s="63"/>
      <c r="VT21" s="63"/>
      <c r="VU21" s="26"/>
      <c r="VV21" s="26"/>
      <c r="VW21" s="61"/>
      <c r="VX21" s="40"/>
      <c r="VY21" s="65"/>
      <c r="VZ21" s="68"/>
      <c r="WA21" s="68"/>
      <c r="WB21" s="63"/>
      <c r="WC21" s="63"/>
      <c r="WD21" s="63"/>
      <c r="WE21" s="63"/>
      <c r="WF21" s="26"/>
      <c r="WG21" s="26"/>
      <c r="WH21" s="79"/>
      <c r="WI21" s="40"/>
      <c r="WJ21" s="65"/>
      <c r="WK21" s="68"/>
      <c r="WL21" s="68"/>
      <c r="WM21" s="83"/>
      <c r="WN21" s="83"/>
      <c r="WO21" s="83"/>
      <c r="WP21" s="88"/>
      <c r="WQ21" s="26"/>
      <c r="WR21" s="26"/>
      <c r="WS21" s="85"/>
      <c r="WT21" s="40"/>
      <c r="WU21" s="65"/>
      <c r="WV21" s="68"/>
      <c r="WW21" s="68"/>
      <c r="WX21" s="88"/>
      <c r="WY21" s="88"/>
      <c r="WZ21" s="88"/>
      <c r="XA21" s="88"/>
      <c r="XB21" s="26"/>
      <c r="XC21" s="26"/>
      <c r="XD21" s="97"/>
      <c r="XE21" s="40"/>
      <c r="XF21" s="93"/>
      <c r="XG21" s="26"/>
      <c r="XH21" s="26"/>
      <c r="XI21" s="93"/>
      <c r="XJ21" s="93"/>
      <c r="XK21" s="93"/>
      <c r="XL21" s="93"/>
      <c r="XM21" s="26"/>
      <c r="XN21" s="51"/>
      <c r="XO21" s="98"/>
      <c r="XP21" s="105"/>
      <c r="XQ21" s="26"/>
      <c r="XR21" s="26"/>
      <c r="XS21" s="26"/>
      <c r="XT21" s="26"/>
      <c r="XU21" s="26"/>
      <c r="XV21" s="26"/>
      <c r="XW21" s="26"/>
      <c r="XX21" s="26"/>
      <c r="XY21" s="26"/>
      <c r="XZ21" s="106"/>
      <c r="YA21" s="109"/>
      <c r="YB21" s="26"/>
      <c r="YC21" s="26"/>
      <c r="YD21" s="26"/>
      <c r="YE21" s="26"/>
      <c r="YF21" s="26"/>
      <c r="YG21" s="26"/>
      <c r="YH21" s="26"/>
      <c r="YI21" s="26"/>
      <c r="YJ21" s="26"/>
      <c r="YK21" s="130"/>
      <c r="YL21" s="118"/>
      <c r="YM21" s="26"/>
      <c r="YN21" s="26"/>
      <c r="YO21" s="26"/>
      <c r="YP21" s="26"/>
      <c r="YQ21" s="26"/>
      <c r="YR21" s="26"/>
      <c r="YS21" s="26"/>
      <c r="YT21" s="26"/>
      <c r="YU21" s="26"/>
      <c r="YV21" s="130"/>
      <c r="YW21" s="128"/>
      <c r="YX21" s="26"/>
      <c r="YY21" s="26"/>
      <c r="YZ21" s="26"/>
      <c r="ZA21" s="26"/>
      <c r="ZB21" s="26"/>
      <c r="ZC21" s="26"/>
      <c r="ZD21" s="26"/>
      <c r="ZE21" s="26"/>
      <c r="ZF21" s="26"/>
      <c r="ZR21" s="137"/>
      <c r="ZS21" s="137"/>
      <c r="ZT21" s="137"/>
      <c r="ZU21" s="137"/>
      <c r="ZV21" s="137">
        <f>SUM(ZV11:ZV20)</f>
        <v>2378.5</v>
      </c>
      <c r="ZW21" s="137"/>
      <c r="ZX21" s="137">
        <f>SUM(ZX15:ZX20)</f>
        <v>0</v>
      </c>
      <c r="ZY21" s="137"/>
      <c r="ZZ21" s="137">
        <f>SUM(ZZ11:ZZ20)</f>
        <v>1047.5</v>
      </c>
      <c r="AAA21" s="137"/>
      <c r="AAB21" s="59">
        <f>SUM(AAB11:AAB20)</f>
        <v>1331</v>
      </c>
      <c r="AAC21" s="157">
        <v>65</v>
      </c>
      <c r="AAD21" s="156" t="s">
        <v>72</v>
      </c>
      <c r="AAE21" s="157" t="s">
        <v>116</v>
      </c>
      <c r="AAF21" s="155">
        <v>3</v>
      </c>
      <c r="AAG21" s="155">
        <v>4.2</v>
      </c>
      <c r="AAH21" s="157"/>
      <c r="AAI21" s="157"/>
      <c r="AAJ21" s="155"/>
      <c r="AAK21" s="155">
        <f t="shared" si="124"/>
        <v>0</v>
      </c>
      <c r="AAL21" s="157">
        <f t="shared" si="125"/>
        <v>3</v>
      </c>
      <c r="AAM21" s="157">
        <f t="shared" si="126"/>
        <v>4.2</v>
      </c>
      <c r="AAN21" s="170">
        <v>65</v>
      </c>
      <c r="AAO21" s="164" t="s">
        <v>72</v>
      </c>
      <c r="AAP21" s="163" t="s">
        <v>116</v>
      </c>
      <c r="AAQ21" s="163">
        <v>3</v>
      </c>
      <c r="AAR21" s="163">
        <v>4.2</v>
      </c>
      <c r="AAS21" s="163"/>
      <c r="AAT21" s="163"/>
      <c r="AAU21" s="163">
        <v>0</v>
      </c>
      <c r="AAV21" s="163">
        <f t="shared" si="260"/>
        <v>0</v>
      </c>
      <c r="AAW21" s="163">
        <f t="shared" si="128"/>
        <v>3</v>
      </c>
      <c r="AAX21" s="163">
        <f t="shared" si="129"/>
        <v>4.2</v>
      </c>
      <c r="AAY21" s="171">
        <v>68</v>
      </c>
      <c r="AAZ21" s="172" t="s">
        <v>161</v>
      </c>
      <c r="ABA21" s="171" t="s">
        <v>8</v>
      </c>
      <c r="ABB21" s="171">
        <v>6</v>
      </c>
      <c r="ABC21" s="171">
        <v>9</v>
      </c>
      <c r="ABD21" s="171"/>
      <c r="ABE21" s="171"/>
      <c r="ABF21" s="175">
        <v>6</v>
      </c>
      <c r="ABG21" s="171">
        <f t="shared" si="237"/>
        <v>9</v>
      </c>
      <c r="ABH21" s="171">
        <f t="shared" si="131"/>
        <v>0</v>
      </c>
      <c r="ABI21" s="171">
        <f t="shared" ref="ABI21:ABI34" si="265">ABC21+ABE21-ABG21</f>
        <v>0</v>
      </c>
      <c r="ABJ21" s="176">
        <v>76</v>
      </c>
      <c r="ABK21" s="8" t="s">
        <v>204</v>
      </c>
      <c r="ABL21" s="176" t="s">
        <v>8</v>
      </c>
      <c r="ABM21" s="8">
        <v>10</v>
      </c>
      <c r="ABN21" s="8">
        <v>35</v>
      </c>
      <c r="ABO21" s="8"/>
      <c r="ABP21" s="8"/>
      <c r="ABQ21" s="180">
        <v>0</v>
      </c>
      <c r="ABR21" s="176">
        <f t="shared" ref="ABR21:ABR27" si="266">ABN21/ABM21*ABQ21</f>
        <v>0</v>
      </c>
      <c r="ABS21" s="176">
        <f t="shared" ref="ABS21:ABS27" si="267">ABM21+ABO21-ABQ21</f>
        <v>10</v>
      </c>
      <c r="ABT21" s="176">
        <f t="shared" si="261"/>
        <v>35</v>
      </c>
      <c r="ABU21" s="180">
        <v>73</v>
      </c>
      <c r="ABV21" s="181" t="s">
        <v>183</v>
      </c>
      <c r="ABW21" s="181" t="s">
        <v>8</v>
      </c>
      <c r="ABX21" s="180">
        <v>42</v>
      </c>
      <c r="ABY21" s="180">
        <v>165.9</v>
      </c>
      <c r="ABZ21" s="180"/>
      <c r="ACA21" s="180"/>
      <c r="ACB21" s="180">
        <v>1</v>
      </c>
      <c r="ACC21" s="189">
        <f t="shared" si="136"/>
        <v>3.95</v>
      </c>
      <c r="ACD21" s="189">
        <f t="shared" si="137"/>
        <v>41</v>
      </c>
      <c r="ACE21" s="189">
        <f t="shared" si="138"/>
        <v>161.95000000000002</v>
      </c>
      <c r="ACF21" s="193">
        <v>68</v>
      </c>
      <c r="ACG21" s="8" t="s">
        <v>204</v>
      </c>
      <c r="ACH21" s="194" t="s">
        <v>8</v>
      </c>
      <c r="ACI21" s="193">
        <v>8</v>
      </c>
      <c r="ACJ21" s="193">
        <v>28</v>
      </c>
      <c r="ACK21" s="8"/>
      <c r="ACL21" s="8"/>
      <c r="ACM21" s="193"/>
      <c r="ACN21" s="193">
        <f t="shared" si="139"/>
        <v>0</v>
      </c>
      <c r="ACO21" s="193">
        <f t="shared" ref="ACO21:ACO27" si="268">ACI21+ACK21-ACM21</f>
        <v>8</v>
      </c>
      <c r="ACP21" s="193">
        <f t="shared" ref="ACP21:ACP27" si="269">ACJ21+ACL21-ACN21</f>
        <v>28</v>
      </c>
      <c r="ACQ21" s="207">
        <v>68</v>
      </c>
      <c r="ACR21" s="145" t="s">
        <v>177</v>
      </c>
      <c r="ACS21" s="203" t="s">
        <v>116</v>
      </c>
      <c r="ACT21" s="202">
        <v>12</v>
      </c>
      <c r="ACU21" s="202">
        <v>48</v>
      </c>
      <c r="ACV21" s="202"/>
      <c r="ACW21" s="202"/>
      <c r="ACX21" s="207"/>
      <c r="ACY21" s="202">
        <f t="shared" si="142"/>
        <v>0</v>
      </c>
      <c r="ACZ21" s="207">
        <f t="shared" si="143"/>
        <v>12</v>
      </c>
      <c r="ADA21" s="207">
        <f t="shared" si="144"/>
        <v>48</v>
      </c>
      <c r="ADB21" s="209">
        <v>65</v>
      </c>
      <c r="ADC21" s="145" t="s">
        <v>135</v>
      </c>
      <c r="ADD21" s="210" t="s">
        <v>8</v>
      </c>
      <c r="ADE21" s="209">
        <v>1</v>
      </c>
      <c r="ADF21" s="209">
        <v>26</v>
      </c>
      <c r="ADG21" s="209"/>
      <c r="ADH21" s="209"/>
      <c r="ADI21" s="8"/>
      <c r="ADJ21" s="209">
        <f t="shared" si="262"/>
        <v>0</v>
      </c>
      <c r="ADK21" s="209">
        <f t="shared" si="146"/>
        <v>1</v>
      </c>
      <c r="ADL21" s="209">
        <f t="shared" si="147"/>
        <v>26</v>
      </c>
      <c r="ADM21" s="215">
        <v>65</v>
      </c>
      <c r="ADN21" s="145" t="s">
        <v>135</v>
      </c>
      <c r="ADO21" s="216" t="s">
        <v>8</v>
      </c>
      <c r="ADP21" s="215">
        <v>1</v>
      </c>
      <c r="ADQ21" s="215">
        <v>26</v>
      </c>
      <c r="ADR21" s="215"/>
      <c r="ADS21" s="215"/>
      <c r="ADT21" s="8"/>
      <c r="ADU21" s="215">
        <f t="shared" ref="ADU21:ADU31" si="270">ADQ21/ADP21*ADT21</f>
        <v>0</v>
      </c>
      <c r="ADV21" s="215">
        <f t="shared" si="149"/>
        <v>1</v>
      </c>
      <c r="ADW21" s="215">
        <f t="shared" si="150"/>
        <v>26</v>
      </c>
      <c r="ADX21" s="215">
        <v>71</v>
      </c>
      <c r="ADY21" s="225" t="s">
        <v>206</v>
      </c>
      <c r="ADZ21" s="216" t="s">
        <v>116</v>
      </c>
      <c r="AEA21" s="215">
        <v>44</v>
      </c>
      <c r="AEB21" s="215">
        <v>132</v>
      </c>
      <c r="AEC21" s="8"/>
      <c r="AED21" s="8"/>
      <c r="AEE21" s="8">
        <v>0</v>
      </c>
      <c r="AEF21" s="215">
        <f t="shared" ref="AEF21:AEF23" si="271">AEB21/AEA21*AEE21</f>
        <v>0</v>
      </c>
      <c r="AEG21" s="215">
        <f t="shared" si="263"/>
        <v>44</v>
      </c>
      <c r="AEH21" s="215">
        <f t="shared" si="264"/>
        <v>132</v>
      </c>
    </row>
    <row r="22" spans="452:827" ht="18" customHeight="1">
      <c r="VB22" s="75"/>
      <c r="VC22" s="72"/>
      <c r="VD22" s="73"/>
      <c r="VE22" s="3"/>
      <c r="VF22" s="74"/>
      <c r="VG22" s="74"/>
      <c r="VH22" s="3"/>
      <c r="VL22" s="69">
        <v>179</v>
      </c>
      <c r="VM22" s="40" t="s">
        <v>149</v>
      </c>
      <c r="VN22" s="65" t="s">
        <v>8</v>
      </c>
      <c r="VO22" s="66"/>
      <c r="VP22" s="63"/>
      <c r="VQ22" s="68">
        <v>50</v>
      </c>
      <c r="VR22" s="68">
        <v>125</v>
      </c>
      <c r="VS22" s="63"/>
      <c r="VT22" s="63"/>
      <c r="VU22" s="26">
        <f t="shared" si="239"/>
        <v>50</v>
      </c>
      <c r="VV22" s="26">
        <f t="shared" si="240"/>
        <v>125</v>
      </c>
      <c r="VW22" s="61">
        <v>179</v>
      </c>
      <c r="VX22" s="40" t="s">
        <v>149</v>
      </c>
      <c r="VY22" s="65" t="s">
        <v>8</v>
      </c>
      <c r="VZ22" s="68">
        <v>50</v>
      </c>
      <c r="WA22" s="68">
        <v>125</v>
      </c>
      <c r="WB22" s="63"/>
      <c r="WC22" s="63"/>
      <c r="WD22" s="63">
        <v>23</v>
      </c>
      <c r="WE22" s="63">
        <v>57.5</v>
      </c>
      <c r="WF22" s="26">
        <f t="shared" si="241"/>
        <v>27</v>
      </c>
      <c r="WG22" s="26">
        <f t="shared" si="242"/>
        <v>67.5</v>
      </c>
      <c r="WH22" s="79">
        <v>179</v>
      </c>
      <c r="WI22" s="40" t="s">
        <v>149</v>
      </c>
      <c r="WJ22" s="65" t="s">
        <v>8</v>
      </c>
      <c r="WK22" s="68">
        <v>27</v>
      </c>
      <c r="WL22" s="68">
        <v>67.5</v>
      </c>
      <c r="WM22" s="83"/>
      <c r="WN22" s="83"/>
      <c r="WO22" s="83">
        <v>1</v>
      </c>
      <c r="WP22" s="88">
        <f t="shared" ref="WP22:WP33" si="272">WL22/WK22*WO22</f>
        <v>2.5</v>
      </c>
      <c r="WQ22" s="26">
        <f t="shared" ref="WQ22:WQ33" si="273">WK22+WM22-WO22</f>
        <v>26</v>
      </c>
      <c r="WR22" s="26">
        <f t="shared" ref="WR22:WR33" si="274">WL22+WN22-WP22</f>
        <v>65</v>
      </c>
      <c r="WS22" s="85">
        <v>179</v>
      </c>
      <c r="WT22" s="40" t="s">
        <v>149</v>
      </c>
      <c r="WU22" s="65" t="s">
        <v>8</v>
      </c>
      <c r="WV22" s="68">
        <v>26</v>
      </c>
      <c r="WW22" s="68">
        <v>65</v>
      </c>
      <c r="WX22" s="88"/>
      <c r="WY22" s="88"/>
      <c r="WZ22" s="88">
        <v>2</v>
      </c>
      <c r="XA22" s="88">
        <f t="shared" si="243"/>
        <v>5</v>
      </c>
      <c r="XB22" s="26">
        <f t="shared" ref="XB22:XB33" si="275">WV22+WX22-WZ22</f>
        <v>24</v>
      </c>
      <c r="XC22" s="26">
        <f t="shared" ref="XC22:XC33" si="276">WW22+WY22-XA22</f>
        <v>60</v>
      </c>
      <c r="XD22" s="97">
        <v>76</v>
      </c>
      <c r="XE22" s="1" t="s">
        <v>162</v>
      </c>
      <c r="XF22" s="93" t="s">
        <v>116</v>
      </c>
      <c r="XG22" s="26">
        <v>5</v>
      </c>
      <c r="XH22" s="26">
        <v>75</v>
      </c>
      <c r="XI22" s="93"/>
      <c r="XJ22" s="93"/>
      <c r="XK22" s="93">
        <v>2</v>
      </c>
      <c r="XL22" s="93">
        <f t="shared" si="244"/>
        <v>30</v>
      </c>
      <c r="XM22" s="26">
        <f t="shared" si="245"/>
        <v>3</v>
      </c>
      <c r="XN22" s="51">
        <f t="shared" si="246"/>
        <v>45</v>
      </c>
      <c r="XO22" s="100">
        <v>82</v>
      </c>
      <c r="XP22" s="105" t="s">
        <v>169</v>
      </c>
      <c r="XQ22" s="26" t="s">
        <v>116</v>
      </c>
      <c r="XR22" s="98"/>
      <c r="XS22" s="98"/>
      <c r="XT22" s="135">
        <v>50</v>
      </c>
      <c r="XU22" s="135">
        <v>700</v>
      </c>
      <c r="XV22" s="98">
        <v>11</v>
      </c>
      <c r="XW22" s="26">
        <f t="shared" ref="XW22:XW31" si="277">XU22/XT22*XV22</f>
        <v>154</v>
      </c>
      <c r="XX22" s="98">
        <f t="shared" si="248"/>
        <v>39</v>
      </c>
      <c r="XY22" s="98">
        <f t="shared" si="249"/>
        <v>546</v>
      </c>
      <c r="XZ22" s="106">
        <v>87</v>
      </c>
      <c r="YA22" s="109" t="s">
        <v>173</v>
      </c>
      <c r="YB22" s="26" t="s">
        <v>116</v>
      </c>
      <c r="YC22" s="26">
        <v>200</v>
      </c>
      <c r="YD22" s="26">
        <v>700</v>
      </c>
      <c r="YE22" s="26"/>
      <c r="YF22" s="26"/>
      <c r="YG22" s="26"/>
      <c r="YH22" s="26">
        <f t="shared" si="250"/>
        <v>0</v>
      </c>
      <c r="YI22" s="26">
        <f t="shared" si="251"/>
        <v>200</v>
      </c>
      <c r="YJ22" s="26">
        <f t="shared" si="252"/>
        <v>700</v>
      </c>
      <c r="YK22" s="130">
        <v>76</v>
      </c>
      <c r="YL22" s="118" t="s">
        <v>175</v>
      </c>
      <c r="YM22" s="26" t="s">
        <v>116</v>
      </c>
      <c r="YN22" s="26">
        <v>100</v>
      </c>
      <c r="YO22" s="26">
        <v>450</v>
      </c>
      <c r="YP22" s="26"/>
      <c r="YQ22" s="26"/>
      <c r="YR22" s="26">
        <v>15</v>
      </c>
      <c r="YS22" s="26">
        <f t="shared" si="253"/>
        <v>67.5</v>
      </c>
      <c r="YT22" s="26">
        <f t="shared" ref="YT22:YU38" si="278">YN22+YP22-YR22</f>
        <v>85</v>
      </c>
      <c r="YU22" s="26">
        <f t="shared" si="278"/>
        <v>382.5</v>
      </c>
      <c r="YV22" s="130">
        <v>76</v>
      </c>
      <c r="YW22" s="128" t="s">
        <v>190</v>
      </c>
      <c r="YX22" s="26" t="s">
        <v>117</v>
      </c>
      <c r="YY22" s="26">
        <v>185</v>
      </c>
      <c r="YZ22" s="26">
        <v>185</v>
      </c>
      <c r="ZA22" s="26"/>
      <c r="ZB22" s="26"/>
      <c r="ZC22" s="26">
        <v>185</v>
      </c>
      <c r="ZD22" s="26">
        <f t="shared" si="254"/>
        <v>185</v>
      </c>
      <c r="ZE22" s="26">
        <f t="shared" si="255"/>
        <v>0</v>
      </c>
      <c r="ZF22" s="26">
        <f t="shared" si="256"/>
        <v>0</v>
      </c>
      <c r="AAC22" s="157">
        <v>66</v>
      </c>
      <c r="AAD22" s="156" t="s">
        <v>73</v>
      </c>
      <c r="AAE22" s="157" t="s">
        <v>116</v>
      </c>
      <c r="AAF22" s="155">
        <v>3</v>
      </c>
      <c r="AAG22" s="155">
        <v>4.2</v>
      </c>
      <c r="AAH22" s="157"/>
      <c r="AAI22" s="157"/>
      <c r="AAJ22" s="155"/>
      <c r="AAK22" s="155">
        <f t="shared" si="124"/>
        <v>0</v>
      </c>
      <c r="AAL22" s="157">
        <f t="shared" si="125"/>
        <v>3</v>
      </c>
      <c r="AAM22" s="157">
        <f t="shared" si="126"/>
        <v>4.2</v>
      </c>
      <c r="AAN22" s="170">
        <v>66</v>
      </c>
      <c r="AAO22" s="164" t="s">
        <v>73</v>
      </c>
      <c r="AAP22" s="163" t="s">
        <v>116</v>
      </c>
      <c r="AAQ22" s="163">
        <v>3</v>
      </c>
      <c r="AAR22" s="163">
        <v>4.2</v>
      </c>
      <c r="AAS22" s="163"/>
      <c r="AAT22" s="163"/>
      <c r="AAU22" s="163">
        <v>0</v>
      </c>
      <c r="AAV22" s="163">
        <f t="shared" si="260"/>
        <v>0</v>
      </c>
      <c r="AAW22" s="163">
        <f t="shared" si="128"/>
        <v>3</v>
      </c>
      <c r="AAX22" s="163">
        <f t="shared" si="129"/>
        <v>4.2</v>
      </c>
      <c r="AAY22" s="171">
        <v>69</v>
      </c>
      <c r="AAZ22" s="172" t="s">
        <v>161</v>
      </c>
      <c r="ABA22" s="171" t="s">
        <v>116</v>
      </c>
      <c r="ABB22" s="171">
        <v>83</v>
      </c>
      <c r="ABC22" s="171">
        <v>99.6</v>
      </c>
      <c r="ABD22" s="171"/>
      <c r="ABE22" s="171"/>
      <c r="ABF22" s="175">
        <v>11</v>
      </c>
      <c r="ABG22" s="171">
        <f t="shared" si="237"/>
        <v>13.2</v>
      </c>
      <c r="ABH22" s="171">
        <f t="shared" si="131"/>
        <v>72</v>
      </c>
      <c r="ABI22" s="171">
        <f t="shared" si="265"/>
        <v>86.399999999999991</v>
      </c>
      <c r="ABJ22" s="176">
        <v>77</v>
      </c>
      <c r="ABK22" s="8" t="s">
        <v>205</v>
      </c>
      <c r="ABL22" s="176" t="s">
        <v>116</v>
      </c>
      <c r="ABM22" s="8">
        <v>1</v>
      </c>
      <c r="ABN22" s="8">
        <v>15</v>
      </c>
      <c r="ABO22" s="8"/>
      <c r="ABP22" s="8"/>
      <c r="ABQ22" s="180">
        <v>1</v>
      </c>
      <c r="ABR22" s="176">
        <f t="shared" si="266"/>
        <v>15</v>
      </c>
      <c r="ABS22" s="176">
        <f t="shared" si="267"/>
        <v>0</v>
      </c>
      <c r="ABT22" s="176">
        <f t="shared" si="261"/>
        <v>0</v>
      </c>
      <c r="ABU22" s="180">
        <v>75</v>
      </c>
      <c r="ABV22" s="146" t="s">
        <v>186</v>
      </c>
      <c r="ABW22" s="181" t="s">
        <v>116</v>
      </c>
      <c r="ABX22" s="180">
        <v>38</v>
      </c>
      <c r="ABY22" s="180">
        <v>76</v>
      </c>
      <c r="ABZ22" s="180"/>
      <c r="ACA22" s="180"/>
      <c r="ACB22" s="180">
        <v>28</v>
      </c>
      <c r="ACC22" s="189">
        <f t="shared" si="136"/>
        <v>56</v>
      </c>
      <c r="ACD22" s="189">
        <f t="shared" si="137"/>
        <v>10</v>
      </c>
      <c r="ACE22" s="189">
        <f t="shared" si="138"/>
        <v>20</v>
      </c>
      <c r="ACF22" s="193">
        <v>69</v>
      </c>
      <c r="ACG22" s="8" t="s">
        <v>211</v>
      </c>
      <c r="ACH22" s="194" t="s">
        <v>8</v>
      </c>
      <c r="ACI22" s="193">
        <v>342</v>
      </c>
      <c r="ACJ22" s="193">
        <v>684</v>
      </c>
      <c r="ACK22" s="8"/>
      <c r="ACL22" s="8"/>
      <c r="ACM22" s="193">
        <v>52</v>
      </c>
      <c r="ACN22" s="193">
        <f t="shared" si="139"/>
        <v>104</v>
      </c>
      <c r="ACO22" s="193">
        <f t="shared" si="268"/>
        <v>290</v>
      </c>
      <c r="ACP22" s="193">
        <f t="shared" si="269"/>
        <v>580</v>
      </c>
      <c r="ACQ22" s="207">
        <v>69</v>
      </c>
      <c r="ACR22" s="208" t="s">
        <v>161</v>
      </c>
      <c r="ACS22" s="208" t="s">
        <v>8</v>
      </c>
      <c r="ACT22" s="207"/>
      <c r="ACU22" s="207"/>
      <c r="ACV22" s="207">
        <v>110</v>
      </c>
      <c r="ACW22" s="207">
        <v>165</v>
      </c>
      <c r="ACX22" s="207"/>
      <c r="ACY22" s="207">
        <f>ACW22/ACV22*ACX22</f>
        <v>0</v>
      </c>
      <c r="ACZ22" s="207">
        <f t="shared" si="143"/>
        <v>110</v>
      </c>
      <c r="ADA22" s="207">
        <f t="shared" si="144"/>
        <v>165</v>
      </c>
      <c r="ADB22" s="209">
        <v>66</v>
      </c>
      <c r="ADC22" s="210" t="s">
        <v>183</v>
      </c>
      <c r="ADD22" s="210" t="s">
        <v>8</v>
      </c>
      <c r="ADE22" s="209">
        <v>50</v>
      </c>
      <c r="ADF22" s="209">
        <v>200</v>
      </c>
      <c r="ADG22" s="209"/>
      <c r="ADH22" s="209"/>
      <c r="ADI22" s="8"/>
      <c r="ADJ22" s="209">
        <f t="shared" si="262"/>
        <v>0</v>
      </c>
      <c r="ADK22" s="209">
        <f t="shared" si="146"/>
        <v>50</v>
      </c>
      <c r="ADL22" s="209">
        <f t="shared" si="147"/>
        <v>200</v>
      </c>
      <c r="ADM22" s="215">
        <v>66</v>
      </c>
      <c r="ADN22" s="216" t="s">
        <v>183</v>
      </c>
      <c r="ADO22" s="216" t="s">
        <v>8</v>
      </c>
      <c r="ADP22" s="215">
        <v>50</v>
      </c>
      <c r="ADQ22" s="215">
        <v>200</v>
      </c>
      <c r="ADR22" s="215"/>
      <c r="ADS22" s="215"/>
      <c r="ADT22" s="8"/>
      <c r="ADU22" s="215">
        <f t="shared" si="270"/>
        <v>0</v>
      </c>
      <c r="ADV22" s="215">
        <f t="shared" si="149"/>
        <v>50</v>
      </c>
      <c r="ADW22" s="215">
        <f t="shared" si="150"/>
        <v>200</v>
      </c>
      <c r="ADX22" s="215">
        <v>73</v>
      </c>
      <c r="ADY22" s="225" t="s">
        <v>208</v>
      </c>
      <c r="ADZ22" s="27" t="s">
        <v>8</v>
      </c>
      <c r="AEA22" s="215">
        <v>3</v>
      </c>
      <c r="AEB22" s="215">
        <v>12</v>
      </c>
      <c r="AEC22" s="8"/>
      <c r="AED22" s="8"/>
      <c r="AEE22" s="8">
        <v>2</v>
      </c>
      <c r="AEF22" s="215">
        <f t="shared" si="271"/>
        <v>8</v>
      </c>
      <c r="AEG22" s="215">
        <f t="shared" si="263"/>
        <v>1</v>
      </c>
      <c r="AEH22" s="215">
        <f t="shared" si="264"/>
        <v>4</v>
      </c>
      <c r="AEJ22" s="233"/>
      <c r="AER22" s="315"/>
      <c r="AES22" s="315"/>
      <c r="AET22" s="315"/>
      <c r="AEU22" s="315"/>
    </row>
    <row r="23" spans="452:827" ht="18" customHeight="1">
      <c r="VB23" s="75"/>
      <c r="VC23" s="72"/>
      <c r="VD23" s="73"/>
      <c r="VE23" s="3"/>
      <c r="VF23" s="74"/>
      <c r="VG23" s="74"/>
      <c r="VH23" s="3"/>
      <c r="VL23" s="69">
        <v>180</v>
      </c>
      <c r="VM23" s="40" t="s">
        <v>141</v>
      </c>
      <c r="VN23" s="65" t="s">
        <v>8</v>
      </c>
      <c r="VO23" s="66"/>
      <c r="VP23" s="63"/>
      <c r="VQ23" s="68">
        <v>300</v>
      </c>
      <c r="VR23" s="68">
        <v>270</v>
      </c>
      <c r="VS23" s="63"/>
      <c r="VT23" s="63"/>
      <c r="VU23" s="26">
        <f t="shared" si="239"/>
        <v>300</v>
      </c>
      <c r="VV23" s="26">
        <f t="shared" si="240"/>
        <v>270</v>
      </c>
      <c r="VW23" s="61">
        <v>180</v>
      </c>
      <c r="VX23" s="40" t="s">
        <v>141</v>
      </c>
      <c r="VY23" s="65" t="s">
        <v>8</v>
      </c>
      <c r="VZ23" s="68">
        <v>300</v>
      </c>
      <c r="WA23" s="68">
        <v>270</v>
      </c>
      <c r="WB23" s="63"/>
      <c r="WC23" s="63"/>
      <c r="WD23" s="63"/>
      <c r="WE23" s="63"/>
      <c r="WF23" s="26">
        <f t="shared" si="241"/>
        <v>300</v>
      </c>
      <c r="WG23" s="26">
        <f t="shared" si="242"/>
        <v>270</v>
      </c>
      <c r="WH23" s="79">
        <v>180</v>
      </c>
      <c r="WI23" s="40" t="s">
        <v>141</v>
      </c>
      <c r="WJ23" s="65" t="s">
        <v>8</v>
      </c>
      <c r="WK23" s="68">
        <v>300</v>
      </c>
      <c r="WL23" s="68">
        <v>270</v>
      </c>
      <c r="WM23" s="83"/>
      <c r="WN23" s="83"/>
      <c r="WO23" s="83"/>
      <c r="WP23" s="88">
        <f t="shared" si="272"/>
        <v>0</v>
      </c>
      <c r="WQ23" s="26">
        <f t="shared" si="273"/>
        <v>300</v>
      </c>
      <c r="WR23" s="26">
        <f t="shared" si="274"/>
        <v>270</v>
      </c>
      <c r="WS23" s="85">
        <v>180</v>
      </c>
      <c r="WT23" s="40" t="s">
        <v>141</v>
      </c>
      <c r="WU23" s="65" t="s">
        <v>8</v>
      </c>
      <c r="WV23" s="68">
        <v>300</v>
      </c>
      <c r="WW23" s="68">
        <v>270</v>
      </c>
      <c r="WX23" s="88"/>
      <c r="WY23" s="88"/>
      <c r="WZ23" s="88">
        <v>80</v>
      </c>
      <c r="XA23" s="88">
        <f t="shared" si="243"/>
        <v>72</v>
      </c>
      <c r="XB23" s="26">
        <f t="shared" si="275"/>
        <v>220</v>
      </c>
      <c r="XC23" s="26">
        <f t="shared" si="276"/>
        <v>198</v>
      </c>
      <c r="XD23" s="97">
        <v>77</v>
      </c>
      <c r="XE23" s="40" t="s">
        <v>137</v>
      </c>
      <c r="XF23" s="93" t="s">
        <v>116</v>
      </c>
      <c r="XG23" s="26">
        <v>10</v>
      </c>
      <c r="XH23" s="26">
        <v>50</v>
      </c>
      <c r="XI23" s="93"/>
      <c r="XJ23" s="93"/>
      <c r="XK23" s="93"/>
      <c r="XL23" s="93">
        <f t="shared" si="244"/>
        <v>0</v>
      </c>
      <c r="XM23" s="26">
        <f t="shared" si="245"/>
        <v>10</v>
      </c>
      <c r="XN23" s="51">
        <f t="shared" si="246"/>
        <v>50</v>
      </c>
      <c r="XO23" s="100">
        <v>83</v>
      </c>
      <c r="XP23" s="105" t="s">
        <v>135</v>
      </c>
      <c r="XQ23" s="26" t="s">
        <v>116</v>
      </c>
      <c r="XR23" s="26"/>
      <c r="XS23" s="26"/>
      <c r="XT23" s="26">
        <v>5</v>
      </c>
      <c r="XU23" s="26">
        <v>125</v>
      </c>
      <c r="XV23" s="26"/>
      <c r="XW23" s="26">
        <f t="shared" si="277"/>
        <v>0</v>
      </c>
      <c r="XX23" s="26">
        <f t="shared" si="248"/>
        <v>5</v>
      </c>
      <c r="XY23" s="26">
        <f t="shared" si="249"/>
        <v>125</v>
      </c>
      <c r="XZ23" s="106">
        <v>88</v>
      </c>
      <c r="YA23" s="109" t="s">
        <v>174</v>
      </c>
      <c r="YB23" s="26" t="s">
        <v>116</v>
      </c>
      <c r="YC23" s="26">
        <v>5</v>
      </c>
      <c r="YD23" s="26">
        <v>75</v>
      </c>
      <c r="YE23" s="26"/>
      <c r="YF23" s="26"/>
      <c r="YG23" s="26"/>
      <c r="YH23" s="26">
        <f t="shared" si="250"/>
        <v>0</v>
      </c>
      <c r="YI23" s="26">
        <f t="shared" si="251"/>
        <v>5</v>
      </c>
      <c r="YJ23" s="26">
        <f t="shared" si="252"/>
        <v>75</v>
      </c>
      <c r="YK23" s="130">
        <v>77</v>
      </c>
      <c r="YL23" s="118" t="s">
        <v>176</v>
      </c>
      <c r="YM23" s="26" t="s">
        <v>116</v>
      </c>
      <c r="YN23" s="26">
        <v>9</v>
      </c>
      <c r="YO23" s="26">
        <v>36</v>
      </c>
      <c r="YP23" s="26"/>
      <c r="YQ23" s="26"/>
      <c r="YR23" s="26">
        <v>2</v>
      </c>
      <c r="YS23" s="26">
        <f t="shared" si="253"/>
        <v>8</v>
      </c>
      <c r="YT23" s="26">
        <f t="shared" si="278"/>
        <v>7</v>
      </c>
      <c r="YU23" s="26">
        <f t="shared" si="278"/>
        <v>28</v>
      </c>
      <c r="YV23" s="130">
        <v>77</v>
      </c>
      <c r="YW23" s="128" t="s">
        <v>193</v>
      </c>
      <c r="YX23" s="26" t="s">
        <v>117</v>
      </c>
      <c r="YY23" s="26">
        <v>30</v>
      </c>
      <c r="YZ23" s="26">
        <v>390</v>
      </c>
      <c r="ZA23" s="26"/>
      <c r="ZB23" s="26"/>
      <c r="ZC23" s="26"/>
      <c r="ZD23" s="26">
        <f t="shared" si="254"/>
        <v>0</v>
      </c>
      <c r="ZE23" s="26">
        <f t="shared" si="255"/>
        <v>30</v>
      </c>
      <c r="ZF23" s="26">
        <f t="shared" si="256"/>
        <v>390</v>
      </c>
      <c r="AAC23" s="157">
        <v>67</v>
      </c>
      <c r="AAD23" s="145" t="s">
        <v>177</v>
      </c>
      <c r="AAE23" s="157" t="s">
        <v>116</v>
      </c>
      <c r="AAF23" s="155">
        <v>3</v>
      </c>
      <c r="AAG23" s="155">
        <v>12</v>
      </c>
      <c r="AAH23" s="157">
        <v>10</v>
      </c>
      <c r="AAI23" s="157">
        <v>40</v>
      </c>
      <c r="AAJ23" s="155"/>
      <c r="AAK23" s="155">
        <f t="shared" si="124"/>
        <v>0</v>
      </c>
      <c r="AAL23" s="157">
        <f t="shared" si="125"/>
        <v>13</v>
      </c>
      <c r="AAM23" s="157">
        <f t="shared" si="126"/>
        <v>52</v>
      </c>
      <c r="AAN23" s="170">
        <v>67</v>
      </c>
      <c r="AAO23" s="145" t="s">
        <v>177</v>
      </c>
      <c r="AAP23" s="163" t="s">
        <v>116</v>
      </c>
      <c r="AAQ23" s="163">
        <v>13</v>
      </c>
      <c r="AAR23" s="163">
        <v>52</v>
      </c>
      <c r="AAS23" s="163"/>
      <c r="AAT23" s="163"/>
      <c r="AAU23" s="163">
        <v>0</v>
      </c>
      <c r="AAV23" s="163">
        <f t="shared" ref="AAV23:AAV25" si="279">AAR23/AAQ23*AAU23</f>
        <v>0</v>
      </c>
      <c r="AAW23" s="163">
        <f t="shared" si="128"/>
        <v>13</v>
      </c>
      <c r="AAX23" s="163">
        <f t="shared" si="129"/>
        <v>52</v>
      </c>
      <c r="AAY23" s="171">
        <v>71</v>
      </c>
      <c r="AAZ23" s="145" t="s">
        <v>137</v>
      </c>
      <c r="ABA23" s="171" t="s">
        <v>116</v>
      </c>
      <c r="ABB23" s="171">
        <v>3</v>
      </c>
      <c r="ABC23" s="171">
        <v>21</v>
      </c>
      <c r="ABD23" s="171"/>
      <c r="ABE23" s="171"/>
      <c r="ABF23" s="175">
        <v>1</v>
      </c>
      <c r="ABG23" s="171">
        <f t="shared" si="237"/>
        <v>7</v>
      </c>
      <c r="ABH23" s="171">
        <f t="shared" si="131"/>
        <v>2</v>
      </c>
      <c r="ABI23" s="171">
        <f t="shared" si="265"/>
        <v>14</v>
      </c>
      <c r="ABJ23" s="176">
        <v>78</v>
      </c>
      <c r="ABK23" s="8" t="s">
        <v>211</v>
      </c>
      <c r="ABL23" s="176" t="s">
        <v>8</v>
      </c>
      <c r="ABM23" s="8">
        <v>400</v>
      </c>
      <c r="ABN23" s="8">
        <v>800</v>
      </c>
      <c r="ABO23" s="8"/>
      <c r="ABP23" s="8"/>
      <c r="ABQ23" s="180">
        <v>22</v>
      </c>
      <c r="ABR23" s="176">
        <f t="shared" si="266"/>
        <v>44</v>
      </c>
      <c r="ABS23" s="176">
        <f t="shared" si="267"/>
        <v>378</v>
      </c>
      <c r="ABT23" s="176">
        <f t="shared" si="261"/>
        <v>756</v>
      </c>
      <c r="ABU23" s="180">
        <v>76</v>
      </c>
      <c r="ABV23" s="8" t="s">
        <v>204</v>
      </c>
      <c r="ABW23" s="181" t="s">
        <v>8</v>
      </c>
      <c r="ABX23" s="180">
        <v>10</v>
      </c>
      <c r="ABY23" s="180">
        <v>35</v>
      </c>
      <c r="ABZ23" s="8"/>
      <c r="ACA23" s="8"/>
      <c r="ACB23" s="180">
        <v>2</v>
      </c>
      <c r="ACC23" s="189">
        <f t="shared" ref="ACC23:ACC28" si="280">ABY23/ABX23*ACB23</f>
        <v>7</v>
      </c>
      <c r="ACD23" s="189">
        <f t="shared" ref="ACD23:ACE29" si="281">ABX23+ABZ23-ACB23</f>
        <v>8</v>
      </c>
      <c r="ACE23" s="189">
        <f t="shared" si="281"/>
        <v>28</v>
      </c>
      <c r="ACF23" s="193">
        <v>70</v>
      </c>
      <c r="ACG23" s="8" t="s">
        <v>206</v>
      </c>
      <c r="ACH23" s="194" t="s">
        <v>116</v>
      </c>
      <c r="ACI23" s="193">
        <v>58</v>
      </c>
      <c r="ACJ23" s="193">
        <v>174</v>
      </c>
      <c r="ACK23" s="8"/>
      <c r="ACL23" s="8"/>
      <c r="ACM23" s="193">
        <v>0</v>
      </c>
      <c r="ACN23" s="193">
        <f t="shared" ref="ACN23:ACN27" si="282">ACJ23/ACI23*ACM23</f>
        <v>0</v>
      </c>
      <c r="ACO23" s="193">
        <f t="shared" si="268"/>
        <v>58</v>
      </c>
      <c r="ACP23" s="193">
        <f t="shared" si="269"/>
        <v>174</v>
      </c>
      <c r="ACQ23" s="207">
        <v>70</v>
      </c>
      <c r="ACR23" s="203" t="s">
        <v>161</v>
      </c>
      <c r="ACS23" s="203" t="s">
        <v>116</v>
      </c>
      <c r="ACT23" s="202">
        <v>45</v>
      </c>
      <c r="ACU23" s="202">
        <v>55.6</v>
      </c>
      <c r="ACV23" s="202"/>
      <c r="ACW23" s="202"/>
      <c r="ACX23" s="207">
        <v>6</v>
      </c>
      <c r="ACY23" s="42">
        <f t="shared" si="142"/>
        <v>7.4133333333333331</v>
      </c>
      <c r="ACZ23" s="207">
        <f t="shared" si="143"/>
        <v>39</v>
      </c>
      <c r="ADA23" s="42">
        <f t="shared" si="144"/>
        <v>48.186666666666667</v>
      </c>
      <c r="ADB23" s="209">
        <v>67</v>
      </c>
      <c r="ADC23" s="210" t="s">
        <v>183</v>
      </c>
      <c r="ADD23" s="210" t="s">
        <v>8</v>
      </c>
      <c r="ADE23" s="209">
        <v>4</v>
      </c>
      <c r="ADF23" s="209">
        <v>15.8</v>
      </c>
      <c r="ADG23" s="209"/>
      <c r="ADH23" s="209"/>
      <c r="ADI23" s="8"/>
      <c r="ADJ23" s="209">
        <f t="shared" si="262"/>
        <v>0</v>
      </c>
      <c r="ADK23" s="209">
        <f t="shared" si="146"/>
        <v>4</v>
      </c>
      <c r="ADL23" s="209">
        <f t="shared" si="147"/>
        <v>15.8</v>
      </c>
      <c r="ADM23" s="215">
        <v>67</v>
      </c>
      <c r="ADN23" s="216" t="s">
        <v>183</v>
      </c>
      <c r="ADO23" s="216" t="s">
        <v>8</v>
      </c>
      <c r="ADP23" s="215">
        <v>4</v>
      </c>
      <c r="ADQ23" s="215">
        <v>15.8</v>
      </c>
      <c r="ADR23" s="215"/>
      <c r="ADS23" s="215"/>
      <c r="ADT23" s="8"/>
      <c r="ADU23" s="215">
        <f t="shared" si="270"/>
        <v>0</v>
      </c>
      <c r="ADV23" s="215">
        <f t="shared" si="149"/>
        <v>4</v>
      </c>
      <c r="ADW23" s="215">
        <f t="shared" si="150"/>
        <v>15.8</v>
      </c>
      <c r="ADX23" s="215">
        <v>74</v>
      </c>
      <c r="ADY23" s="225" t="s">
        <v>220</v>
      </c>
      <c r="ADZ23" s="27" t="s">
        <v>8</v>
      </c>
      <c r="AEA23" s="215">
        <v>69</v>
      </c>
      <c r="AEB23" s="215">
        <v>103.5</v>
      </c>
      <c r="AEC23" s="8"/>
      <c r="AED23" s="8"/>
      <c r="AEE23" s="8">
        <v>20</v>
      </c>
      <c r="AEF23" s="215">
        <f t="shared" si="271"/>
        <v>30</v>
      </c>
      <c r="AEG23" s="215">
        <f t="shared" si="263"/>
        <v>49</v>
      </c>
      <c r="AEH23" s="215">
        <f t="shared" si="264"/>
        <v>73.5</v>
      </c>
      <c r="AEJ23" s="2" t="s">
        <v>233</v>
      </c>
      <c r="AER23" s="316" t="s">
        <v>234</v>
      </c>
      <c r="AES23" s="316"/>
      <c r="AET23" s="316"/>
      <c r="AEU23" s="316"/>
    </row>
    <row r="24" spans="452:827" ht="18" customHeight="1">
      <c r="VB24" s="76"/>
      <c r="VC24" s="72"/>
      <c r="VD24" s="73"/>
      <c r="VE24" s="3"/>
      <c r="VF24" s="74"/>
      <c r="VG24" s="74"/>
      <c r="VH24" s="3"/>
      <c r="VL24" s="69">
        <v>181</v>
      </c>
      <c r="VM24" s="40" t="s">
        <v>140</v>
      </c>
      <c r="VN24" s="65" t="s">
        <v>8</v>
      </c>
      <c r="VO24" s="66"/>
      <c r="VP24" s="63"/>
      <c r="VQ24" s="68">
        <v>300</v>
      </c>
      <c r="VR24" s="68">
        <v>240</v>
      </c>
      <c r="VS24" s="63"/>
      <c r="VT24" s="63"/>
      <c r="VU24" s="26">
        <f t="shared" si="239"/>
        <v>300</v>
      </c>
      <c r="VV24" s="26">
        <f t="shared" si="240"/>
        <v>240</v>
      </c>
      <c r="VW24" s="61">
        <v>181</v>
      </c>
      <c r="VX24" s="40" t="s">
        <v>140</v>
      </c>
      <c r="VY24" s="65" t="s">
        <v>8</v>
      </c>
      <c r="VZ24" s="68">
        <v>300</v>
      </c>
      <c r="WA24" s="68">
        <v>240</v>
      </c>
      <c r="WB24" s="63"/>
      <c r="WC24" s="63"/>
      <c r="WD24" s="63"/>
      <c r="WE24" s="63"/>
      <c r="WF24" s="26">
        <f t="shared" si="241"/>
        <v>300</v>
      </c>
      <c r="WG24" s="26">
        <f t="shared" si="242"/>
        <v>240</v>
      </c>
      <c r="WH24" s="79">
        <v>181</v>
      </c>
      <c r="WI24" s="40" t="s">
        <v>140</v>
      </c>
      <c r="WJ24" s="65" t="s">
        <v>8</v>
      </c>
      <c r="WK24" s="68">
        <v>300</v>
      </c>
      <c r="WL24" s="68">
        <v>240</v>
      </c>
      <c r="WM24" s="83"/>
      <c r="WN24" s="83"/>
      <c r="WO24" s="83">
        <v>171</v>
      </c>
      <c r="WP24" s="88">
        <f t="shared" si="272"/>
        <v>136.80000000000001</v>
      </c>
      <c r="WQ24" s="26">
        <f t="shared" si="273"/>
        <v>129</v>
      </c>
      <c r="WR24" s="26">
        <f t="shared" si="274"/>
        <v>103.19999999999999</v>
      </c>
      <c r="WS24" s="85">
        <v>181</v>
      </c>
      <c r="WT24" s="40" t="s">
        <v>140</v>
      </c>
      <c r="WU24" s="65" t="s">
        <v>8</v>
      </c>
      <c r="WV24" s="68">
        <v>129</v>
      </c>
      <c r="WW24" s="68">
        <v>103.2</v>
      </c>
      <c r="WX24" s="88"/>
      <c r="WY24" s="88"/>
      <c r="WZ24" s="88">
        <v>85</v>
      </c>
      <c r="XA24" s="88">
        <f t="shared" si="243"/>
        <v>68</v>
      </c>
      <c r="XB24" s="26">
        <f t="shared" si="275"/>
        <v>44</v>
      </c>
      <c r="XC24" s="26">
        <f t="shared" si="276"/>
        <v>35.200000000000003</v>
      </c>
      <c r="XD24" s="97">
        <v>78</v>
      </c>
      <c r="XE24" s="93"/>
      <c r="XF24" s="93"/>
      <c r="XG24" s="93"/>
      <c r="XH24" s="29">
        <f>SUM(XH11:XH23)</f>
        <v>2426</v>
      </c>
      <c r="XI24" s="92"/>
      <c r="XJ24" s="92">
        <f>SUM(XJ20:XJ23)</f>
        <v>0</v>
      </c>
      <c r="XK24" s="92"/>
      <c r="XL24" s="29">
        <f>SUM(XL11:XL23)</f>
        <v>799</v>
      </c>
      <c r="XM24" s="92"/>
      <c r="XN24" s="101">
        <f>SUM(XN11:XN23)</f>
        <v>1627</v>
      </c>
      <c r="XO24" s="100">
        <v>84</v>
      </c>
      <c r="XP24" s="105" t="s">
        <v>170</v>
      </c>
      <c r="XQ24" s="26" t="s">
        <v>116</v>
      </c>
      <c r="XR24" s="26"/>
      <c r="XS24" s="26"/>
      <c r="XT24" s="26">
        <v>20</v>
      </c>
      <c r="XU24" s="26">
        <v>240</v>
      </c>
      <c r="XV24" s="26"/>
      <c r="XW24" s="26">
        <f t="shared" si="277"/>
        <v>0</v>
      </c>
      <c r="XX24" s="26">
        <f t="shared" si="248"/>
        <v>20</v>
      </c>
      <c r="XY24" s="26">
        <f t="shared" si="249"/>
        <v>240</v>
      </c>
      <c r="XZ24" s="106">
        <v>89</v>
      </c>
      <c r="YA24" s="109" t="s">
        <v>175</v>
      </c>
      <c r="YB24" s="26" t="s">
        <v>116</v>
      </c>
      <c r="YC24" s="26">
        <v>100</v>
      </c>
      <c r="YD24" s="26">
        <v>450</v>
      </c>
      <c r="YE24" s="26"/>
      <c r="YF24" s="26"/>
      <c r="YG24" s="26"/>
      <c r="YH24" s="26">
        <f t="shared" si="250"/>
        <v>0</v>
      </c>
      <c r="YI24" s="26">
        <f t="shared" si="251"/>
        <v>100</v>
      </c>
      <c r="YJ24" s="26">
        <f t="shared" si="252"/>
        <v>450</v>
      </c>
      <c r="YK24" s="130">
        <v>78</v>
      </c>
      <c r="YL24" s="118" t="s">
        <v>177</v>
      </c>
      <c r="YM24" s="26" t="s">
        <v>116</v>
      </c>
      <c r="YN24" s="26">
        <v>10</v>
      </c>
      <c r="YO24" s="26">
        <v>40</v>
      </c>
      <c r="YP24" s="26"/>
      <c r="YQ24" s="26"/>
      <c r="YR24" s="26">
        <v>6</v>
      </c>
      <c r="YS24" s="26">
        <f t="shared" si="253"/>
        <v>24</v>
      </c>
      <c r="YT24" s="26">
        <f t="shared" si="278"/>
        <v>4</v>
      </c>
      <c r="YU24" s="26">
        <f t="shared" si="278"/>
        <v>16</v>
      </c>
      <c r="YV24" s="130">
        <v>78</v>
      </c>
      <c r="YW24" s="128" t="s">
        <v>191</v>
      </c>
      <c r="YX24" s="26" t="s">
        <v>117</v>
      </c>
      <c r="YY24" s="26">
        <v>200</v>
      </c>
      <c r="YZ24" s="26">
        <v>77</v>
      </c>
      <c r="ZA24" s="26"/>
      <c r="ZB24" s="26"/>
      <c r="ZC24" s="26">
        <v>152</v>
      </c>
      <c r="ZD24" s="26">
        <f t="shared" si="254"/>
        <v>58.52</v>
      </c>
      <c r="ZE24" s="26">
        <f t="shared" si="255"/>
        <v>48</v>
      </c>
      <c r="ZF24" s="26">
        <f t="shared" si="256"/>
        <v>18.479999999999997</v>
      </c>
      <c r="AAC24" s="157">
        <v>68</v>
      </c>
      <c r="AAD24" s="158" t="s">
        <v>161</v>
      </c>
      <c r="AAE24" s="157" t="s">
        <v>8</v>
      </c>
      <c r="AAF24" s="157"/>
      <c r="AAG24" s="157"/>
      <c r="AAH24" s="157">
        <v>30</v>
      </c>
      <c r="AAI24" s="157">
        <v>45</v>
      </c>
      <c r="AAJ24" s="157">
        <v>8</v>
      </c>
      <c r="AAK24" s="157">
        <f>AAI24/AAH24*AAJ24</f>
        <v>12</v>
      </c>
      <c r="AAL24" s="157">
        <f t="shared" si="125"/>
        <v>22</v>
      </c>
      <c r="AAM24" s="157">
        <f t="shared" si="125"/>
        <v>33</v>
      </c>
      <c r="AAN24" s="170">
        <v>68</v>
      </c>
      <c r="AAO24" s="164" t="s">
        <v>161</v>
      </c>
      <c r="AAP24" s="163" t="s">
        <v>8</v>
      </c>
      <c r="AAQ24" s="163">
        <v>22</v>
      </c>
      <c r="AAR24" s="163">
        <v>33</v>
      </c>
      <c r="AAS24" s="163"/>
      <c r="AAT24" s="163"/>
      <c r="AAU24" s="163">
        <v>16</v>
      </c>
      <c r="AAV24" s="163">
        <f t="shared" si="279"/>
        <v>24</v>
      </c>
      <c r="AAW24" s="163">
        <f t="shared" si="128"/>
        <v>6</v>
      </c>
      <c r="AAX24" s="163">
        <f t="shared" ref="AAX24:AAX38" si="283">AAR24+AAT24-AAV24</f>
        <v>9</v>
      </c>
      <c r="AAY24" s="171">
        <v>72</v>
      </c>
      <c r="AAZ24" s="145" t="s">
        <v>135</v>
      </c>
      <c r="ABA24" s="171" t="s">
        <v>116</v>
      </c>
      <c r="ABB24" s="171">
        <v>1</v>
      </c>
      <c r="ABC24" s="171">
        <v>25</v>
      </c>
      <c r="ABD24" s="171"/>
      <c r="ABE24" s="171"/>
      <c r="ABF24" s="175">
        <v>0</v>
      </c>
      <c r="ABG24" s="171">
        <f t="shared" si="237"/>
        <v>0</v>
      </c>
      <c r="ABH24" s="171">
        <f t="shared" si="131"/>
        <v>1</v>
      </c>
      <c r="ABI24" s="171">
        <f t="shared" si="265"/>
        <v>25</v>
      </c>
      <c r="ABJ24" s="176">
        <v>79</v>
      </c>
      <c r="ABK24" s="8" t="s">
        <v>206</v>
      </c>
      <c r="ABL24" s="176" t="s">
        <v>116</v>
      </c>
      <c r="ABM24" s="8">
        <v>67</v>
      </c>
      <c r="ABN24" s="8">
        <v>201</v>
      </c>
      <c r="ABO24" s="8"/>
      <c r="ABP24" s="8"/>
      <c r="ABQ24" s="180">
        <v>9</v>
      </c>
      <c r="ABR24" s="176">
        <f t="shared" si="266"/>
        <v>27</v>
      </c>
      <c r="ABS24" s="176">
        <f t="shared" si="267"/>
        <v>58</v>
      </c>
      <c r="ABT24" s="176">
        <f t="shared" si="261"/>
        <v>174</v>
      </c>
      <c r="ABU24" s="180">
        <v>78</v>
      </c>
      <c r="ABV24" s="8" t="s">
        <v>211</v>
      </c>
      <c r="ABW24" s="181" t="s">
        <v>8</v>
      </c>
      <c r="ABX24" s="180">
        <v>378</v>
      </c>
      <c r="ABY24" s="180">
        <v>756</v>
      </c>
      <c r="ABZ24" s="8"/>
      <c r="ACA24" s="8"/>
      <c r="ACB24" s="180">
        <v>36</v>
      </c>
      <c r="ACC24" s="189">
        <f t="shared" si="280"/>
        <v>72</v>
      </c>
      <c r="ACD24" s="189">
        <f t="shared" si="281"/>
        <v>342</v>
      </c>
      <c r="ACE24" s="189">
        <f t="shared" si="281"/>
        <v>684</v>
      </c>
      <c r="ACF24" s="193">
        <v>71</v>
      </c>
      <c r="ACG24" s="8" t="s">
        <v>207</v>
      </c>
      <c r="ACH24" s="194" t="s">
        <v>8</v>
      </c>
      <c r="ACI24" s="193">
        <v>4</v>
      </c>
      <c r="ACJ24" s="193">
        <v>16</v>
      </c>
      <c r="ACK24" s="8"/>
      <c r="ACL24" s="8"/>
      <c r="ACM24" s="193">
        <v>0</v>
      </c>
      <c r="ACN24" s="193">
        <f t="shared" si="282"/>
        <v>0</v>
      </c>
      <c r="ACO24" s="193">
        <f t="shared" si="268"/>
        <v>4</v>
      </c>
      <c r="ACP24" s="193">
        <f t="shared" si="269"/>
        <v>16</v>
      </c>
      <c r="ACQ24" s="207">
        <v>71</v>
      </c>
      <c r="ACR24" s="145" t="s">
        <v>137</v>
      </c>
      <c r="ACS24" s="208" t="s">
        <v>8</v>
      </c>
      <c r="ACT24" s="207"/>
      <c r="ACU24" s="207"/>
      <c r="ACV24" s="207">
        <v>5</v>
      </c>
      <c r="ACW24" s="207">
        <v>18.5</v>
      </c>
      <c r="ACX24" s="207"/>
      <c r="ACY24" s="207">
        <f>ACW24/ACV24*ACX24</f>
        <v>0</v>
      </c>
      <c r="ACZ24" s="207">
        <f t="shared" si="143"/>
        <v>5</v>
      </c>
      <c r="ADA24" s="207">
        <f t="shared" si="144"/>
        <v>18.5</v>
      </c>
      <c r="ADB24" s="209">
        <v>68</v>
      </c>
      <c r="ADC24" s="8" t="s">
        <v>204</v>
      </c>
      <c r="ADD24" s="210" t="s">
        <v>8</v>
      </c>
      <c r="ADE24" s="209">
        <v>6</v>
      </c>
      <c r="ADF24" s="209">
        <v>21</v>
      </c>
      <c r="ADG24" s="8"/>
      <c r="ADH24" s="8"/>
      <c r="ADI24" s="8"/>
      <c r="ADJ24" s="209">
        <f t="shared" si="262"/>
        <v>0</v>
      </c>
      <c r="ADK24" s="209">
        <f t="shared" ref="ADK24:ADK31" si="284">ADE24+ADG24-ADI24</f>
        <v>6</v>
      </c>
      <c r="ADL24" s="209">
        <f t="shared" ref="ADL24:ADL31" si="285">ADF24+ADH24-ADJ24</f>
        <v>21</v>
      </c>
      <c r="ADM24" s="215">
        <v>68</v>
      </c>
      <c r="ADN24" s="8" t="s">
        <v>204</v>
      </c>
      <c r="ADO24" s="216" t="s">
        <v>8</v>
      </c>
      <c r="ADP24" s="215">
        <v>6</v>
      </c>
      <c r="ADQ24" s="215">
        <v>21</v>
      </c>
      <c r="ADR24" s="8"/>
      <c r="ADS24" s="8"/>
      <c r="ADT24" s="8"/>
      <c r="ADU24" s="215">
        <f t="shared" si="270"/>
        <v>0</v>
      </c>
      <c r="ADV24" s="215">
        <f t="shared" ref="ADV24:ADV31" si="286">ADP24+ADR24-ADT24</f>
        <v>6</v>
      </c>
      <c r="ADW24" s="215">
        <f t="shared" ref="ADW24:ADW31" si="287">ADQ24+ADS24-ADU24</f>
        <v>21</v>
      </c>
      <c r="ADX24" s="219"/>
      <c r="ADY24" s="226"/>
      <c r="ADZ24" s="219"/>
      <c r="AEA24" s="215"/>
      <c r="AEB24" s="217">
        <f>SUM(AEB11:AEB23)</f>
        <v>4515.2</v>
      </c>
      <c r="AEC24" s="217"/>
      <c r="AED24" s="217">
        <f>SUM(AED11:AED23)</f>
        <v>0</v>
      </c>
      <c r="AEE24" s="217"/>
      <c r="AEF24" s="192">
        <f>SUM(AEF11:AEF23)</f>
        <v>2011.8454034729316</v>
      </c>
      <c r="AEG24" s="217"/>
      <c r="AEH24" s="41">
        <f>SUM(AEH11:AEH23)</f>
        <v>2503.3545965270682</v>
      </c>
    </row>
    <row r="25" spans="452:827" ht="18.75" customHeight="1">
      <c r="VB25" s="76"/>
      <c r="VC25" s="72"/>
      <c r="VD25" s="73"/>
      <c r="VE25" s="3"/>
      <c r="VF25" s="74"/>
      <c r="VG25" s="74"/>
      <c r="VH25" s="3"/>
      <c r="VL25" s="69">
        <v>182</v>
      </c>
      <c r="VM25" s="40" t="s">
        <v>150</v>
      </c>
      <c r="VN25" s="65" t="s">
        <v>8</v>
      </c>
      <c r="VO25" s="66"/>
      <c r="VP25" s="63"/>
      <c r="VQ25" s="68">
        <v>150</v>
      </c>
      <c r="VR25" s="68">
        <v>825</v>
      </c>
      <c r="VS25" s="63"/>
      <c r="VT25" s="63"/>
      <c r="VU25" s="26">
        <f t="shared" si="239"/>
        <v>150</v>
      </c>
      <c r="VV25" s="26">
        <f t="shared" si="240"/>
        <v>825</v>
      </c>
      <c r="VW25" s="61">
        <v>182</v>
      </c>
      <c r="VX25" s="40" t="s">
        <v>150</v>
      </c>
      <c r="VY25" s="65" t="s">
        <v>8</v>
      </c>
      <c r="VZ25" s="68">
        <v>150</v>
      </c>
      <c r="WA25" s="68">
        <v>825</v>
      </c>
      <c r="WB25" s="63"/>
      <c r="WC25" s="63"/>
      <c r="WD25" s="63">
        <v>150</v>
      </c>
      <c r="WE25" s="63">
        <v>825</v>
      </c>
      <c r="WF25" s="26">
        <f t="shared" si="241"/>
        <v>0</v>
      </c>
      <c r="WG25" s="26">
        <f t="shared" si="242"/>
        <v>0</v>
      </c>
      <c r="WH25" s="79">
        <v>182</v>
      </c>
      <c r="WI25" s="40" t="s">
        <v>150</v>
      </c>
      <c r="WJ25" s="65" t="s">
        <v>8</v>
      </c>
      <c r="WK25" s="68">
        <v>0</v>
      </c>
      <c r="WL25" s="68">
        <v>0</v>
      </c>
      <c r="WM25" s="83"/>
      <c r="WN25" s="83"/>
      <c r="WO25" s="83"/>
      <c r="WP25" s="88">
        <v>0</v>
      </c>
      <c r="WQ25" s="26">
        <f t="shared" si="273"/>
        <v>0</v>
      </c>
      <c r="WR25" s="26">
        <f t="shared" si="274"/>
        <v>0</v>
      </c>
      <c r="WS25" s="85">
        <v>182</v>
      </c>
      <c r="WT25" s="40" t="s">
        <v>150</v>
      </c>
      <c r="WU25" s="65" t="s">
        <v>8</v>
      </c>
      <c r="WV25" s="68">
        <v>0</v>
      </c>
      <c r="WW25" s="68">
        <v>0</v>
      </c>
      <c r="WX25" s="88"/>
      <c r="WY25" s="88"/>
      <c r="WZ25" s="88"/>
      <c r="XA25" s="88">
        <v>0</v>
      </c>
      <c r="XB25" s="26">
        <f t="shared" si="275"/>
        <v>0</v>
      </c>
      <c r="XC25" s="26">
        <f t="shared" si="276"/>
        <v>0</v>
      </c>
      <c r="XD25" s="97">
        <v>79</v>
      </c>
      <c r="XO25" s="100">
        <v>85</v>
      </c>
      <c r="XP25" s="105" t="s">
        <v>171</v>
      </c>
      <c r="XQ25" s="26" t="s">
        <v>116</v>
      </c>
      <c r="XR25" s="26"/>
      <c r="XS25" s="26"/>
      <c r="XT25" s="26">
        <v>100</v>
      </c>
      <c r="XU25" s="26">
        <v>300</v>
      </c>
      <c r="XV25" s="26"/>
      <c r="XW25" s="26">
        <f t="shared" si="277"/>
        <v>0</v>
      </c>
      <c r="XX25" s="26">
        <f t="shared" si="248"/>
        <v>100</v>
      </c>
      <c r="XY25" s="26">
        <f t="shared" si="249"/>
        <v>300</v>
      </c>
      <c r="XZ25" s="106">
        <v>90</v>
      </c>
      <c r="YA25" s="109" t="s">
        <v>176</v>
      </c>
      <c r="YB25" s="26" t="s">
        <v>116</v>
      </c>
      <c r="YC25" s="26">
        <v>9</v>
      </c>
      <c r="YD25" s="26">
        <v>36</v>
      </c>
      <c r="YE25" s="26"/>
      <c r="YF25" s="26"/>
      <c r="YG25" s="26"/>
      <c r="YH25" s="26">
        <f t="shared" si="250"/>
        <v>0</v>
      </c>
      <c r="YI25" s="26">
        <f t="shared" si="251"/>
        <v>9</v>
      </c>
      <c r="YJ25" s="26">
        <f t="shared" si="252"/>
        <v>36</v>
      </c>
      <c r="YK25" s="130">
        <v>79</v>
      </c>
      <c r="YL25" s="123" t="s">
        <v>158</v>
      </c>
      <c r="YM25" s="26" t="s">
        <v>116</v>
      </c>
      <c r="YN25" s="26"/>
      <c r="YO25" s="26"/>
      <c r="YP25" s="26">
        <v>10</v>
      </c>
      <c r="YQ25" s="26">
        <v>840</v>
      </c>
      <c r="YR25" s="26">
        <v>0</v>
      </c>
      <c r="YS25" s="26">
        <f>YQ25/YP25*YR25</f>
        <v>0</v>
      </c>
      <c r="YT25" s="26">
        <f t="shared" si="278"/>
        <v>10</v>
      </c>
      <c r="YU25" s="26">
        <f t="shared" si="278"/>
        <v>840</v>
      </c>
      <c r="YV25" s="130">
        <v>79</v>
      </c>
      <c r="YW25" s="128" t="s">
        <v>192</v>
      </c>
      <c r="YX25" s="26" t="s">
        <v>117</v>
      </c>
      <c r="YY25" s="26">
        <v>4200</v>
      </c>
      <c r="YZ25" s="26">
        <v>2982</v>
      </c>
      <c r="ZA25" s="26"/>
      <c r="ZB25" s="26"/>
      <c r="ZC25" s="26">
        <v>4200</v>
      </c>
      <c r="ZD25" s="26">
        <f t="shared" si="254"/>
        <v>2982</v>
      </c>
      <c r="ZE25" s="26">
        <f t="shared" si="255"/>
        <v>0</v>
      </c>
      <c r="ZF25" s="26">
        <f t="shared" si="256"/>
        <v>0</v>
      </c>
      <c r="AAC25" s="157">
        <v>69</v>
      </c>
      <c r="AAD25" s="156" t="s">
        <v>161</v>
      </c>
      <c r="AAE25" s="157" t="s">
        <v>116</v>
      </c>
      <c r="AAF25" s="155">
        <v>83</v>
      </c>
      <c r="AAG25" s="155">
        <v>99.6</v>
      </c>
      <c r="AAH25" s="157"/>
      <c r="AAI25" s="157"/>
      <c r="AAJ25" s="155"/>
      <c r="AAK25" s="155">
        <f t="shared" si="124"/>
        <v>0</v>
      </c>
      <c r="AAL25" s="157">
        <f t="shared" si="125"/>
        <v>83</v>
      </c>
      <c r="AAM25" s="157">
        <f t="shared" si="125"/>
        <v>99.6</v>
      </c>
      <c r="AAN25" s="170">
        <v>69</v>
      </c>
      <c r="AAO25" s="164" t="s">
        <v>161</v>
      </c>
      <c r="AAP25" s="163" t="s">
        <v>116</v>
      </c>
      <c r="AAQ25" s="163">
        <v>83</v>
      </c>
      <c r="AAR25" s="163">
        <v>99.6</v>
      </c>
      <c r="AAS25" s="163"/>
      <c r="AAT25" s="163"/>
      <c r="AAU25" s="163">
        <v>0</v>
      </c>
      <c r="AAV25" s="163">
        <f t="shared" si="279"/>
        <v>0</v>
      </c>
      <c r="AAW25" s="163">
        <f t="shared" si="128"/>
        <v>83</v>
      </c>
      <c r="AAX25" s="163">
        <f t="shared" si="283"/>
        <v>99.6</v>
      </c>
      <c r="AAY25" s="171">
        <v>73</v>
      </c>
      <c r="AAZ25" s="172" t="s">
        <v>183</v>
      </c>
      <c r="ABA25" s="171" t="s">
        <v>8</v>
      </c>
      <c r="ABB25" s="171">
        <v>60</v>
      </c>
      <c r="ABC25" s="171">
        <v>237</v>
      </c>
      <c r="ABD25" s="171"/>
      <c r="ABE25" s="171"/>
      <c r="ABF25" s="175">
        <v>4</v>
      </c>
      <c r="ABG25" s="171">
        <f t="shared" si="237"/>
        <v>15.8</v>
      </c>
      <c r="ABH25" s="171">
        <f t="shared" si="131"/>
        <v>56</v>
      </c>
      <c r="ABI25" s="171">
        <f t="shared" si="265"/>
        <v>221.2</v>
      </c>
      <c r="ABJ25" s="176">
        <v>80</v>
      </c>
      <c r="ABK25" s="8" t="s">
        <v>207</v>
      </c>
      <c r="ABL25" s="176" t="s">
        <v>8</v>
      </c>
      <c r="ABM25" s="8">
        <v>5</v>
      </c>
      <c r="ABN25" s="8">
        <v>20</v>
      </c>
      <c r="ABO25" s="8"/>
      <c r="ABP25" s="8"/>
      <c r="ABQ25" s="180">
        <v>1</v>
      </c>
      <c r="ABR25" s="176">
        <f t="shared" si="266"/>
        <v>4</v>
      </c>
      <c r="ABS25" s="176">
        <f t="shared" si="267"/>
        <v>4</v>
      </c>
      <c r="ABT25" s="8">
        <f t="shared" si="261"/>
        <v>16</v>
      </c>
      <c r="ABU25" s="180">
        <v>79</v>
      </c>
      <c r="ABV25" s="8" t="s">
        <v>206</v>
      </c>
      <c r="ABW25" s="181" t="s">
        <v>116</v>
      </c>
      <c r="ABX25" s="180">
        <v>58</v>
      </c>
      <c r="ABY25" s="180">
        <v>174</v>
      </c>
      <c r="ABZ25" s="8"/>
      <c r="ACA25" s="8"/>
      <c r="ACB25" s="180"/>
      <c r="ACC25" s="189">
        <f t="shared" si="280"/>
        <v>0</v>
      </c>
      <c r="ACD25" s="189">
        <f t="shared" si="281"/>
        <v>58</v>
      </c>
      <c r="ACE25" s="189">
        <f t="shared" si="281"/>
        <v>174</v>
      </c>
      <c r="ACF25" s="193">
        <v>72</v>
      </c>
      <c r="ACG25" s="8" t="s">
        <v>208</v>
      </c>
      <c r="ACH25" s="27" t="s">
        <v>8</v>
      </c>
      <c r="ACI25" s="193">
        <v>4</v>
      </c>
      <c r="ACJ25" s="193">
        <v>16</v>
      </c>
      <c r="ACK25" s="8"/>
      <c r="ACL25" s="8"/>
      <c r="ACM25" s="193">
        <v>0</v>
      </c>
      <c r="ACN25" s="193">
        <f t="shared" si="282"/>
        <v>0</v>
      </c>
      <c r="ACO25" s="193">
        <f t="shared" si="268"/>
        <v>4</v>
      </c>
      <c r="ACP25" s="193">
        <f t="shared" si="269"/>
        <v>16</v>
      </c>
      <c r="ACQ25" s="207">
        <v>72</v>
      </c>
      <c r="ACR25" s="145" t="s">
        <v>137</v>
      </c>
      <c r="ACS25" s="203" t="s">
        <v>116</v>
      </c>
      <c r="ACT25" s="202">
        <v>1</v>
      </c>
      <c r="ACU25" s="202">
        <v>7</v>
      </c>
      <c r="ACV25" s="202"/>
      <c r="ACW25" s="202"/>
      <c r="ACX25" s="207"/>
      <c r="ACY25" s="202">
        <f t="shared" si="142"/>
        <v>0</v>
      </c>
      <c r="ACZ25" s="207">
        <f t="shared" si="143"/>
        <v>1</v>
      </c>
      <c r="ADA25" s="207">
        <f t="shared" si="144"/>
        <v>7</v>
      </c>
      <c r="ADB25" s="209">
        <v>69</v>
      </c>
      <c r="ADC25" s="8" t="s">
        <v>211</v>
      </c>
      <c r="ADD25" s="210" t="s">
        <v>8</v>
      </c>
      <c r="ADE25" s="8">
        <v>600</v>
      </c>
      <c r="ADF25" s="8">
        <v>900</v>
      </c>
      <c r="ADG25" s="8"/>
      <c r="ADH25" s="8"/>
      <c r="ADI25" s="8"/>
      <c r="ADJ25" s="209">
        <f t="shared" si="262"/>
        <v>0</v>
      </c>
      <c r="ADK25" s="209">
        <f t="shared" si="284"/>
        <v>600</v>
      </c>
      <c r="ADL25" s="209">
        <f t="shared" si="285"/>
        <v>900</v>
      </c>
      <c r="ADM25" s="215">
        <v>69</v>
      </c>
      <c r="ADN25" s="8" t="s">
        <v>211</v>
      </c>
      <c r="ADO25" s="216" t="s">
        <v>8</v>
      </c>
      <c r="ADP25" s="8">
        <v>600</v>
      </c>
      <c r="ADQ25" s="8">
        <v>900</v>
      </c>
      <c r="ADR25" s="8"/>
      <c r="ADS25" s="8"/>
      <c r="ADT25" s="8">
        <v>111</v>
      </c>
      <c r="ADU25" s="215">
        <f t="shared" si="270"/>
        <v>166.5</v>
      </c>
      <c r="ADV25" s="215">
        <f t="shared" si="286"/>
        <v>489</v>
      </c>
      <c r="ADW25" s="215">
        <f t="shared" si="287"/>
        <v>733.5</v>
      </c>
      <c r="AEJ25" s="233"/>
      <c r="AER25" s="315"/>
      <c r="AES25" s="315"/>
      <c r="AET25" s="315"/>
      <c r="AEU25" s="315"/>
    </row>
    <row r="26" spans="452:827" ht="15.75" customHeight="1">
      <c r="VB26" s="76"/>
      <c r="VC26" s="72"/>
      <c r="VD26" s="73"/>
      <c r="VE26" s="3"/>
      <c r="VF26" s="74"/>
      <c r="VG26" s="74"/>
      <c r="VH26" s="3"/>
      <c r="VL26" s="69">
        <v>183</v>
      </c>
      <c r="VM26" s="40" t="s">
        <v>123</v>
      </c>
      <c r="VN26" s="65" t="s">
        <v>8</v>
      </c>
      <c r="VO26" s="66"/>
      <c r="VP26" s="63"/>
      <c r="VQ26" s="68">
        <v>100</v>
      </c>
      <c r="VR26" s="68">
        <v>230</v>
      </c>
      <c r="VS26" s="63"/>
      <c r="VT26" s="63"/>
      <c r="VU26" s="26">
        <f t="shared" si="239"/>
        <v>100</v>
      </c>
      <c r="VV26" s="26">
        <f t="shared" si="240"/>
        <v>230</v>
      </c>
      <c r="VW26" s="61">
        <v>183</v>
      </c>
      <c r="VX26" s="40" t="s">
        <v>123</v>
      </c>
      <c r="VY26" s="65" t="s">
        <v>8</v>
      </c>
      <c r="VZ26" s="68">
        <v>100</v>
      </c>
      <c r="WA26" s="68">
        <v>230</v>
      </c>
      <c r="WB26" s="63"/>
      <c r="WC26" s="63"/>
      <c r="WD26" s="63"/>
      <c r="WE26" s="63"/>
      <c r="WF26" s="26">
        <f t="shared" si="241"/>
        <v>100</v>
      </c>
      <c r="WG26" s="26">
        <f t="shared" si="242"/>
        <v>230</v>
      </c>
      <c r="WH26" s="79">
        <v>183</v>
      </c>
      <c r="WI26" s="40" t="s">
        <v>123</v>
      </c>
      <c r="WJ26" s="65" t="s">
        <v>8</v>
      </c>
      <c r="WK26" s="68">
        <v>100</v>
      </c>
      <c r="WL26" s="68">
        <v>230</v>
      </c>
      <c r="WM26" s="83"/>
      <c r="WN26" s="83"/>
      <c r="WO26" s="83"/>
      <c r="WP26" s="88">
        <f t="shared" si="272"/>
        <v>0</v>
      </c>
      <c r="WQ26" s="26">
        <f t="shared" si="273"/>
        <v>100</v>
      </c>
      <c r="WR26" s="26">
        <f t="shared" si="274"/>
        <v>230</v>
      </c>
      <c r="WS26" s="85">
        <v>183</v>
      </c>
      <c r="WT26" s="40" t="s">
        <v>123</v>
      </c>
      <c r="WU26" s="65" t="s">
        <v>8</v>
      </c>
      <c r="WV26" s="68">
        <v>100</v>
      </c>
      <c r="WW26" s="68">
        <v>230</v>
      </c>
      <c r="WX26" s="88"/>
      <c r="WY26" s="88"/>
      <c r="WZ26" s="88"/>
      <c r="XA26" s="88">
        <f t="shared" ref="XA26:XA31" si="288">WW26/WV26*WZ26</f>
        <v>0</v>
      </c>
      <c r="XB26" s="26">
        <f t="shared" si="275"/>
        <v>100</v>
      </c>
      <c r="XC26" s="26">
        <f t="shared" si="276"/>
        <v>230</v>
      </c>
      <c r="XD26" s="97">
        <v>80</v>
      </c>
      <c r="XO26" s="100">
        <v>86</v>
      </c>
      <c r="XP26" s="105" t="s">
        <v>172</v>
      </c>
      <c r="XQ26" s="26" t="s">
        <v>116</v>
      </c>
      <c r="XR26" s="26"/>
      <c r="XS26" s="26"/>
      <c r="XT26" s="26">
        <v>300</v>
      </c>
      <c r="XU26" s="26">
        <v>1800</v>
      </c>
      <c r="XV26" s="26"/>
      <c r="XW26" s="26">
        <f t="shared" si="277"/>
        <v>0</v>
      </c>
      <c r="XX26" s="26">
        <f t="shared" si="248"/>
        <v>300</v>
      </c>
      <c r="XY26" s="26">
        <f t="shared" si="249"/>
        <v>1800</v>
      </c>
      <c r="XZ26" s="106">
        <v>91</v>
      </c>
      <c r="YA26" s="109" t="s">
        <v>177</v>
      </c>
      <c r="YB26" s="26" t="s">
        <v>116</v>
      </c>
      <c r="YC26" s="26">
        <v>10</v>
      </c>
      <c r="YD26" s="26">
        <v>40</v>
      </c>
      <c r="YE26" s="26"/>
      <c r="YF26" s="26"/>
      <c r="YG26" s="26"/>
      <c r="YH26" s="26">
        <f t="shared" si="250"/>
        <v>0</v>
      </c>
      <c r="YI26" s="26">
        <f t="shared" si="251"/>
        <v>10</v>
      </c>
      <c r="YJ26" s="51">
        <f t="shared" si="252"/>
        <v>40</v>
      </c>
      <c r="YK26" s="130">
        <v>80</v>
      </c>
      <c r="YL26" s="122" t="s">
        <v>181</v>
      </c>
      <c r="YM26" s="26" t="s">
        <v>116</v>
      </c>
      <c r="YN26" s="26"/>
      <c r="YO26" s="26"/>
      <c r="YP26" s="26">
        <v>70</v>
      </c>
      <c r="YQ26" s="26">
        <v>1540</v>
      </c>
      <c r="YR26" s="26">
        <v>58</v>
      </c>
      <c r="YS26" s="26">
        <f t="shared" ref="YS26:YS38" si="289">YQ26/YP26*YR26</f>
        <v>1276</v>
      </c>
      <c r="YT26" s="26">
        <f t="shared" si="278"/>
        <v>12</v>
      </c>
      <c r="YU26" s="26">
        <f t="shared" si="278"/>
        <v>264</v>
      </c>
      <c r="YV26" s="128"/>
      <c r="YW26" s="128"/>
      <c r="YX26" s="128"/>
      <c r="YY26" s="128"/>
      <c r="YZ26" s="128">
        <f>SUM(YZ11:YZ25)</f>
        <v>4727</v>
      </c>
      <c r="ZA26" s="128"/>
      <c r="ZB26" s="128">
        <f>SUM(ZB21:ZB25)</f>
        <v>0</v>
      </c>
      <c r="ZC26" s="128"/>
      <c r="ZD26" s="128">
        <f>SUM(ZD11:ZD25)</f>
        <v>3225.52</v>
      </c>
      <c r="ZE26" s="128"/>
      <c r="ZF26" s="128">
        <f>SUM(ZF11:ZF25)</f>
        <v>1501.48</v>
      </c>
      <c r="AAC26" s="157">
        <v>70</v>
      </c>
      <c r="AAD26" s="145" t="s">
        <v>137</v>
      </c>
      <c r="AAE26" s="157" t="s">
        <v>116</v>
      </c>
      <c r="AAF26" s="155">
        <v>2</v>
      </c>
      <c r="AAG26" s="155">
        <v>10</v>
      </c>
      <c r="AAH26" s="157"/>
      <c r="AAI26" s="157"/>
      <c r="AAJ26" s="155"/>
      <c r="AAK26" s="155">
        <f t="shared" si="124"/>
        <v>0</v>
      </c>
      <c r="AAL26" s="157">
        <f t="shared" si="125"/>
        <v>2</v>
      </c>
      <c r="AAM26" s="157">
        <f t="shared" si="125"/>
        <v>10</v>
      </c>
      <c r="AAN26" s="170">
        <v>70</v>
      </c>
      <c r="AAO26" s="145" t="s">
        <v>137</v>
      </c>
      <c r="AAP26" s="163" t="s">
        <v>116</v>
      </c>
      <c r="AAQ26" s="163">
        <v>2</v>
      </c>
      <c r="AAR26" s="163">
        <v>10</v>
      </c>
      <c r="AAS26" s="163"/>
      <c r="AAT26" s="163"/>
      <c r="AAU26" s="163">
        <v>2</v>
      </c>
      <c r="AAV26" s="163">
        <f t="shared" ref="AAV26:AAV29" si="290">AAR26/AAQ26*AAU26</f>
        <v>10</v>
      </c>
      <c r="AAW26" s="163">
        <f t="shared" si="128"/>
        <v>0</v>
      </c>
      <c r="AAX26" s="163">
        <f t="shared" si="283"/>
        <v>0</v>
      </c>
      <c r="AAY26" s="171">
        <v>74</v>
      </c>
      <c r="AAZ26" s="172" t="s">
        <v>183</v>
      </c>
      <c r="ABA26" s="171" t="s">
        <v>116</v>
      </c>
      <c r="ABB26" s="171">
        <v>17</v>
      </c>
      <c r="ABC26" s="171">
        <v>59.5</v>
      </c>
      <c r="ABD26" s="171"/>
      <c r="ABE26" s="171"/>
      <c r="ABF26" s="175">
        <v>17</v>
      </c>
      <c r="ABG26" s="171">
        <f t="shared" si="237"/>
        <v>59.5</v>
      </c>
      <c r="ABH26" s="171">
        <f t="shared" si="131"/>
        <v>0</v>
      </c>
      <c r="ABI26" s="171">
        <f t="shared" si="265"/>
        <v>0</v>
      </c>
      <c r="ABJ26" s="176">
        <v>81</v>
      </c>
      <c r="ABK26" s="8" t="s">
        <v>208</v>
      </c>
      <c r="ABL26" s="8" t="s">
        <v>8</v>
      </c>
      <c r="ABM26" s="8">
        <v>5</v>
      </c>
      <c r="ABN26" s="8">
        <v>20</v>
      </c>
      <c r="ABO26" s="8"/>
      <c r="ABP26" s="8"/>
      <c r="ABQ26" s="180">
        <v>1</v>
      </c>
      <c r="ABR26" s="176">
        <f t="shared" si="266"/>
        <v>4</v>
      </c>
      <c r="ABS26" s="8">
        <f t="shared" si="267"/>
        <v>4</v>
      </c>
      <c r="ABT26" s="8">
        <f t="shared" si="261"/>
        <v>16</v>
      </c>
      <c r="ABU26" s="180">
        <v>80</v>
      </c>
      <c r="ABV26" s="8" t="s">
        <v>207</v>
      </c>
      <c r="ABW26" s="181" t="s">
        <v>8</v>
      </c>
      <c r="ABX26" s="180">
        <v>4</v>
      </c>
      <c r="ABY26" s="180">
        <v>16</v>
      </c>
      <c r="ABZ26" s="8"/>
      <c r="ACA26" s="8"/>
      <c r="ACB26" s="180"/>
      <c r="ACC26" s="189">
        <f t="shared" si="280"/>
        <v>0</v>
      </c>
      <c r="ACD26" s="189">
        <f t="shared" si="281"/>
        <v>4</v>
      </c>
      <c r="ACE26" s="189">
        <f t="shared" si="281"/>
        <v>16</v>
      </c>
      <c r="ACF26" s="193">
        <v>73</v>
      </c>
      <c r="ACG26" s="8" t="s">
        <v>212</v>
      </c>
      <c r="ACH26" s="27" t="s">
        <v>8</v>
      </c>
      <c r="ACI26" s="193">
        <v>1</v>
      </c>
      <c r="ACJ26" s="193">
        <v>22.62</v>
      </c>
      <c r="ACK26" s="197"/>
      <c r="ACL26" s="197"/>
      <c r="ACM26" s="193">
        <v>1</v>
      </c>
      <c r="ACN26" s="193">
        <f t="shared" si="282"/>
        <v>22.62</v>
      </c>
      <c r="ACO26" s="193">
        <f t="shared" si="268"/>
        <v>0</v>
      </c>
      <c r="ACP26" s="193">
        <f t="shared" si="269"/>
        <v>0</v>
      </c>
      <c r="ACQ26" s="207">
        <v>73</v>
      </c>
      <c r="ACR26" s="145" t="s">
        <v>135</v>
      </c>
      <c r="ACS26" s="203" t="s">
        <v>8</v>
      </c>
      <c r="ACT26" s="202">
        <v>1</v>
      </c>
      <c r="ACU26" s="202">
        <v>26</v>
      </c>
      <c r="ACV26" s="202"/>
      <c r="ACW26" s="202"/>
      <c r="ACX26" s="207"/>
      <c r="ACY26" s="202">
        <f t="shared" si="142"/>
        <v>0</v>
      </c>
      <c r="ACZ26" s="207">
        <f t="shared" si="143"/>
        <v>1</v>
      </c>
      <c r="ADA26" s="207">
        <f t="shared" si="144"/>
        <v>26</v>
      </c>
      <c r="ADB26" s="209">
        <v>70</v>
      </c>
      <c r="ADC26" s="8" t="s">
        <v>211</v>
      </c>
      <c r="ADD26" s="210" t="s">
        <v>8</v>
      </c>
      <c r="ADE26" s="209">
        <v>218</v>
      </c>
      <c r="ADF26" s="209">
        <v>436</v>
      </c>
      <c r="ADG26" s="8"/>
      <c r="ADH26" s="8"/>
      <c r="ADI26" s="8">
        <v>94</v>
      </c>
      <c r="ADJ26" s="209">
        <f t="shared" si="262"/>
        <v>188</v>
      </c>
      <c r="ADK26" s="209">
        <f t="shared" si="284"/>
        <v>124</v>
      </c>
      <c r="ADL26" s="209">
        <f t="shared" si="285"/>
        <v>248</v>
      </c>
      <c r="ADM26" s="215">
        <v>70</v>
      </c>
      <c r="ADN26" s="8" t="s">
        <v>211</v>
      </c>
      <c r="ADO26" s="216" t="s">
        <v>8</v>
      </c>
      <c r="ADP26" s="215">
        <v>124</v>
      </c>
      <c r="ADQ26" s="215">
        <v>248</v>
      </c>
      <c r="ADR26" s="8"/>
      <c r="ADS26" s="8"/>
      <c r="ADT26" s="8">
        <v>124</v>
      </c>
      <c r="ADU26" s="215">
        <f t="shared" si="270"/>
        <v>248</v>
      </c>
      <c r="ADV26" s="215">
        <f t="shared" si="286"/>
        <v>0</v>
      </c>
      <c r="ADW26" s="215">
        <f t="shared" si="287"/>
        <v>0</v>
      </c>
      <c r="AEJ26" s="2" t="s">
        <v>235</v>
      </c>
      <c r="AER26" s="316" t="s">
        <v>236</v>
      </c>
      <c r="AES26" s="316"/>
      <c r="AET26" s="316"/>
      <c r="AEU26" s="316"/>
    </row>
    <row r="27" spans="452:827" ht="18" customHeight="1">
      <c r="VB27" s="76"/>
      <c r="VC27" s="72"/>
      <c r="VD27" s="73"/>
      <c r="VE27" s="3"/>
      <c r="VF27" s="74"/>
      <c r="VG27" s="74"/>
      <c r="VH27" s="3"/>
      <c r="VL27" s="69">
        <v>184</v>
      </c>
      <c r="VM27" s="40" t="s">
        <v>151</v>
      </c>
      <c r="VN27" s="65" t="s">
        <v>8</v>
      </c>
      <c r="VO27" s="67"/>
      <c r="VP27" s="63"/>
      <c r="VQ27" s="68">
        <v>10</v>
      </c>
      <c r="VR27" s="68">
        <v>27</v>
      </c>
      <c r="VS27" s="63"/>
      <c r="VT27" s="63"/>
      <c r="VU27" s="26">
        <f t="shared" si="239"/>
        <v>10</v>
      </c>
      <c r="VV27" s="26">
        <f t="shared" si="240"/>
        <v>27</v>
      </c>
      <c r="VW27" s="61">
        <v>184</v>
      </c>
      <c r="VX27" s="40" t="s">
        <v>151</v>
      </c>
      <c r="VY27" s="65" t="s">
        <v>8</v>
      </c>
      <c r="VZ27" s="68">
        <v>10</v>
      </c>
      <c r="WA27" s="68">
        <v>27</v>
      </c>
      <c r="WB27" s="63"/>
      <c r="WC27" s="63"/>
      <c r="WD27" s="63"/>
      <c r="WE27" s="63"/>
      <c r="WF27" s="26">
        <f t="shared" si="241"/>
        <v>10</v>
      </c>
      <c r="WG27" s="26">
        <f t="shared" si="242"/>
        <v>27</v>
      </c>
      <c r="WH27" s="79">
        <v>184</v>
      </c>
      <c r="WI27" s="40" t="s">
        <v>151</v>
      </c>
      <c r="WJ27" s="65" t="s">
        <v>8</v>
      </c>
      <c r="WK27" s="68">
        <v>10</v>
      </c>
      <c r="WL27" s="68">
        <v>27</v>
      </c>
      <c r="WM27" s="83"/>
      <c r="WN27" s="83"/>
      <c r="WO27" s="83"/>
      <c r="WP27" s="88">
        <f t="shared" si="272"/>
        <v>0</v>
      </c>
      <c r="WQ27" s="26">
        <f t="shared" si="273"/>
        <v>10</v>
      </c>
      <c r="WR27" s="26">
        <f t="shared" si="274"/>
        <v>27</v>
      </c>
      <c r="WS27" s="85">
        <v>184</v>
      </c>
      <c r="WT27" s="40" t="s">
        <v>151</v>
      </c>
      <c r="WU27" s="65" t="s">
        <v>8</v>
      </c>
      <c r="WV27" s="68">
        <v>10</v>
      </c>
      <c r="WW27" s="68">
        <v>27</v>
      </c>
      <c r="WX27" s="88"/>
      <c r="WY27" s="88"/>
      <c r="WZ27" s="88"/>
      <c r="XA27" s="88">
        <f t="shared" si="288"/>
        <v>0</v>
      </c>
      <c r="XB27" s="26">
        <f t="shared" si="275"/>
        <v>10</v>
      </c>
      <c r="XC27" s="26">
        <f t="shared" si="276"/>
        <v>27</v>
      </c>
      <c r="XD27" s="97">
        <v>81</v>
      </c>
      <c r="XO27" s="100">
        <v>87</v>
      </c>
      <c r="XP27" s="105" t="s">
        <v>173</v>
      </c>
      <c r="XQ27" s="26" t="s">
        <v>116</v>
      </c>
      <c r="XR27" s="26"/>
      <c r="XS27" s="26"/>
      <c r="XT27" s="26">
        <v>200</v>
      </c>
      <c r="XU27" s="26">
        <v>700</v>
      </c>
      <c r="XV27" s="26"/>
      <c r="XW27" s="26">
        <f t="shared" si="277"/>
        <v>0</v>
      </c>
      <c r="XX27" s="26">
        <f t="shared" si="248"/>
        <v>200</v>
      </c>
      <c r="XY27" s="26">
        <f t="shared" si="249"/>
        <v>700</v>
      </c>
      <c r="XZ27" s="26">
        <v>92</v>
      </c>
      <c r="YA27" s="109"/>
      <c r="YB27" s="26"/>
      <c r="YC27" s="26"/>
      <c r="YD27" s="106"/>
      <c r="YE27" s="106"/>
      <c r="YF27" s="106"/>
      <c r="YG27" s="106"/>
      <c r="YH27" s="106"/>
      <c r="YI27" s="106"/>
      <c r="YJ27" s="119"/>
      <c r="YK27" s="130">
        <v>81</v>
      </c>
      <c r="YL27" s="122" t="s">
        <v>182</v>
      </c>
      <c r="YM27" s="26" t="s">
        <v>116</v>
      </c>
      <c r="YN27" s="26"/>
      <c r="YO27" s="121"/>
      <c r="YP27" s="26">
        <v>30</v>
      </c>
      <c r="YQ27" s="124">
        <v>750</v>
      </c>
      <c r="YR27" s="26">
        <v>4</v>
      </c>
      <c r="YS27" s="26">
        <f t="shared" si="289"/>
        <v>100</v>
      </c>
      <c r="YT27" s="26">
        <f t="shared" si="278"/>
        <v>26</v>
      </c>
      <c r="YU27" s="26">
        <f t="shared" si="278"/>
        <v>650</v>
      </c>
      <c r="AAC27" s="157">
        <v>71</v>
      </c>
      <c r="AAD27" s="145" t="s">
        <v>137</v>
      </c>
      <c r="AAE27" s="157" t="s">
        <v>116</v>
      </c>
      <c r="AAF27" s="155">
        <v>5</v>
      </c>
      <c r="AAG27" s="155">
        <v>35</v>
      </c>
      <c r="AAH27" s="157"/>
      <c r="AAI27" s="157"/>
      <c r="AAJ27" s="155"/>
      <c r="AAK27" s="155">
        <f t="shared" si="124"/>
        <v>0</v>
      </c>
      <c r="AAL27" s="157">
        <f t="shared" si="125"/>
        <v>5</v>
      </c>
      <c r="AAM27" s="157">
        <f t="shared" si="125"/>
        <v>35</v>
      </c>
      <c r="AAN27" s="170">
        <v>71</v>
      </c>
      <c r="AAO27" s="145" t="s">
        <v>137</v>
      </c>
      <c r="AAP27" s="163" t="s">
        <v>116</v>
      </c>
      <c r="AAQ27" s="163">
        <v>5</v>
      </c>
      <c r="AAR27" s="163">
        <v>35</v>
      </c>
      <c r="AAS27" s="163"/>
      <c r="AAT27" s="163"/>
      <c r="AAU27" s="163">
        <v>2</v>
      </c>
      <c r="AAV27" s="163">
        <f t="shared" si="290"/>
        <v>14</v>
      </c>
      <c r="AAW27" s="163">
        <f t="shared" si="128"/>
        <v>3</v>
      </c>
      <c r="AAX27" s="163">
        <f t="shared" si="283"/>
        <v>21</v>
      </c>
      <c r="AAY27" s="171">
        <v>75</v>
      </c>
      <c r="AAZ27" s="146" t="s">
        <v>186</v>
      </c>
      <c r="ABA27" s="171" t="s">
        <v>116</v>
      </c>
      <c r="ABB27" s="149">
        <v>41</v>
      </c>
      <c r="ABC27" s="149">
        <v>82</v>
      </c>
      <c r="ABD27" s="171"/>
      <c r="ABE27" s="171"/>
      <c r="ABF27" s="175">
        <v>3</v>
      </c>
      <c r="ABG27" s="171">
        <f t="shared" si="237"/>
        <v>6</v>
      </c>
      <c r="ABH27" s="171">
        <f t="shared" si="131"/>
        <v>38</v>
      </c>
      <c r="ABI27" s="171">
        <f t="shared" si="265"/>
        <v>76</v>
      </c>
      <c r="ABJ27" s="176">
        <v>82</v>
      </c>
      <c r="ABK27" s="8" t="s">
        <v>212</v>
      </c>
      <c r="ABL27" s="8" t="s">
        <v>8</v>
      </c>
      <c r="ABM27" s="179">
        <v>2</v>
      </c>
      <c r="ABN27" s="179">
        <v>45.24</v>
      </c>
      <c r="ABO27" s="179"/>
      <c r="ABP27" s="179"/>
      <c r="ABQ27" s="180">
        <v>1</v>
      </c>
      <c r="ABR27" s="176">
        <f t="shared" si="266"/>
        <v>22.62</v>
      </c>
      <c r="ABS27" s="179">
        <f t="shared" si="267"/>
        <v>1</v>
      </c>
      <c r="ABT27" s="179">
        <f t="shared" si="261"/>
        <v>22.62</v>
      </c>
      <c r="ABU27" s="180">
        <v>81</v>
      </c>
      <c r="ABV27" s="8" t="s">
        <v>208</v>
      </c>
      <c r="ABW27" s="27" t="s">
        <v>8</v>
      </c>
      <c r="ABX27" s="180">
        <v>4</v>
      </c>
      <c r="ABY27" s="180">
        <v>16</v>
      </c>
      <c r="ABZ27" s="8"/>
      <c r="ACA27" s="8"/>
      <c r="ACB27" s="180"/>
      <c r="ACC27" s="189">
        <f t="shared" si="280"/>
        <v>0</v>
      </c>
      <c r="ACD27" s="189">
        <f t="shared" si="281"/>
        <v>4</v>
      </c>
      <c r="ACE27" s="189">
        <f t="shared" si="281"/>
        <v>16</v>
      </c>
      <c r="ACF27" s="197"/>
      <c r="ACG27" s="193" t="s">
        <v>212</v>
      </c>
      <c r="ACH27" s="193" t="s">
        <v>8</v>
      </c>
      <c r="ACI27" s="193">
        <v>10</v>
      </c>
      <c r="ACJ27" s="193">
        <v>286.10000000000002</v>
      </c>
      <c r="ACK27" s="197"/>
      <c r="ACL27" s="197"/>
      <c r="ACM27" s="197">
        <v>9</v>
      </c>
      <c r="ACN27" s="193">
        <f t="shared" si="282"/>
        <v>257.49</v>
      </c>
      <c r="ACO27" s="193">
        <f t="shared" si="268"/>
        <v>1</v>
      </c>
      <c r="ACP27" s="193">
        <f t="shared" si="269"/>
        <v>28.610000000000014</v>
      </c>
      <c r="ACQ27" s="207">
        <v>74</v>
      </c>
      <c r="ACR27" s="208" t="s">
        <v>183</v>
      </c>
      <c r="ACS27" s="208" t="s">
        <v>8</v>
      </c>
      <c r="ACT27" s="207"/>
      <c r="ACU27" s="207"/>
      <c r="ACV27" s="207">
        <v>50</v>
      </c>
      <c r="ACW27" s="207">
        <v>200</v>
      </c>
      <c r="ACX27" s="207"/>
      <c r="ACY27" s="207">
        <f>ACW27/ACV27*ACX27</f>
        <v>0</v>
      </c>
      <c r="ACZ27" s="207">
        <f t="shared" si="143"/>
        <v>50</v>
      </c>
      <c r="ADA27" s="207">
        <f t="shared" si="144"/>
        <v>200</v>
      </c>
      <c r="ADB27" s="209">
        <v>71</v>
      </c>
      <c r="ADC27" s="8" t="s">
        <v>206</v>
      </c>
      <c r="ADD27" s="210" t="s">
        <v>116</v>
      </c>
      <c r="ADE27" s="209">
        <v>52</v>
      </c>
      <c r="ADF27" s="209">
        <v>156</v>
      </c>
      <c r="ADG27" s="8"/>
      <c r="ADH27" s="8"/>
      <c r="ADI27" s="8">
        <v>8</v>
      </c>
      <c r="ADJ27" s="209">
        <f t="shared" si="262"/>
        <v>24</v>
      </c>
      <c r="ADK27" s="209">
        <f t="shared" si="284"/>
        <v>44</v>
      </c>
      <c r="ADL27" s="209">
        <f t="shared" si="285"/>
        <v>132</v>
      </c>
      <c r="ADM27" s="215">
        <v>71</v>
      </c>
      <c r="ADN27" s="8" t="s">
        <v>206</v>
      </c>
      <c r="ADO27" s="216" t="s">
        <v>116</v>
      </c>
      <c r="ADP27" s="215">
        <v>44</v>
      </c>
      <c r="ADQ27" s="215">
        <v>132</v>
      </c>
      <c r="ADR27" s="8"/>
      <c r="ADS27" s="8"/>
      <c r="ADT27" s="8"/>
      <c r="ADU27" s="215">
        <f t="shared" si="270"/>
        <v>0</v>
      </c>
      <c r="ADV27" s="215">
        <f t="shared" si="286"/>
        <v>44</v>
      </c>
      <c r="ADW27" s="215">
        <f t="shared" si="287"/>
        <v>132</v>
      </c>
    </row>
    <row r="28" spans="452:827" ht="23.25" customHeight="1">
      <c r="VB28" s="76"/>
      <c r="VC28" s="72"/>
      <c r="VD28" s="73"/>
      <c r="VE28" s="3"/>
      <c r="VF28" s="74"/>
      <c r="VG28" s="74"/>
      <c r="VH28" s="3"/>
      <c r="VL28" s="69">
        <v>185</v>
      </c>
      <c r="VM28" s="55" t="s">
        <v>152</v>
      </c>
      <c r="VN28" s="65" t="s">
        <v>8</v>
      </c>
      <c r="VO28" s="71"/>
      <c r="VP28" s="70"/>
      <c r="VQ28" s="68">
        <v>5</v>
      </c>
      <c r="VR28" s="68">
        <v>135</v>
      </c>
      <c r="VS28" s="71"/>
      <c r="VT28" s="71"/>
      <c r="VU28" s="26">
        <f t="shared" ref="VU28:VU29" si="291">VO28+VQ28-VS28</f>
        <v>5</v>
      </c>
      <c r="VV28" s="26">
        <f t="shared" ref="VV28:VV29" si="292">VP28+VR28-VT28</f>
        <v>135</v>
      </c>
      <c r="VW28" s="69">
        <v>185</v>
      </c>
      <c r="VX28" s="55" t="s">
        <v>152</v>
      </c>
      <c r="VY28" s="65" t="s">
        <v>8</v>
      </c>
      <c r="VZ28" s="68">
        <v>5</v>
      </c>
      <c r="WA28" s="68">
        <v>135</v>
      </c>
      <c r="WB28" s="62"/>
      <c r="WC28" s="62"/>
      <c r="WD28" s="62"/>
      <c r="WE28" s="62"/>
      <c r="WF28" s="26">
        <f t="shared" ref="WF28:WF29" si="293">VZ28+WB28-WD28</f>
        <v>5</v>
      </c>
      <c r="WG28" s="26">
        <f t="shared" ref="WG28:WG29" si="294">WA28+WC28-WE28</f>
        <v>135</v>
      </c>
      <c r="WH28" s="79">
        <v>185</v>
      </c>
      <c r="WI28" s="55" t="s">
        <v>152</v>
      </c>
      <c r="WJ28" s="65" t="s">
        <v>8</v>
      </c>
      <c r="WK28" s="68">
        <v>5</v>
      </c>
      <c r="WL28" s="68">
        <v>135</v>
      </c>
      <c r="WM28" s="82"/>
      <c r="WN28" s="82"/>
      <c r="WO28" s="82"/>
      <c r="WP28" s="88">
        <f t="shared" si="272"/>
        <v>0</v>
      </c>
      <c r="WQ28" s="26">
        <f t="shared" si="273"/>
        <v>5</v>
      </c>
      <c r="WR28" s="26">
        <f t="shared" si="274"/>
        <v>135</v>
      </c>
      <c r="WS28" s="85">
        <v>185</v>
      </c>
      <c r="WT28" s="55" t="s">
        <v>152</v>
      </c>
      <c r="WU28" s="65" t="s">
        <v>8</v>
      </c>
      <c r="WV28" s="68">
        <v>5</v>
      </c>
      <c r="WW28" s="68">
        <v>135</v>
      </c>
      <c r="WX28" s="87"/>
      <c r="WY28" s="87"/>
      <c r="WZ28" s="87"/>
      <c r="XA28" s="88">
        <f t="shared" si="288"/>
        <v>0</v>
      </c>
      <c r="XB28" s="26">
        <f t="shared" si="275"/>
        <v>5</v>
      </c>
      <c r="XC28" s="26">
        <f t="shared" si="276"/>
        <v>135</v>
      </c>
      <c r="XD28" s="97">
        <v>82</v>
      </c>
      <c r="XO28" s="100">
        <v>88</v>
      </c>
      <c r="XP28" s="105" t="s">
        <v>174</v>
      </c>
      <c r="XQ28" s="26" t="s">
        <v>116</v>
      </c>
      <c r="XR28" s="26"/>
      <c r="XS28" s="26"/>
      <c r="XT28" s="26">
        <v>5</v>
      </c>
      <c r="XU28" s="26">
        <v>75</v>
      </c>
      <c r="XV28" s="26"/>
      <c r="XW28" s="26">
        <f t="shared" si="277"/>
        <v>0</v>
      </c>
      <c r="XX28" s="26">
        <f t="shared" si="248"/>
        <v>5</v>
      </c>
      <c r="XY28" s="26">
        <f t="shared" si="249"/>
        <v>75</v>
      </c>
      <c r="XZ28" s="26"/>
      <c r="YA28" s="109"/>
      <c r="YB28" s="26"/>
      <c r="YC28" s="26"/>
      <c r="YD28" s="106">
        <f>SUM(YD11:YD27)</f>
        <v>2236.5</v>
      </c>
      <c r="YE28" s="26"/>
      <c r="YF28" s="26"/>
      <c r="YG28" s="26"/>
      <c r="YH28" s="115">
        <f>SUM(YH11:YH27)</f>
        <v>31.5</v>
      </c>
      <c r="YI28" s="26"/>
      <c r="YJ28" s="119">
        <f>SUM(YJ11:YJ27)</f>
        <v>2205</v>
      </c>
      <c r="YK28" s="130">
        <v>82</v>
      </c>
      <c r="YL28" s="122" t="s">
        <v>183</v>
      </c>
      <c r="YM28" s="26" t="s">
        <v>116</v>
      </c>
      <c r="YN28" s="26"/>
      <c r="YO28" s="26"/>
      <c r="YP28" s="26">
        <v>30</v>
      </c>
      <c r="YQ28" s="26">
        <v>105</v>
      </c>
      <c r="YR28" s="26">
        <v>15</v>
      </c>
      <c r="YS28" s="26">
        <f t="shared" si="289"/>
        <v>52.5</v>
      </c>
      <c r="YT28" s="26">
        <f t="shared" si="278"/>
        <v>15</v>
      </c>
      <c r="YU28" s="26">
        <f t="shared" si="278"/>
        <v>52.5</v>
      </c>
      <c r="AAC28" s="157">
        <v>72</v>
      </c>
      <c r="AAD28" s="145" t="s">
        <v>122</v>
      </c>
      <c r="AAE28" s="157" t="s">
        <v>116</v>
      </c>
      <c r="AAF28" s="155">
        <v>1</v>
      </c>
      <c r="AAG28" s="153">
        <v>25</v>
      </c>
      <c r="AAH28" s="157">
        <v>10</v>
      </c>
      <c r="AAI28" s="157">
        <v>250</v>
      </c>
      <c r="AAJ28" s="155">
        <v>11</v>
      </c>
      <c r="AAK28" s="155">
        <f t="shared" si="124"/>
        <v>275</v>
      </c>
      <c r="AAL28" s="157">
        <f t="shared" si="125"/>
        <v>0</v>
      </c>
      <c r="AAM28" s="157">
        <f t="shared" si="125"/>
        <v>0</v>
      </c>
      <c r="AAN28" s="170">
        <v>72</v>
      </c>
      <c r="AAO28" s="145" t="s">
        <v>135</v>
      </c>
      <c r="AAP28" s="163" t="s">
        <v>116</v>
      </c>
      <c r="AAQ28" s="163">
        <v>1</v>
      </c>
      <c r="AAR28" s="163">
        <v>25</v>
      </c>
      <c r="AAS28" s="163"/>
      <c r="AAT28" s="163"/>
      <c r="AAU28" s="163">
        <v>0</v>
      </c>
      <c r="AAV28" s="163">
        <f t="shared" si="290"/>
        <v>0</v>
      </c>
      <c r="AAW28" s="163">
        <f t="shared" si="128"/>
        <v>1</v>
      </c>
      <c r="AAX28" s="163">
        <f t="shared" si="283"/>
        <v>25</v>
      </c>
      <c r="AAY28" s="171">
        <v>76</v>
      </c>
      <c r="AAZ28" s="8" t="s">
        <v>204</v>
      </c>
      <c r="ABA28" s="171" t="s">
        <v>8</v>
      </c>
      <c r="ABB28" s="8">
        <v>10</v>
      </c>
      <c r="ABC28" s="8">
        <v>35</v>
      </c>
      <c r="ABD28" s="8"/>
      <c r="ABE28" s="8"/>
      <c r="ABF28" s="175"/>
      <c r="ABG28" s="171">
        <f t="shared" si="237"/>
        <v>0</v>
      </c>
      <c r="ABH28" s="171">
        <f t="shared" ref="ABH28:ABH34" si="295">ABB28+ABD28-ABF28</f>
        <v>10</v>
      </c>
      <c r="ABI28" s="171">
        <f t="shared" si="265"/>
        <v>35</v>
      </c>
      <c r="ABJ28" s="176">
        <v>83</v>
      </c>
      <c r="ABK28" s="179"/>
      <c r="ABL28" s="179"/>
      <c r="ABM28" s="179"/>
      <c r="ABN28" s="179">
        <f>SUM(ABN11:ABN27)</f>
        <v>6699.19</v>
      </c>
      <c r="ABO28" s="179"/>
      <c r="ABP28" s="179">
        <f>SUM(ABP11:ABP27)</f>
        <v>0</v>
      </c>
      <c r="ABQ28" s="179"/>
      <c r="ABR28" s="95">
        <f>SUM(ABR11:ABR27)</f>
        <v>1225.8699999999999</v>
      </c>
      <c r="ABS28" s="179"/>
      <c r="ABT28" s="185">
        <f>SUM(ABT11:ABT27)</f>
        <v>5473.32</v>
      </c>
      <c r="ABU28" s="180">
        <v>82</v>
      </c>
      <c r="ABV28" s="8" t="s">
        <v>212</v>
      </c>
      <c r="ABW28" s="27" t="s">
        <v>8</v>
      </c>
      <c r="ABX28" s="180">
        <v>1</v>
      </c>
      <c r="ABY28" s="180">
        <v>22.62</v>
      </c>
      <c r="ABZ28" s="183"/>
      <c r="ACA28" s="183"/>
      <c r="ACB28" s="180"/>
      <c r="ACC28" s="189">
        <f t="shared" si="280"/>
        <v>0</v>
      </c>
      <c r="ACD28" s="189">
        <f t="shared" si="281"/>
        <v>1</v>
      </c>
      <c r="ACE28" s="189">
        <f t="shared" si="281"/>
        <v>22.62</v>
      </c>
      <c r="ACF28" s="197"/>
      <c r="ACG28" s="197"/>
      <c r="ACH28" s="197"/>
      <c r="ACI28" s="197"/>
      <c r="ACJ28" s="197"/>
      <c r="ACK28" s="197"/>
      <c r="ACL28" s="197"/>
      <c r="ACM28" s="197"/>
      <c r="ACN28" s="197"/>
      <c r="ACO28" s="197"/>
      <c r="ACP28" s="197"/>
      <c r="ACQ28" s="207">
        <v>75</v>
      </c>
      <c r="ACR28" s="203" t="s">
        <v>183</v>
      </c>
      <c r="ACS28" s="203" t="s">
        <v>8</v>
      </c>
      <c r="ACT28" s="202">
        <v>11</v>
      </c>
      <c r="ACU28" s="202">
        <v>43.45</v>
      </c>
      <c r="ACV28" s="202"/>
      <c r="ACW28" s="202"/>
      <c r="ACX28" s="207">
        <v>7</v>
      </c>
      <c r="ACY28" s="202">
        <f t="shared" si="142"/>
        <v>27.650000000000002</v>
      </c>
      <c r="ACZ28" s="207">
        <f t="shared" si="143"/>
        <v>4</v>
      </c>
      <c r="ADA28" s="207">
        <f t="shared" si="144"/>
        <v>15.8</v>
      </c>
      <c r="ADB28" s="209">
        <v>72</v>
      </c>
      <c r="ADC28" s="8" t="s">
        <v>207</v>
      </c>
      <c r="ADD28" s="210" t="s">
        <v>8</v>
      </c>
      <c r="ADE28" s="209">
        <v>3</v>
      </c>
      <c r="ADF28" s="209">
        <v>12</v>
      </c>
      <c r="ADG28" s="8"/>
      <c r="ADH28" s="8"/>
      <c r="ADI28" s="8">
        <v>1</v>
      </c>
      <c r="ADJ28" s="209">
        <f t="shared" si="262"/>
        <v>4</v>
      </c>
      <c r="ADK28" s="209">
        <f t="shared" si="284"/>
        <v>2</v>
      </c>
      <c r="ADL28" s="209">
        <f t="shared" si="285"/>
        <v>8</v>
      </c>
      <c r="ADM28" s="215">
        <v>72</v>
      </c>
      <c r="ADN28" s="8" t="s">
        <v>207</v>
      </c>
      <c r="ADO28" s="216" t="s">
        <v>8</v>
      </c>
      <c r="ADP28" s="215">
        <v>2</v>
      </c>
      <c r="ADQ28" s="215">
        <v>8</v>
      </c>
      <c r="ADR28" s="8"/>
      <c r="ADS28" s="8"/>
      <c r="ADT28" s="8">
        <v>2</v>
      </c>
      <c r="ADU28" s="215">
        <f t="shared" si="270"/>
        <v>8</v>
      </c>
      <c r="ADV28" s="215">
        <f t="shared" si="286"/>
        <v>0</v>
      </c>
      <c r="ADW28" s="215">
        <f t="shared" si="287"/>
        <v>0</v>
      </c>
    </row>
    <row r="29" spans="452:827" ht="18" customHeight="1">
      <c r="VB29" s="76"/>
      <c r="VC29" s="72"/>
      <c r="VD29" s="73"/>
      <c r="VE29" s="3"/>
      <c r="VF29" s="74"/>
      <c r="VG29" s="74"/>
      <c r="VH29" s="3"/>
      <c r="VL29" s="69">
        <v>186</v>
      </c>
      <c r="VM29" s="64" t="s">
        <v>71</v>
      </c>
      <c r="VN29" s="65" t="s">
        <v>8</v>
      </c>
      <c r="VO29" s="71"/>
      <c r="VP29" s="71"/>
      <c r="VQ29" s="65">
        <v>5</v>
      </c>
      <c r="VR29" s="68">
        <v>35</v>
      </c>
      <c r="VS29" s="71"/>
      <c r="VT29" s="71"/>
      <c r="VU29" s="26">
        <f t="shared" si="291"/>
        <v>5</v>
      </c>
      <c r="VV29" s="26">
        <f t="shared" si="292"/>
        <v>35</v>
      </c>
      <c r="VW29" s="69">
        <v>186</v>
      </c>
      <c r="VX29" s="64" t="s">
        <v>71</v>
      </c>
      <c r="VY29" s="65" t="s">
        <v>8</v>
      </c>
      <c r="VZ29" s="65">
        <v>5</v>
      </c>
      <c r="WA29" s="68">
        <v>35</v>
      </c>
      <c r="WB29" s="71"/>
      <c r="WC29" s="71"/>
      <c r="WD29" s="71">
        <v>2</v>
      </c>
      <c r="WE29" s="71">
        <v>14</v>
      </c>
      <c r="WF29" s="26">
        <f t="shared" si="293"/>
        <v>3</v>
      </c>
      <c r="WG29" s="26">
        <f t="shared" si="294"/>
        <v>21</v>
      </c>
      <c r="WH29" s="79">
        <v>186</v>
      </c>
      <c r="WI29" s="64" t="s">
        <v>71</v>
      </c>
      <c r="WJ29" s="65" t="s">
        <v>8</v>
      </c>
      <c r="WK29" s="65">
        <v>3</v>
      </c>
      <c r="WL29" s="68">
        <v>21</v>
      </c>
      <c r="WM29" s="83"/>
      <c r="WN29" s="83"/>
      <c r="WO29" s="83"/>
      <c r="WP29" s="88">
        <f t="shared" si="272"/>
        <v>0</v>
      </c>
      <c r="WQ29" s="26">
        <f t="shared" si="273"/>
        <v>3</v>
      </c>
      <c r="WR29" s="26">
        <f t="shared" si="274"/>
        <v>21</v>
      </c>
      <c r="WS29" s="85">
        <v>186</v>
      </c>
      <c r="WT29" s="64" t="s">
        <v>71</v>
      </c>
      <c r="WU29" s="65" t="s">
        <v>8</v>
      </c>
      <c r="WV29" s="65">
        <v>3</v>
      </c>
      <c r="WW29" s="68">
        <v>21</v>
      </c>
      <c r="WX29" s="88"/>
      <c r="WY29" s="88"/>
      <c r="WZ29" s="88">
        <v>1</v>
      </c>
      <c r="XA29" s="88">
        <f t="shared" si="288"/>
        <v>7</v>
      </c>
      <c r="XB29" s="26">
        <f t="shared" si="275"/>
        <v>2</v>
      </c>
      <c r="XC29" s="26">
        <f t="shared" si="276"/>
        <v>14</v>
      </c>
      <c r="XD29" s="97">
        <v>83</v>
      </c>
      <c r="XO29" s="100">
        <v>89</v>
      </c>
      <c r="XP29" s="105" t="s">
        <v>175</v>
      </c>
      <c r="XQ29" s="26" t="s">
        <v>116</v>
      </c>
      <c r="XR29" s="26"/>
      <c r="XS29" s="26"/>
      <c r="XT29" s="26">
        <v>100</v>
      </c>
      <c r="XU29" s="26">
        <v>450</v>
      </c>
      <c r="XV29" s="26"/>
      <c r="XW29" s="26">
        <f t="shared" si="277"/>
        <v>0</v>
      </c>
      <c r="XX29" s="26">
        <f t="shared" si="248"/>
        <v>100</v>
      </c>
      <c r="XY29" s="26">
        <f t="shared" si="249"/>
        <v>450</v>
      </c>
      <c r="YK29" s="130">
        <v>83</v>
      </c>
      <c r="YL29" s="122" t="s">
        <v>184</v>
      </c>
      <c r="YM29" s="26" t="s">
        <v>116</v>
      </c>
      <c r="YN29" s="26"/>
      <c r="YO29" s="26"/>
      <c r="YP29" s="26">
        <v>6</v>
      </c>
      <c r="YQ29" s="26">
        <v>54</v>
      </c>
      <c r="YR29" s="26">
        <v>2</v>
      </c>
      <c r="YS29" s="26">
        <f t="shared" si="289"/>
        <v>18</v>
      </c>
      <c r="YT29" s="26">
        <f t="shared" si="278"/>
        <v>4</v>
      </c>
      <c r="YU29" s="26">
        <f t="shared" si="278"/>
        <v>36</v>
      </c>
      <c r="AAC29" s="157">
        <v>73</v>
      </c>
      <c r="AAD29" s="146" t="s">
        <v>181</v>
      </c>
      <c r="AAE29" s="157" t="s">
        <v>116</v>
      </c>
      <c r="AAF29" s="149">
        <v>1</v>
      </c>
      <c r="AAG29" s="149">
        <v>22</v>
      </c>
      <c r="AAH29" s="157"/>
      <c r="AAI29" s="157"/>
      <c r="AAJ29" s="155">
        <v>1</v>
      </c>
      <c r="AAK29" s="155">
        <f t="shared" si="124"/>
        <v>22</v>
      </c>
      <c r="AAL29" s="157">
        <f t="shared" si="125"/>
        <v>0</v>
      </c>
      <c r="AAM29" s="157">
        <f t="shared" si="125"/>
        <v>0</v>
      </c>
      <c r="AAN29" s="170">
        <v>73</v>
      </c>
      <c r="AAO29" s="164" t="s">
        <v>183</v>
      </c>
      <c r="AAP29" s="163" t="s">
        <v>8</v>
      </c>
      <c r="AAQ29" s="163">
        <v>60</v>
      </c>
      <c r="AAR29" s="163">
        <v>237</v>
      </c>
      <c r="AAS29" s="163"/>
      <c r="AAT29" s="163"/>
      <c r="AAU29" s="163">
        <v>0</v>
      </c>
      <c r="AAV29" s="163">
        <f t="shared" si="290"/>
        <v>0</v>
      </c>
      <c r="AAW29" s="163">
        <f t="shared" si="128"/>
        <v>60</v>
      </c>
      <c r="AAX29" s="163">
        <f t="shared" si="283"/>
        <v>237</v>
      </c>
      <c r="AAY29" s="171">
        <v>77</v>
      </c>
      <c r="AAZ29" s="8" t="s">
        <v>205</v>
      </c>
      <c r="ABA29" s="171" t="s">
        <v>116</v>
      </c>
      <c r="ABB29" s="8">
        <v>1</v>
      </c>
      <c r="ABC29" s="8">
        <v>15</v>
      </c>
      <c r="ABD29" s="8"/>
      <c r="ABE29" s="8"/>
      <c r="ABF29" s="175"/>
      <c r="ABG29" s="171">
        <f t="shared" si="237"/>
        <v>0</v>
      </c>
      <c r="ABH29" s="171">
        <f t="shared" si="295"/>
        <v>1</v>
      </c>
      <c r="ABI29" s="171">
        <f t="shared" si="265"/>
        <v>15</v>
      </c>
      <c r="ABU29" s="180">
        <v>83</v>
      </c>
      <c r="ABV29" s="8" t="s">
        <v>212</v>
      </c>
      <c r="ABW29" s="183" t="s">
        <v>8</v>
      </c>
      <c r="ABX29" s="183"/>
      <c r="ABY29" s="183"/>
      <c r="ABZ29" s="188">
        <v>10</v>
      </c>
      <c r="ACA29" s="188">
        <v>286.10000000000002</v>
      </c>
      <c r="ACB29" s="183"/>
      <c r="ACC29" s="214"/>
      <c r="ACD29" s="189">
        <f t="shared" si="281"/>
        <v>10</v>
      </c>
      <c r="ACE29" s="189">
        <f t="shared" si="281"/>
        <v>286.10000000000002</v>
      </c>
      <c r="ACG29" s="197"/>
      <c r="ACH29" s="197"/>
      <c r="ACI29" s="193"/>
      <c r="ACJ29" s="195">
        <f>SUM(ACJ11:ACJ28)</f>
        <v>6512.9500000000007</v>
      </c>
      <c r="ACK29" s="195"/>
      <c r="ACL29" s="195">
        <f>SUM(ACL11:ACL28)</f>
        <v>2081.25</v>
      </c>
      <c r="ACM29" s="195"/>
      <c r="ACN29" s="192">
        <f>SUM(ACN11:ACN28)</f>
        <v>4576.9299999999994</v>
      </c>
      <c r="ACO29" s="195"/>
      <c r="ACP29" s="41">
        <f>SUM(ACP11:ACP28)</f>
        <v>4017.2700000000004</v>
      </c>
      <c r="ACQ29" s="207">
        <v>76</v>
      </c>
      <c r="ACR29" s="8" t="s">
        <v>204</v>
      </c>
      <c r="ACS29" s="203" t="s">
        <v>8</v>
      </c>
      <c r="ACT29" s="202">
        <v>8</v>
      </c>
      <c r="ACU29" s="202">
        <v>28</v>
      </c>
      <c r="ACV29" s="8"/>
      <c r="ACW29" s="8"/>
      <c r="ACX29" s="207">
        <v>2</v>
      </c>
      <c r="ACY29" s="202">
        <f t="shared" si="142"/>
        <v>7</v>
      </c>
      <c r="ACZ29" s="207">
        <f t="shared" ref="ACZ29:ADA37" si="296">ACT29+ACV29-ACX29</f>
        <v>6</v>
      </c>
      <c r="ADA29" s="207">
        <f t="shared" si="296"/>
        <v>21</v>
      </c>
      <c r="ADB29" s="209">
        <v>73</v>
      </c>
      <c r="ADC29" s="8" t="s">
        <v>208</v>
      </c>
      <c r="ADD29" s="27" t="s">
        <v>8</v>
      </c>
      <c r="ADE29" s="209">
        <v>4</v>
      </c>
      <c r="ADF29" s="209">
        <v>16</v>
      </c>
      <c r="ADG29" s="8"/>
      <c r="ADH29" s="8"/>
      <c r="ADI29" s="8">
        <v>1</v>
      </c>
      <c r="ADJ29" s="209">
        <f t="shared" si="262"/>
        <v>4</v>
      </c>
      <c r="ADK29" s="209">
        <f t="shared" si="284"/>
        <v>3</v>
      </c>
      <c r="ADL29" s="209">
        <f t="shared" si="285"/>
        <v>12</v>
      </c>
      <c r="ADM29" s="215">
        <v>73</v>
      </c>
      <c r="ADN29" s="8" t="s">
        <v>208</v>
      </c>
      <c r="ADO29" s="27" t="s">
        <v>8</v>
      </c>
      <c r="ADP29" s="215">
        <v>3</v>
      </c>
      <c r="ADQ29" s="215">
        <v>12</v>
      </c>
      <c r="ADR29" s="8"/>
      <c r="ADS29" s="8"/>
      <c r="ADT29" s="8"/>
      <c r="ADU29" s="215">
        <f t="shared" si="270"/>
        <v>0</v>
      </c>
      <c r="ADV29" s="215">
        <f t="shared" si="286"/>
        <v>3</v>
      </c>
      <c r="ADW29" s="215">
        <f t="shared" si="287"/>
        <v>12</v>
      </c>
    </row>
    <row r="30" spans="452:827" ht="18.75" customHeight="1">
      <c r="VB30" s="75"/>
      <c r="VC30" s="72"/>
      <c r="VD30" s="73"/>
      <c r="VE30" s="3"/>
      <c r="VF30" s="74"/>
      <c r="VG30" s="74"/>
      <c r="VH30" s="3"/>
      <c r="VL30" s="71"/>
      <c r="VM30" s="71"/>
      <c r="VN30" s="71"/>
      <c r="VO30" s="71"/>
      <c r="VP30" s="70">
        <f>SUM(VP11:VP29)</f>
        <v>1897.7</v>
      </c>
      <c r="VQ30" s="71"/>
      <c r="VR30" s="70">
        <f>SUM(VR11:VR29)</f>
        <v>1927</v>
      </c>
      <c r="VS30" s="71"/>
      <c r="VT30" s="70">
        <f>SUM(VT11:VT29)</f>
        <v>4</v>
      </c>
      <c r="VU30" s="71"/>
      <c r="VV30" s="81">
        <f>SUM(VV11:VV29)</f>
        <v>3820.7</v>
      </c>
      <c r="VW30" s="79">
        <v>187</v>
      </c>
      <c r="VX30" s="55" t="s">
        <v>134</v>
      </c>
      <c r="VY30" s="83" t="s">
        <v>116</v>
      </c>
      <c r="VZ30" s="26"/>
      <c r="WA30" s="79"/>
      <c r="WB30" s="26">
        <v>50</v>
      </c>
      <c r="WC30" s="79">
        <v>275</v>
      </c>
      <c r="WD30" s="83">
        <v>4</v>
      </c>
      <c r="WE30" s="83">
        <v>22</v>
      </c>
      <c r="WF30" s="26">
        <f t="shared" ref="WF30:WF33" si="297">VZ30+WB30-WD30</f>
        <v>46</v>
      </c>
      <c r="WG30" s="26">
        <f t="shared" ref="WG30:WG33" si="298">WA30+WC30-WE30</f>
        <v>253</v>
      </c>
      <c r="WH30" s="79">
        <v>187</v>
      </c>
      <c r="WI30" s="55" t="s">
        <v>134</v>
      </c>
      <c r="WJ30" s="83" t="s">
        <v>116</v>
      </c>
      <c r="WK30" s="26">
        <v>46</v>
      </c>
      <c r="WL30" s="79">
        <v>253</v>
      </c>
      <c r="WM30" s="26"/>
      <c r="WN30" s="79"/>
      <c r="WO30" s="83"/>
      <c r="WP30" s="88">
        <f t="shared" si="272"/>
        <v>0</v>
      </c>
      <c r="WQ30" s="26">
        <f t="shared" si="273"/>
        <v>46</v>
      </c>
      <c r="WR30" s="26">
        <f t="shared" si="274"/>
        <v>253</v>
      </c>
      <c r="WS30" s="85">
        <v>187</v>
      </c>
      <c r="WT30" s="55" t="s">
        <v>134</v>
      </c>
      <c r="WU30" s="88" t="s">
        <v>116</v>
      </c>
      <c r="WV30" s="26">
        <v>46</v>
      </c>
      <c r="WW30" s="85">
        <v>253</v>
      </c>
      <c r="WX30" s="26"/>
      <c r="WY30" s="85"/>
      <c r="WZ30" s="88">
        <v>4</v>
      </c>
      <c r="XA30" s="88">
        <f t="shared" si="288"/>
        <v>22</v>
      </c>
      <c r="XB30" s="26">
        <f t="shared" si="275"/>
        <v>42</v>
      </c>
      <c r="XC30" s="26">
        <f t="shared" si="276"/>
        <v>231</v>
      </c>
      <c r="XD30" s="97">
        <v>84</v>
      </c>
      <c r="XO30" s="100">
        <v>90</v>
      </c>
      <c r="XP30" s="105" t="s">
        <v>176</v>
      </c>
      <c r="XQ30" s="26" t="s">
        <v>116</v>
      </c>
      <c r="XR30" s="26"/>
      <c r="XS30" s="26"/>
      <c r="XT30" s="26">
        <v>10</v>
      </c>
      <c r="XU30" s="26">
        <v>40</v>
      </c>
      <c r="XV30" s="26">
        <v>1</v>
      </c>
      <c r="XW30" s="26">
        <f t="shared" si="277"/>
        <v>4</v>
      </c>
      <c r="XX30" s="26">
        <f t="shared" si="248"/>
        <v>9</v>
      </c>
      <c r="XY30" s="26">
        <f t="shared" si="249"/>
        <v>36</v>
      </c>
      <c r="YK30" s="130">
        <v>84</v>
      </c>
      <c r="YL30" s="122" t="s">
        <v>185</v>
      </c>
      <c r="YM30" s="26" t="s">
        <v>116</v>
      </c>
      <c r="YN30" s="26"/>
      <c r="YO30" s="26"/>
      <c r="YP30" s="26">
        <v>500</v>
      </c>
      <c r="YQ30" s="26">
        <v>2750</v>
      </c>
      <c r="YR30" s="26">
        <v>21</v>
      </c>
      <c r="YS30" s="26">
        <f t="shared" si="289"/>
        <v>115.5</v>
      </c>
      <c r="YT30" s="26">
        <f t="shared" si="278"/>
        <v>479</v>
      </c>
      <c r="YU30" s="26">
        <f t="shared" si="278"/>
        <v>2634.5</v>
      </c>
      <c r="AAC30" s="157">
        <v>74</v>
      </c>
      <c r="AAD30" s="145" t="s">
        <v>135</v>
      </c>
      <c r="AAE30" s="157" t="s">
        <v>116</v>
      </c>
      <c r="AAF30" s="155">
        <v>1</v>
      </c>
      <c r="AAG30" s="155">
        <v>25</v>
      </c>
      <c r="AAH30" s="157"/>
      <c r="AAI30" s="157"/>
      <c r="AAJ30" s="155"/>
      <c r="AAK30" s="155">
        <f t="shared" si="124"/>
        <v>0</v>
      </c>
      <c r="AAL30" s="157">
        <f t="shared" si="125"/>
        <v>1</v>
      </c>
      <c r="AAM30" s="157">
        <f t="shared" si="125"/>
        <v>25</v>
      </c>
      <c r="AAN30" s="170">
        <v>74</v>
      </c>
      <c r="AAO30" s="164" t="s">
        <v>183</v>
      </c>
      <c r="AAP30" s="163" t="s">
        <v>116</v>
      </c>
      <c r="AAQ30" s="163">
        <v>24</v>
      </c>
      <c r="AAR30" s="163">
        <v>84</v>
      </c>
      <c r="AAS30" s="163"/>
      <c r="AAT30" s="163"/>
      <c r="AAU30" s="163">
        <v>7</v>
      </c>
      <c r="AAV30" s="163">
        <f t="shared" ref="AAV30:AAV37" si="299">AAR30/AAQ30*AAU30</f>
        <v>24.5</v>
      </c>
      <c r="AAW30" s="163">
        <f t="shared" si="128"/>
        <v>17</v>
      </c>
      <c r="AAX30" s="163">
        <f t="shared" si="283"/>
        <v>59.5</v>
      </c>
      <c r="AAY30" s="171">
        <v>78</v>
      </c>
      <c r="AAZ30" s="8" t="s">
        <v>211</v>
      </c>
      <c r="ABA30" s="171" t="s">
        <v>8</v>
      </c>
      <c r="ABB30" s="8">
        <v>400</v>
      </c>
      <c r="ABC30" s="8">
        <v>800</v>
      </c>
      <c r="ABD30" s="8"/>
      <c r="ABE30" s="8"/>
      <c r="ABF30" s="175"/>
      <c r="ABG30" s="171"/>
      <c r="ABH30" s="171">
        <f t="shared" si="295"/>
        <v>400</v>
      </c>
      <c r="ABI30" s="171">
        <f t="shared" si="265"/>
        <v>800</v>
      </c>
      <c r="ABU30" s="188"/>
      <c r="ABV30" s="188"/>
      <c r="ABW30" s="188"/>
      <c r="ABX30" s="188"/>
      <c r="ABY30" s="188"/>
      <c r="ABZ30" s="188"/>
      <c r="ACA30" s="188"/>
      <c r="ACB30" s="188"/>
      <c r="ACC30" s="188"/>
      <c r="ACD30" s="188"/>
      <c r="ACE30" s="188"/>
      <c r="ACQ30" s="207">
        <v>77</v>
      </c>
      <c r="ACR30" s="8" t="s">
        <v>211</v>
      </c>
      <c r="ACS30" s="208" t="s">
        <v>8</v>
      </c>
      <c r="ACT30" s="207"/>
      <c r="ACU30" s="207"/>
      <c r="ACV30" s="8">
        <v>600</v>
      </c>
      <c r="ACW30" s="8">
        <v>900</v>
      </c>
      <c r="ACX30" s="207"/>
      <c r="ACY30" s="207">
        <f>ACW30/ACV30*ACX30</f>
        <v>0</v>
      </c>
      <c r="ACZ30" s="207">
        <f t="shared" si="296"/>
        <v>600</v>
      </c>
      <c r="ADA30" s="207">
        <f t="shared" si="296"/>
        <v>900</v>
      </c>
      <c r="ADB30" s="209">
        <v>74</v>
      </c>
      <c r="ADC30" s="8" t="s">
        <v>220</v>
      </c>
      <c r="ADD30" s="27" t="s">
        <v>8</v>
      </c>
      <c r="ADE30" s="209">
        <v>274</v>
      </c>
      <c r="ADF30" s="209">
        <v>411</v>
      </c>
      <c r="ADG30" s="8"/>
      <c r="ADH30" s="8"/>
      <c r="ADI30" s="8">
        <v>50</v>
      </c>
      <c r="ADJ30" s="209">
        <f t="shared" si="262"/>
        <v>75</v>
      </c>
      <c r="ADK30" s="209">
        <f t="shared" si="284"/>
        <v>224</v>
      </c>
      <c r="ADL30" s="209">
        <f t="shared" si="285"/>
        <v>336</v>
      </c>
      <c r="ADM30" s="215">
        <v>74</v>
      </c>
      <c r="ADN30" s="8" t="s">
        <v>220</v>
      </c>
      <c r="ADO30" s="27" t="s">
        <v>8</v>
      </c>
      <c r="ADP30" s="215">
        <v>224</v>
      </c>
      <c r="ADQ30" s="215">
        <v>336</v>
      </c>
      <c r="ADR30" s="8"/>
      <c r="ADS30" s="8"/>
      <c r="ADT30" s="8">
        <v>155</v>
      </c>
      <c r="ADU30" s="215">
        <f t="shared" si="270"/>
        <v>232.5</v>
      </c>
      <c r="ADV30" s="215">
        <f t="shared" si="286"/>
        <v>69</v>
      </c>
      <c r="ADW30" s="215">
        <f t="shared" si="287"/>
        <v>103.5</v>
      </c>
    </row>
    <row r="31" spans="452:827" ht="26.25" customHeight="1">
      <c r="VB31" s="77"/>
      <c r="VC31" s="72"/>
      <c r="VD31" s="78"/>
      <c r="VE31" s="3"/>
      <c r="VF31" s="72"/>
      <c r="VG31" s="74"/>
      <c r="VH31" s="3"/>
      <c r="VW31" s="79">
        <v>188</v>
      </c>
      <c r="VX31" s="55" t="s">
        <v>133</v>
      </c>
      <c r="VY31" s="83" t="s">
        <v>116</v>
      </c>
      <c r="VZ31" s="26"/>
      <c r="WA31" s="26"/>
      <c r="WB31" s="26">
        <v>13</v>
      </c>
      <c r="WC31" s="26">
        <v>325</v>
      </c>
      <c r="WD31" s="83"/>
      <c r="WE31" s="83"/>
      <c r="WF31" s="26">
        <f t="shared" si="297"/>
        <v>13</v>
      </c>
      <c r="WG31" s="26">
        <f t="shared" si="298"/>
        <v>325</v>
      </c>
      <c r="WH31" s="79">
        <v>188</v>
      </c>
      <c r="WI31" s="55" t="s">
        <v>133</v>
      </c>
      <c r="WJ31" s="83" t="s">
        <v>116</v>
      </c>
      <c r="WK31" s="26">
        <v>13</v>
      </c>
      <c r="WL31" s="26">
        <v>325</v>
      </c>
      <c r="WM31" s="26"/>
      <c r="WN31" s="26"/>
      <c r="WO31" s="83"/>
      <c r="WP31" s="88">
        <f t="shared" si="272"/>
        <v>0</v>
      </c>
      <c r="WQ31" s="26">
        <f t="shared" si="273"/>
        <v>13</v>
      </c>
      <c r="WR31" s="26">
        <f t="shared" si="274"/>
        <v>325</v>
      </c>
      <c r="WS31" s="85">
        <v>188</v>
      </c>
      <c r="WT31" s="55" t="s">
        <v>133</v>
      </c>
      <c r="WU31" s="88" t="s">
        <v>116</v>
      </c>
      <c r="WV31" s="26">
        <v>13</v>
      </c>
      <c r="WW31" s="26">
        <v>325</v>
      </c>
      <c r="WX31" s="26"/>
      <c r="WY31" s="26"/>
      <c r="WZ31" s="88"/>
      <c r="XA31" s="88">
        <f t="shared" si="288"/>
        <v>0</v>
      </c>
      <c r="XB31" s="26">
        <f t="shared" si="275"/>
        <v>13</v>
      </c>
      <c r="XC31" s="26">
        <f t="shared" si="276"/>
        <v>325</v>
      </c>
      <c r="XD31" s="97">
        <v>85</v>
      </c>
      <c r="XO31" s="100">
        <v>91</v>
      </c>
      <c r="XP31" s="105" t="s">
        <v>177</v>
      </c>
      <c r="XQ31" s="26" t="s">
        <v>116</v>
      </c>
      <c r="XR31" s="26"/>
      <c r="XS31" s="26"/>
      <c r="XT31" s="26">
        <v>10</v>
      </c>
      <c r="XU31" s="26">
        <v>40</v>
      </c>
      <c r="XV31" s="26"/>
      <c r="XW31" s="26">
        <f t="shared" si="277"/>
        <v>0</v>
      </c>
      <c r="XX31" s="26">
        <f t="shared" si="248"/>
        <v>10</v>
      </c>
      <c r="XY31" s="26">
        <f t="shared" si="249"/>
        <v>40</v>
      </c>
      <c r="YK31" s="130">
        <v>85</v>
      </c>
      <c r="YL31" s="122" t="s">
        <v>186</v>
      </c>
      <c r="YM31" s="26" t="s">
        <v>116</v>
      </c>
      <c r="YN31" s="26"/>
      <c r="YO31" s="26"/>
      <c r="YP31" s="26">
        <v>300</v>
      </c>
      <c r="YQ31" s="26">
        <v>600</v>
      </c>
      <c r="YR31" s="26">
        <v>85</v>
      </c>
      <c r="YS31" s="26">
        <f t="shared" si="289"/>
        <v>170</v>
      </c>
      <c r="YT31" s="26">
        <f t="shared" si="278"/>
        <v>215</v>
      </c>
      <c r="YU31" s="26">
        <f t="shared" si="278"/>
        <v>430</v>
      </c>
      <c r="AAC31" s="157">
        <v>75</v>
      </c>
      <c r="AAD31" s="158" t="s">
        <v>183</v>
      </c>
      <c r="AAE31" s="157" t="s">
        <v>8</v>
      </c>
      <c r="AAF31" s="157"/>
      <c r="AAG31" s="157"/>
      <c r="AAH31" s="157">
        <v>60</v>
      </c>
      <c r="AAI31" s="157">
        <v>237</v>
      </c>
      <c r="AAJ31" s="157"/>
      <c r="AAK31" s="157">
        <f>AAI31/AAH31*AAJ31</f>
        <v>0</v>
      </c>
      <c r="AAL31" s="161">
        <f t="shared" si="125"/>
        <v>60</v>
      </c>
      <c r="AAM31" s="161">
        <f t="shared" si="125"/>
        <v>237</v>
      </c>
      <c r="AAN31" s="170">
        <v>75</v>
      </c>
      <c r="AAO31" s="146" t="s">
        <v>186</v>
      </c>
      <c r="AAP31" s="163" t="s">
        <v>116</v>
      </c>
      <c r="AAQ31" s="149">
        <v>76</v>
      </c>
      <c r="AAR31" s="149">
        <v>152</v>
      </c>
      <c r="AAS31" s="163"/>
      <c r="AAT31" s="163"/>
      <c r="AAU31" s="163">
        <v>35</v>
      </c>
      <c r="AAV31" s="163">
        <f t="shared" si="299"/>
        <v>70</v>
      </c>
      <c r="AAW31" s="163">
        <f t="shared" si="128"/>
        <v>41</v>
      </c>
      <c r="AAX31" s="163">
        <f t="shared" si="283"/>
        <v>82</v>
      </c>
      <c r="AAY31" s="171">
        <v>79</v>
      </c>
      <c r="AAZ31" s="8" t="s">
        <v>206</v>
      </c>
      <c r="ABA31" s="171" t="s">
        <v>116</v>
      </c>
      <c r="ABB31" s="8">
        <v>67</v>
      </c>
      <c r="ABC31" s="8">
        <v>201</v>
      </c>
      <c r="ABD31" s="8"/>
      <c r="ABE31" s="8"/>
      <c r="ABF31" s="175"/>
      <c r="ABG31" s="171">
        <f t="shared" ref="ABG31:ABG34" si="300">ABC31/ABB31*ABF31</f>
        <v>0</v>
      </c>
      <c r="ABH31" s="171">
        <f t="shared" si="295"/>
        <v>67</v>
      </c>
      <c r="ABI31" s="171">
        <f t="shared" si="265"/>
        <v>201</v>
      </c>
      <c r="ABU31" s="188"/>
      <c r="ABV31" s="188"/>
      <c r="ABW31" s="188"/>
      <c r="ABX31" s="189"/>
      <c r="ABY31" s="190">
        <f>SUM(ABY11:ABY30)</f>
        <v>6655.9199999999992</v>
      </c>
      <c r="ABZ31" s="190"/>
      <c r="ACA31" s="190">
        <f>SUM(ACA11:ACA30)</f>
        <v>641.1</v>
      </c>
      <c r="ACB31" s="190"/>
      <c r="ACC31" s="192">
        <f>SUM(ACC11:ACC30)</f>
        <v>332.15</v>
      </c>
      <c r="ACD31" s="190"/>
      <c r="ACE31" s="41">
        <f>SUM(ACE11:ACE30)</f>
        <v>6964.87</v>
      </c>
      <c r="ACQ31" s="207">
        <v>78</v>
      </c>
      <c r="ACR31" s="8" t="s">
        <v>211</v>
      </c>
      <c r="ACS31" s="203" t="s">
        <v>8</v>
      </c>
      <c r="ACT31" s="202">
        <v>290</v>
      </c>
      <c r="ACU31" s="202">
        <v>580</v>
      </c>
      <c r="ACV31" s="8"/>
      <c r="ACW31" s="8"/>
      <c r="ACX31" s="207">
        <v>72</v>
      </c>
      <c r="ACY31" s="202">
        <f t="shared" si="142"/>
        <v>144</v>
      </c>
      <c r="ACZ31" s="207">
        <f t="shared" si="296"/>
        <v>218</v>
      </c>
      <c r="ADA31" s="207">
        <f t="shared" si="296"/>
        <v>436</v>
      </c>
      <c r="ADB31" s="209">
        <v>75</v>
      </c>
      <c r="ADC31" s="209" t="s">
        <v>212</v>
      </c>
      <c r="ADD31" s="209" t="s">
        <v>8</v>
      </c>
      <c r="ADE31" s="8">
        <v>10</v>
      </c>
      <c r="ADF31" s="8">
        <v>250</v>
      </c>
      <c r="ADG31" s="213"/>
      <c r="ADH31" s="213"/>
      <c r="ADI31" s="8">
        <v>2</v>
      </c>
      <c r="ADJ31" s="209">
        <f t="shared" si="262"/>
        <v>50</v>
      </c>
      <c r="ADK31" s="209">
        <f t="shared" si="284"/>
        <v>8</v>
      </c>
      <c r="ADL31" s="209">
        <f t="shared" si="285"/>
        <v>200</v>
      </c>
      <c r="ADM31" s="215">
        <v>75</v>
      </c>
      <c r="ADN31" s="215" t="s">
        <v>212</v>
      </c>
      <c r="ADO31" s="215" t="s">
        <v>8</v>
      </c>
      <c r="ADP31" s="8">
        <v>8</v>
      </c>
      <c r="ADQ31" s="8">
        <v>200</v>
      </c>
      <c r="ADR31" s="219"/>
      <c r="ADS31" s="219"/>
      <c r="ADT31" s="8">
        <v>8</v>
      </c>
      <c r="ADU31" s="215">
        <f t="shared" si="270"/>
        <v>200</v>
      </c>
      <c r="ADV31" s="215">
        <f t="shared" si="286"/>
        <v>0</v>
      </c>
      <c r="ADW31" s="215">
        <f t="shared" si="287"/>
        <v>0</v>
      </c>
    </row>
    <row r="32" spans="452:827" ht="18" customHeight="1">
      <c r="VW32" s="79">
        <v>189</v>
      </c>
      <c r="VX32" s="90" t="s">
        <v>153</v>
      </c>
      <c r="VY32" s="83" t="s">
        <v>116</v>
      </c>
      <c r="VZ32" s="26"/>
      <c r="WA32" s="26"/>
      <c r="WB32" s="26">
        <v>2</v>
      </c>
      <c r="WC32" s="26">
        <v>13</v>
      </c>
      <c r="WD32" s="83">
        <v>2</v>
      </c>
      <c r="WE32" s="83">
        <v>13</v>
      </c>
      <c r="WF32" s="26">
        <f t="shared" si="297"/>
        <v>0</v>
      </c>
      <c r="WG32" s="26">
        <f t="shared" si="298"/>
        <v>0</v>
      </c>
      <c r="WH32" s="79">
        <v>189</v>
      </c>
      <c r="WI32" s="90" t="s">
        <v>153</v>
      </c>
      <c r="WJ32" s="83" t="s">
        <v>116</v>
      </c>
      <c r="WK32" s="26">
        <v>0</v>
      </c>
      <c r="WL32" s="26">
        <v>0</v>
      </c>
      <c r="WM32" s="26"/>
      <c r="WN32" s="26"/>
      <c r="WO32" s="83"/>
      <c r="WP32" s="88">
        <v>0</v>
      </c>
      <c r="WQ32" s="26">
        <f t="shared" si="273"/>
        <v>0</v>
      </c>
      <c r="WR32" s="26">
        <f t="shared" si="274"/>
        <v>0</v>
      </c>
      <c r="WS32" s="85">
        <v>189</v>
      </c>
      <c r="WT32" s="90" t="s">
        <v>153</v>
      </c>
      <c r="WU32" s="88" t="s">
        <v>116</v>
      </c>
      <c r="WV32" s="26">
        <v>0</v>
      </c>
      <c r="WW32" s="26">
        <v>0</v>
      </c>
      <c r="WX32" s="26"/>
      <c r="WY32" s="26"/>
      <c r="WZ32" s="88"/>
      <c r="XA32" s="88">
        <v>0</v>
      </c>
      <c r="XB32" s="26">
        <f t="shared" si="275"/>
        <v>0</v>
      </c>
      <c r="XC32" s="26">
        <f t="shared" si="276"/>
        <v>0</v>
      </c>
      <c r="XD32" s="97">
        <v>86</v>
      </c>
      <c r="XO32" s="26">
        <v>92</v>
      </c>
      <c r="XP32" s="109" t="s">
        <v>178</v>
      </c>
      <c r="XQ32" s="26" t="s">
        <v>116</v>
      </c>
      <c r="XR32" s="26"/>
      <c r="XS32" s="100"/>
      <c r="XT32" s="26">
        <v>150</v>
      </c>
      <c r="XU32" s="135">
        <v>0</v>
      </c>
      <c r="XV32" s="100"/>
      <c r="XW32" s="26">
        <f>XU32/XT32*XV32</f>
        <v>0</v>
      </c>
      <c r="XX32" s="100">
        <f t="shared" si="248"/>
        <v>150</v>
      </c>
      <c r="XY32" s="100">
        <f t="shared" si="249"/>
        <v>0</v>
      </c>
      <c r="YK32" s="130">
        <v>86</v>
      </c>
      <c r="YL32" s="122" t="s">
        <v>187</v>
      </c>
      <c r="YM32" s="26" t="s">
        <v>116</v>
      </c>
      <c r="YN32" s="26"/>
      <c r="YO32" s="26"/>
      <c r="YP32" s="26">
        <v>2</v>
      </c>
      <c r="YQ32" s="26">
        <v>240</v>
      </c>
      <c r="YR32" s="26">
        <v>0</v>
      </c>
      <c r="YS32" s="26">
        <f t="shared" si="289"/>
        <v>0</v>
      </c>
      <c r="YT32" s="26">
        <f t="shared" si="278"/>
        <v>2</v>
      </c>
      <c r="YU32" s="26">
        <f t="shared" si="278"/>
        <v>240</v>
      </c>
      <c r="AAC32" s="157">
        <v>76</v>
      </c>
      <c r="AAD32" s="156" t="s">
        <v>183</v>
      </c>
      <c r="AAE32" s="157" t="s">
        <v>116</v>
      </c>
      <c r="AAF32" s="155">
        <v>35</v>
      </c>
      <c r="AAG32" s="155">
        <v>122.5</v>
      </c>
      <c r="AAH32" s="157"/>
      <c r="AAI32" s="157"/>
      <c r="AAJ32" s="155">
        <v>11</v>
      </c>
      <c r="AAK32" s="155">
        <f t="shared" si="124"/>
        <v>38.5</v>
      </c>
      <c r="AAL32" s="161">
        <f t="shared" si="125"/>
        <v>24</v>
      </c>
      <c r="AAM32" s="157">
        <f t="shared" si="125"/>
        <v>84</v>
      </c>
      <c r="AAN32" s="170">
        <v>76</v>
      </c>
      <c r="AAO32" s="8" t="s">
        <v>204</v>
      </c>
      <c r="AAP32" s="163" t="s">
        <v>8</v>
      </c>
      <c r="AAQ32" s="8">
        <v>10</v>
      </c>
      <c r="AAR32" s="8">
        <v>35</v>
      </c>
      <c r="AAS32" s="8"/>
      <c r="AAT32" s="8"/>
      <c r="AAU32" s="8">
        <v>0</v>
      </c>
      <c r="AAV32" s="163">
        <f t="shared" si="299"/>
        <v>0</v>
      </c>
      <c r="AAW32" s="163">
        <f t="shared" ref="AAW32:AAW38" si="301">AAQ32+AAS32-AAU32</f>
        <v>10</v>
      </c>
      <c r="AAX32" s="163">
        <f t="shared" si="283"/>
        <v>35</v>
      </c>
      <c r="AAY32" s="171">
        <v>80</v>
      </c>
      <c r="AAZ32" s="8" t="s">
        <v>207</v>
      </c>
      <c r="ABA32" s="171" t="s">
        <v>8</v>
      </c>
      <c r="ABB32" s="8">
        <v>5</v>
      </c>
      <c r="ABC32" s="8">
        <v>20</v>
      </c>
      <c r="ABD32" s="8"/>
      <c r="ABE32" s="8"/>
      <c r="ABF32" s="175"/>
      <c r="ABG32" s="171">
        <f t="shared" si="300"/>
        <v>0</v>
      </c>
      <c r="ABH32" s="171">
        <f t="shared" si="295"/>
        <v>5</v>
      </c>
      <c r="ABI32" s="8">
        <f t="shared" si="265"/>
        <v>20</v>
      </c>
      <c r="ABX32" s="33"/>
      <c r="ABY32" s="33"/>
      <c r="ABZ32" s="33"/>
      <c r="ACA32" s="33"/>
      <c r="ACB32" s="33"/>
      <c r="ACC32" s="33"/>
      <c r="ACD32" s="33"/>
      <c r="ACE32" s="33"/>
      <c r="ACQ32" s="207">
        <v>79</v>
      </c>
      <c r="ACR32" s="8" t="s">
        <v>206</v>
      </c>
      <c r="ACS32" s="203" t="s">
        <v>116</v>
      </c>
      <c r="ACT32" s="202">
        <v>58</v>
      </c>
      <c r="ACU32" s="202">
        <v>174</v>
      </c>
      <c r="ACV32" s="8"/>
      <c r="ACW32" s="8"/>
      <c r="ACX32" s="207">
        <v>6</v>
      </c>
      <c r="ACY32" s="202">
        <f t="shared" si="142"/>
        <v>18</v>
      </c>
      <c r="ACZ32" s="207">
        <f t="shared" si="296"/>
        <v>52</v>
      </c>
      <c r="ADA32" s="207">
        <f t="shared" si="296"/>
        <v>156</v>
      </c>
      <c r="ADB32" s="213"/>
      <c r="ADC32" s="213"/>
      <c r="ADD32" s="213"/>
      <c r="ADE32" s="209"/>
      <c r="ADF32" s="211">
        <f>SUM(ADF11:ADF31)</f>
        <v>14278.699999999999</v>
      </c>
      <c r="ADG32" s="211"/>
      <c r="ADH32" s="211">
        <f>SUM(ADH11:ADH31)</f>
        <v>0</v>
      </c>
      <c r="ADI32" s="211"/>
      <c r="ADJ32" s="192">
        <f>SUM(ADJ11:ADJ31)</f>
        <v>3415.9</v>
      </c>
      <c r="ADK32" s="211"/>
      <c r="ADL32" s="41">
        <f>SUM(ADL11:ADL31)</f>
        <v>10862.8</v>
      </c>
      <c r="ADM32" s="219"/>
      <c r="ADN32" s="12"/>
      <c r="ADO32" s="219"/>
      <c r="ADP32" s="215"/>
      <c r="ADQ32" s="217">
        <f>SUM(ADQ11:ADQ31)</f>
        <v>3774.55</v>
      </c>
      <c r="ADR32" s="217"/>
      <c r="ADS32" s="217">
        <f>SUM(ADS11:ADS31)</f>
        <v>2552.5</v>
      </c>
      <c r="ADT32" s="217"/>
      <c r="ADU32" s="192">
        <f>SUM(ADU11:ADU31)</f>
        <v>2699.05</v>
      </c>
      <c r="ADV32" s="217"/>
      <c r="ADW32" s="41">
        <f>SUM(ADW11:ADW31)</f>
        <v>3628</v>
      </c>
    </row>
    <row r="33" spans="595:784" ht="18" customHeight="1">
      <c r="VW33" s="79">
        <v>190</v>
      </c>
      <c r="VX33" s="90" t="s">
        <v>154</v>
      </c>
      <c r="VY33" s="83"/>
      <c r="VZ33" s="26"/>
      <c r="WA33" s="26"/>
      <c r="WB33" s="26">
        <v>6</v>
      </c>
      <c r="WC33" s="26">
        <v>132</v>
      </c>
      <c r="WD33" s="83"/>
      <c r="WE33" s="83"/>
      <c r="WF33" s="26">
        <f t="shared" si="297"/>
        <v>6</v>
      </c>
      <c r="WG33" s="26">
        <f t="shared" si="298"/>
        <v>132</v>
      </c>
      <c r="WH33" s="79">
        <v>190</v>
      </c>
      <c r="WI33" s="90" t="s">
        <v>154</v>
      </c>
      <c r="WJ33" s="83"/>
      <c r="WK33" s="26">
        <v>6</v>
      </c>
      <c r="WL33" s="26">
        <v>132</v>
      </c>
      <c r="WM33" s="26"/>
      <c r="WN33" s="26"/>
      <c r="WO33" s="83"/>
      <c r="WP33" s="88">
        <f t="shared" si="272"/>
        <v>0</v>
      </c>
      <c r="WQ33" s="26">
        <f t="shared" si="273"/>
        <v>6</v>
      </c>
      <c r="WR33" s="26">
        <f t="shared" si="274"/>
        <v>132</v>
      </c>
      <c r="WS33" s="85">
        <v>190</v>
      </c>
      <c r="WT33" s="90" t="s">
        <v>154</v>
      </c>
      <c r="WU33" s="88" t="s">
        <v>116</v>
      </c>
      <c r="WV33" s="26">
        <v>6</v>
      </c>
      <c r="WW33" s="26">
        <v>132</v>
      </c>
      <c r="WX33" s="26"/>
      <c r="WY33" s="26"/>
      <c r="WZ33" s="88"/>
      <c r="XA33" s="88">
        <f t="shared" ref="XA33" si="302">WW33/WV33*WZ33</f>
        <v>0</v>
      </c>
      <c r="XB33" s="26">
        <f t="shared" si="275"/>
        <v>6</v>
      </c>
      <c r="XC33" s="26">
        <f t="shared" si="276"/>
        <v>132</v>
      </c>
      <c r="XD33" s="97">
        <v>87</v>
      </c>
      <c r="XO33" s="26"/>
      <c r="XP33" s="109"/>
      <c r="XQ33" s="26"/>
      <c r="XR33" s="26"/>
      <c r="XS33" s="106">
        <f>SUM(XS11:XS32)</f>
        <v>970</v>
      </c>
      <c r="XT33" s="26"/>
      <c r="XU33" s="41">
        <f>SUM(XU21:XU32)</f>
        <v>4470</v>
      </c>
      <c r="XV33" s="26"/>
      <c r="XW33" s="135">
        <f>SUM(XW11:XW32)</f>
        <v>183</v>
      </c>
      <c r="XX33" s="26"/>
      <c r="XY33" s="106">
        <f>SUM(XY11:XY32)</f>
        <v>5257</v>
      </c>
      <c r="YK33" s="130">
        <v>87</v>
      </c>
      <c r="YL33" s="122" t="s">
        <v>188</v>
      </c>
      <c r="YM33" s="26" t="s">
        <v>116</v>
      </c>
      <c r="YN33" s="26"/>
      <c r="YO33" s="26"/>
      <c r="YP33" s="26">
        <v>10</v>
      </c>
      <c r="YQ33" s="26">
        <v>776</v>
      </c>
      <c r="YR33" s="26">
        <v>0</v>
      </c>
      <c r="YS33" s="26">
        <f t="shared" si="289"/>
        <v>0</v>
      </c>
      <c r="YT33" s="26">
        <f t="shared" si="278"/>
        <v>10</v>
      </c>
      <c r="YU33" s="26">
        <f t="shared" si="278"/>
        <v>776</v>
      </c>
      <c r="AAC33" s="157">
        <v>77</v>
      </c>
      <c r="AAD33" s="146" t="s">
        <v>186</v>
      </c>
      <c r="AAE33" s="157" t="s">
        <v>116</v>
      </c>
      <c r="AAF33" s="149">
        <v>96</v>
      </c>
      <c r="AAG33" s="149">
        <v>192</v>
      </c>
      <c r="AAH33" s="157"/>
      <c r="AAI33" s="157"/>
      <c r="AAJ33" s="155">
        <v>20</v>
      </c>
      <c r="AAK33" s="155">
        <f t="shared" si="124"/>
        <v>40</v>
      </c>
      <c r="AAL33" s="157">
        <f t="shared" si="125"/>
        <v>76</v>
      </c>
      <c r="AAM33" s="157">
        <f t="shared" si="125"/>
        <v>152</v>
      </c>
      <c r="AAN33" s="170">
        <v>77</v>
      </c>
      <c r="AAO33" s="8" t="s">
        <v>205</v>
      </c>
      <c r="AAP33" s="163" t="s">
        <v>116</v>
      </c>
      <c r="AAQ33" s="8">
        <v>1</v>
      </c>
      <c r="AAR33" s="8">
        <v>15</v>
      </c>
      <c r="AAS33" s="8"/>
      <c r="AAT33" s="8"/>
      <c r="AAU33" s="8">
        <v>0</v>
      </c>
      <c r="AAV33" s="163">
        <f t="shared" si="299"/>
        <v>0</v>
      </c>
      <c r="AAW33" s="163">
        <f t="shared" si="301"/>
        <v>1</v>
      </c>
      <c r="AAX33" s="163">
        <f t="shared" si="283"/>
        <v>15</v>
      </c>
      <c r="AAY33" s="171">
        <v>81</v>
      </c>
      <c r="AAZ33" s="8" t="s">
        <v>208</v>
      </c>
      <c r="ABA33" s="8" t="s">
        <v>8</v>
      </c>
      <c r="ABB33" s="8">
        <v>5</v>
      </c>
      <c r="ABC33" s="8">
        <v>20</v>
      </c>
      <c r="ABD33" s="8"/>
      <c r="ABE33" s="8"/>
      <c r="ABF33" s="175"/>
      <c r="ABG33" s="171">
        <f t="shared" si="300"/>
        <v>0</v>
      </c>
      <c r="ABH33" s="8">
        <f t="shared" si="295"/>
        <v>5</v>
      </c>
      <c r="ABI33" s="8">
        <f t="shared" si="265"/>
        <v>20</v>
      </c>
      <c r="ACQ33" s="207">
        <v>80</v>
      </c>
      <c r="ACR33" s="8" t="s">
        <v>207</v>
      </c>
      <c r="ACS33" s="203" t="s">
        <v>8</v>
      </c>
      <c r="ACT33" s="202">
        <v>4</v>
      </c>
      <c r="ACU33" s="202">
        <v>16</v>
      </c>
      <c r="ACV33" s="8"/>
      <c r="ACW33" s="8"/>
      <c r="ACX33" s="207">
        <v>1</v>
      </c>
      <c r="ACY33" s="202">
        <f t="shared" si="142"/>
        <v>4</v>
      </c>
      <c r="ACZ33" s="207">
        <f t="shared" si="296"/>
        <v>3</v>
      </c>
      <c r="ADA33" s="207">
        <f t="shared" si="296"/>
        <v>12</v>
      </c>
    </row>
    <row r="34" spans="595:784" ht="18" customHeight="1">
      <c r="VW34" s="83"/>
      <c r="VX34" s="83"/>
      <c r="VY34" s="83"/>
      <c r="VZ34" s="83"/>
      <c r="WA34" s="84">
        <f>SUM(WA11:WA33)</f>
        <v>3820.7</v>
      </c>
      <c r="WB34" s="84"/>
      <c r="WC34" s="84">
        <f>SUM(WC11:WC33)</f>
        <v>745</v>
      </c>
      <c r="WD34" s="84"/>
      <c r="WE34" s="84">
        <f>SUM(WE11:WE33)</f>
        <v>991.5</v>
      </c>
      <c r="WF34" s="84"/>
      <c r="WG34" s="84">
        <f>SUM(WG11:WG33)</f>
        <v>3574.2</v>
      </c>
      <c r="WH34" s="85">
        <v>191</v>
      </c>
      <c r="WI34" s="88" t="s">
        <v>157</v>
      </c>
      <c r="WJ34" s="83"/>
      <c r="WK34" s="88"/>
      <c r="WL34" s="88"/>
      <c r="WM34" s="88">
        <v>530</v>
      </c>
      <c r="WN34" s="88">
        <v>3074</v>
      </c>
      <c r="WO34" s="84">
        <v>98</v>
      </c>
      <c r="WP34" s="88">
        <f>WN34/WM34*WO34</f>
        <v>568.4</v>
      </c>
      <c r="WQ34" s="26">
        <f t="shared" ref="WQ34:WQ48" si="303">WK34+WM34-WO34</f>
        <v>432</v>
      </c>
      <c r="WR34" s="26">
        <f t="shared" ref="WR34:WR48" si="304">WL34+WN34-WP34</f>
        <v>2505.6</v>
      </c>
      <c r="WS34" s="85">
        <v>191</v>
      </c>
      <c r="WT34" s="88" t="s">
        <v>157</v>
      </c>
      <c r="WU34" s="88" t="s">
        <v>116</v>
      </c>
      <c r="WV34" s="26">
        <v>432</v>
      </c>
      <c r="WW34" s="26">
        <v>2505.6</v>
      </c>
      <c r="WX34" s="88"/>
      <c r="WY34" s="88"/>
      <c r="WZ34" s="89">
        <v>137</v>
      </c>
      <c r="XA34" s="88">
        <f t="shared" ref="XA34:XA48" si="305">WW34/WV34*WZ34</f>
        <v>794.6</v>
      </c>
      <c r="XB34" s="26">
        <f t="shared" ref="XB34:XB48" si="306">WV34+WX34-WZ34</f>
        <v>295</v>
      </c>
      <c r="XC34" s="26">
        <f t="shared" ref="XC34:XC48" si="307">WW34+WY34-XA34</f>
        <v>1711</v>
      </c>
      <c r="XD34" s="97">
        <v>88</v>
      </c>
      <c r="YK34" s="130">
        <v>88</v>
      </c>
      <c r="YL34" s="122" t="s">
        <v>189</v>
      </c>
      <c r="YM34" s="26" t="s">
        <v>117</v>
      </c>
      <c r="YN34" s="26"/>
      <c r="YO34" s="26"/>
      <c r="YP34" s="26">
        <v>300</v>
      </c>
      <c r="YQ34" s="26">
        <v>135</v>
      </c>
      <c r="YR34" s="26">
        <v>168</v>
      </c>
      <c r="YS34" s="26">
        <f t="shared" si="289"/>
        <v>75.600000000000009</v>
      </c>
      <c r="YT34" s="26">
        <f t="shared" si="278"/>
        <v>132</v>
      </c>
      <c r="YU34" s="26">
        <f t="shared" si="278"/>
        <v>59.399999999999991</v>
      </c>
      <c r="AAC34" s="157">
        <v>78</v>
      </c>
      <c r="AAD34" s="8" t="s">
        <v>204</v>
      </c>
      <c r="AAE34" s="157" t="s">
        <v>8</v>
      </c>
      <c r="AAF34" s="160"/>
      <c r="AAG34" s="160"/>
      <c r="AAH34" s="8">
        <v>10</v>
      </c>
      <c r="AAI34" s="8">
        <v>35</v>
      </c>
      <c r="AAJ34" s="8"/>
      <c r="AAK34" s="8">
        <f>AAI34/AAH34*AAJ34</f>
        <v>0</v>
      </c>
      <c r="AAL34" s="157">
        <f t="shared" ref="AAL34:AAM38" si="308">AAF34+AAH34-AAJ34</f>
        <v>10</v>
      </c>
      <c r="AAM34" s="157">
        <f t="shared" si="308"/>
        <v>35</v>
      </c>
      <c r="AAN34" s="170">
        <v>78</v>
      </c>
      <c r="AAO34" s="8" t="s">
        <v>211</v>
      </c>
      <c r="AAP34" s="167" t="s">
        <v>8</v>
      </c>
      <c r="AAQ34" s="8"/>
      <c r="AAR34" s="8"/>
      <c r="AAS34" s="8">
        <v>400</v>
      </c>
      <c r="AAT34" s="8">
        <v>800</v>
      </c>
      <c r="AAU34" s="8">
        <v>0</v>
      </c>
      <c r="AAV34" s="167"/>
      <c r="AAW34" s="167">
        <f t="shared" si="301"/>
        <v>400</v>
      </c>
      <c r="AAX34" s="167">
        <f t="shared" si="283"/>
        <v>800</v>
      </c>
      <c r="AAY34" s="171">
        <v>82</v>
      </c>
      <c r="AAZ34" s="8" t="s">
        <v>212</v>
      </c>
      <c r="ABA34" s="8" t="s">
        <v>8</v>
      </c>
      <c r="ABB34" s="174">
        <v>50</v>
      </c>
      <c r="ABC34" s="174">
        <v>1131</v>
      </c>
      <c r="ABD34" s="174"/>
      <c r="ABE34" s="174"/>
      <c r="ABF34" s="175">
        <v>48</v>
      </c>
      <c r="ABG34" s="171">
        <f t="shared" si="300"/>
        <v>1085.76</v>
      </c>
      <c r="ABH34" s="174">
        <f t="shared" si="295"/>
        <v>2</v>
      </c>
      <c r="ABI34" s="174">
        <f t="shared" si="265"/>
        <v>45.240000000000009</v>
      </c>
      <c r="ACQ34" s="207">
        <v>81</v>
      </c>
      <c r="ACR34" s="8" t="s">
        <v>208</v>
      </c>
      <c r="ACS34" s="27" t="s">
        <v>8</v>
      </c>
      <c r="ACT34" s="202">
        <v>4</v>
      </c>
      <c r="ACU34" s="202">
        <v>16</v>
      </c>
      <c r="ACV34" s="8"/>
      <c r="ACW34" s="8"/>
      <c r="ACX34" s="207"/>
      <c r="ACY34" s="202">
        <f t="shared" si="142"/>
        <v>0</v>
      </c>
      <c r="ACZ34" s="207">
        <f t="shared" si="296"/>
        <v>4</v>
      </c>
      <c r="ADA34" s="207">
        <f t="shared" si="296"/>
        <v>16</v>
      </c>
    </row>
    <row r="35" spans="595:784" ht="29.25" customHeight="1">
      <c r="WH35" s="85">
        <v>192</v>
      </c>
      <c r="WI35" s="24" t="s">
        <v>158</v>
      </c>
      <c r="WJ35" s="88"/>
      <c r="WK35" s="88"/>
      <c r="WL35" s="88"/>
      <c r="WM35" s="88">
        <v>10</v>
      </c>
      <c r="WN35" s="88">
        <v>500</v>
      </c>
      <c r="WO35" s="88"/>
      <c r="WP35" s="88">
        <f t="shared" ref="WP35:WP48" si="309">WN35/WM35*WO35</f>
        <v>0</v>
      </c>
      <c r="WQ35" s="26">
        <f t="shared" si="303"/>
        <v>10</v>
      </c>
      <c r="WR35" s="26">
        <f t="shared" si="304"/>
        <v>500</v>
      </c>
      <c r="WS35" s="85">
        <v>192</v>
      </c>
      <c r="WT35" s="24" t="s">
        <v>158</v>
      </c>
      <c r="WU35" s="88" t="s">
        <v>116</v>
      </c>
      <c r="WV35" s="26">
        <v>10</v>
      </c>
      <c r="WW35" s="26">
        <v>500</v>
      </c>
      <c r="WX35" s="88"/>
      <c r="WY35" s="88"/>
      <c r="WZ35" s="88"/>
      <c r="XA35" s="88">
        <f t="shared" si="305"/>
        <v>0</v>
      </c>
      <c r="XB35" s="26">
        <f t="shared" si="306"/>
        <v>10</v>
      </c>
      <c r="XC35" s="26">
        <f t="shared" si="307"/>
        <v>500</v>
      </c>
      <c r="XD35" s="97">
        <v>89</v>
      </c>
      <c r="YK35" s="130">
        <v>89</v>
      </c>
      <c r="YL35" s="122" t="s">
        <v>190</v>
      </c>
      <c r="YM35" s="26" t="s">
        <v>117</v>
      </c>
      <c r="YN35" s="26"/>
      <c r="YO35" s="26"/>
      <c r="YP35" s="26">
        <v>1350</v>
      </c>
      <c r="YQ35" s="26">
        <v>1350</v>
      </c>
      <c r="YR35" s="26">
        <v>1165</v>
      </c>
      <c r="YS35" s="26">
        <f t="shared" si="289"/>
        <v>1165</v>
      </c>
      <c r="YT35" s="26">
        <f t="shared" si="278"/>
        <v>185</v>
      </c>
      <c r="YU35" s="26">
        <f t="shared" si="278"/>
        <v>185</v>
      </c>
      <c r="AAC35" s="157">
        <v>79</v>
      </c>
      <c r="AAD35" s="8" t="s">
        <v>205</v>
      </c>
      <c r="AAE35" s="157" t="s">
        <v>116</v>
      </c>
      <c r="AAF35" s="160"/>
      <c r="AAG35" s="160"/>
      <c r="AAH35" s="8">
        <v>2</v>
      </c>
      <c r="AAI35" s="8">
        <v>30</v>
      </c>
      <c r="AAJ35" s="8">
        <v>1</v>
      </c>
      <c r="AAK35" s="8">
        <f t="shared" ref="AAK35:AAK38" si="310">AAI35/AAH35*AAJ35</f>
        <v>15</v>
      </c>
      <c r="AAL35" s="157">
        <f t="shared" si="308"/>
        <v>1</v>
      </c>
      <c r="AAM35" s="168">
        <f t="shared" si="308"/>
        <v>15</v>
      </c>
      <c r="AAN35" s="170">
        <v>79</v>
      </c>
      <c r="AAO35" s="8" t="s">
        <v>206</v>
      </c>
      <c r="AAP35" s="163" t="s">
        <v>116</v>
      </c>
      <c r="AAQ35" s="8">
        <v>67</v>
      </c>
      <c r="AAR35" s="8">
        <v>201</v>
      </c>
      <c r="AAS35" s="8"/>
      <c r="AAT35" s="8"/>
      <c r="AAU35" s="8">
        <v>0</v>
      </c>
      <c r="AAV35" s="163">
        <f t="shared" si="299"/>
        <v>0</v>
      </c>
      <c r="AAW35" s="167">
        <f t="shared" si="301"/>
        <v>67</v>
      </c>
      <c r="AAX35" s="167">
        <f t="shared" si="283"/>
        <v>201</v>
      </c>
      <c r="AAY35" s="171">
        <v>83</v>
      </c>
      <c r="AAZ35" s="174"/>
      <c r="ABA35" s="174"/>
      <c r="ABB35" s="174"/>
      <c r="ABC35" s="174">
        <f>SUM(ABC11:ABC34)</f>
        <v>7035.6</v>
      </c>
      <c r="ABD35" s="174"/>
      <c r="ABE35" s="174">
        <f>SUM(ABE11:ABE34)</f>
        <v>0</v>
      </c>
      <c r="ABF35" s="174"/>
      <c r="ABG35" s="174">
        <f>SUM(ABG11:ABG34)</f>
        <v>1858.81</v>
      </c>
      <c r="ABH35" s="174"/>
      <c r="ABI35" s="174">
        <f>SUM(ABI11:ABI34)</f>
        <v>5176.7899999999991</v>
      </c>
      <c r="ACQ35" s="207">
        <v>82</v>
      </c>
      <c r="ACR35" s="8" t="s">
        <v>220</v>
      </c>
      <c r="ACS35" s="27" t="s">
        <v>8</v>
      </c>
      <c r="ACT35" s="207"/>
      <c r="ACU35" s="207"/>
      <c r="ACV35" s="8">
        <v>300</v>
      </c>
      <c r="ACW35" s="8">
        <v>450</v>
      </c>
      <c r="ACX35" s="207">
        <v>26</v>
      </c>
      <c r="ACY35" s="207">
        <f>ACW35/ACV35*ACX35</f>
        <v>39</v>
      </c>
      <c r="ACZ35" s="207">
        <f t="shared" si="296"/>
        <v>274</v>
      </c>
      <c r="ADA35" s="207">
        <f t="shared" si="296"/>
        <v>411</v>
      </c>
    </row>
    <row r="36" spans="595:784" ht="29.25" customHeight="1">
      <c r="WH36" s="85">
        <v>193</v>
      </c>
      <c r="WI36" s="88" t="s">
        <v>72</v>
      </c>
      <c r="WJ36" s="88"/>
      <c r="WK36" s="88"/>
      <c r="WL36" s="88"/>
      <c r="WM36" s="88">
        <v>5</v>
      </c>
      <c r="WN36" s="88">
        <v>12.5</v>
      </c>
      <c r="WO36" s="88"/>
      <c r="WP36" s="88">
        <f t="shared" si="309"/>
        <v>0</v>
      </c>
      <c r="WQ36" s="26">
        <f t="shared" si="303"/>
        <v>5</v>
      </c>
      <c r="WR36" s="26">
        <f t="shared" si="304"/>
        <v>12.5</v>
      </c>
      <c r="WS36" s="85">
        <v>193</v>
      </c>
      <c r="WT36" s="88" t="s">
        <v>72</v>
      </c>
      <c r="WU36" s="88" t="s">
        <v>116</v>
      </c>
      <c r="WV36" s="26">
        <v>5</v>
      </c>
      <c r="WW36" s="26">
        <v>12.5</v>
      </c>
      <c r="WX36" s="88"/>
      <c r="WY36" s="88"/>
      <c r="WZ36" s="88"/>
      <c r="XA36" s="88">
        <f t="shared" si="305"/>
        <v>0</v>
      </c>
      <c r="XB36" s="26">
        <f t="shared" si="306"/>
        <v>5</v>
      </c>
      <c r="XC36" s="26">
        <f t="shared" si="307"/>
        <v>12.5</v>
      </c>
      <c r="XD36" s="97">
        <v>90</v>
      </c>
      <c r="YK36" s="130">
        <v>90</v>
      </c>
      <c r="YL36" s="122" t="s">
        <v>193</v>
      </c>
      <c r="YM36" s="26" t="s">
        <v>117</v>
      </c>
      <c r="YN36" s="26"/>
      <c r="YO36" s="26"/>
      <c r="YP36" s="26">
        <v>30</v>
      </c>
      <c r="YQ36" s="26">
        <v>390</v>
      </c>
      <c r="YR36" s="26">
        <v>0</v>
      </c>
      <c r="YS36" s="26">
        <f t="shared" si="289"/>
        <v>0</v>
      </c>
      <c r="YT36" s="26">
        <f t="shared" si="278"/>
        <v>30</v>
      </c>
      <c r="YU36" s="26">
        <f t="shared" si="278"/>
        <v>390</v>
      </c>
      <c r="AAC36" s="157">
        <v>80</v>
      </c>
      <c r="AAD36" s="8" t="s">
        <v>206</v>
      </c>
      <c r="AAE36" s="157" t="s">
        <v>116</v>
      </c>
      <c r="AAF36" s="160"/>
      <c r="AAG36" s="160"/>
      <c r="AAH36" s="8">
        <v>100</v>
      </c>
      <c r="AAI36" s="8">
        <v>300</v>
      </c>
      <c r="AAJ36" s="8">
        <v>33</v>
      </c>
      <c r="AAK36" s="8">
        <f t="shared" si="310"/>
        <v>99</v>
      </c>
      <c r="AAL36" s="157">
        <f t="shared" si="308"/>
        <v>67</v>
      </c>
      <c r="AAM36" s="168">
        <f t="shared" si="308"/>
        <v>201</v>
      </c>
      <c r="AAN36" s="170">
        <v>80</v>
      </c>
      <c r="AAO36" s="8" t="s">
        <v>207</v>
      </c>
      <c r="AAP36" s="163" t="s">
        <v>8</v>
      </c>
      <c r="AAQ36" s="8">
        <v>5</v>
      </c>
      <c r="AAR36" s="8">
        <v>20</v>
      </c>
      <c r="AAS36" s="8"/>
      <c r="AAT36" s="8"/>
      <c r="AAU36" s="8">
        <v>0</v>
      </c>
      <c r="AAV36" s="163">
        <f t="shared" si="299"/>
        <v>0</v>
      </c>
      <c r="AAW36" s="167">
        <f t="shared" si="301"/>
        <v>5</v>
      </c>
      <c r="AAX36" s="8">
        <f t="shared" si="283"/>
        <v>20</v>
      </c>
      <c r="ACQ36" s="207">
        <v>83</v>
      </c>
      <c r="ACR36" s="202" t="s">
        <v>212</v>
      </c>
      <c r="ACS36" s="202" t="s">
        <v>8</v>
      </c>
      <c r="ACT36" s="202">
        <v>1</v>
      </c>
      <c r="ACU36" s="202">
        <v>28.61</v>
      </c>
      <c r="ACV36" s="206"/>
      <c r="ACW36" s="206"/>
      <c r="ACX36" s="207">
        <v>1</v>
      </c>
      <c r="ACY36" s="202">
        <f t="shared" si="142"/>
        <v>28.61</v>
      </c>
      <c r="ACZ36" s="207">
        <f t="shared" si="296"/>
        <v>0</v>
      </c>
      <c r="ADA36" s="207">
        <f t="shared" si="296"/>
        <v>0</v>
      </c>
    </row>
    <row r="37" spans="595:784" ht="29.25" customHeight="1">
      <c r="WH37" s="85">
        <v>194</v>
      </c>
      <c r="WI37" s="88" t="s">
        <v>73</v>
      </c>
      <c r="WJ37" s="88"/>
      <c r="WK37" s="88"/>
      <c r="WL37" s="88"/>
      <c r="WM37" s="88">
        <v>5</v>
      </c>
      <c r="WN37" s="88">
        <v>12.5</v>
      </c>
      <c r="WO37" s="88"/>
      <c r="WP37" s="88">
        <f t="shared" si="309"/>
        <v>0</v>
      </c>
      <c r="WQ37" s="26">
        <f t="shared" si="303"/>
        <v>5</v>
      </c>
      <c r="WR37" s="26">
        <f t="shared" si="304"/>
        <v>12.5</v>
      </c>
      <c r="WS37" s="85">
        <v>194</v>
      </c>
      <c r="WT37" s="88" t="s">
        <v>73</v>
      </c>
      <c r="WU37" s="88" t="s">
        <v>116</v>
      </c>
      <c r="WV37" s="26">
        <v>5</v>
      </c>
      <c r="WW37" s="26">
        <v>12.5</v>
      </c>
      <c r="WX37" s="88"/>
      <c r="WY37" s="88"/>
      <c r="WZ37" s="88">
        <v>1</v>
      </c>
      <c r="XA37" s="88">
        <f t="shared" si="305"/>
        <v>2.5</v>
      </c>
      <c r="XB37" s="26">
        <f t="shared" si="306"/>
        <v>4</v>
      </c>
      <c r="XC37" s="26">
        <f t="shared" si="307"/>
        <v>10</v>
      </c>
      <c r="XD37" s="97">
        <v>91</v>
      </c>
      <c r="YK37" s="130">
        <v>91</v>
      </c>
      <c r="YL37" s="122" t="s">
        <v>191</v>
      </c>
      <c r="YM37" s="26" t="s">
        <v>117</v>
      </c>
      <c r="YN37" s="26"/>
      <c r="YO37" s="26"/>
      <c r="YP37" s="26">
        <v>200</v>
      </c>
      <c r="YQ37" s="26">
        <v>77</v>
      </c>
      <c r="YR37" s="26">
        <v>0</v>
      </c>
      <c r="YS37" s="26">
        <f t="shared" si="289"/>
        <v>0</v>
      </c>
      <c r="YT37" s="26">
        <f t="shared" si="278"/>
        <v>200</v>
      </c>
      <c r="YU37" s="26">
        <f t="shared" si="278"/>
        <v>77</v>
      </c>
      <c r="AAC37" s="157">
        <v>81</v>
      </c>
      <c r="AAD37" s="8" t="s">
        <v>207</v>
      </c>
      <c r="AAE37" s="157" t="s">
        <v>8</v>
      </c>
      <c r="AAF37" s="8"/>
      <c r="AAG37" s="8"/>
      <c r="AAH37" s="8">
        <v>5</v>
      </c>
      <c r="AAI37" s="8">
        <v>20</v>
      </c>
      <c r="AAJ37" s="8"/>
      <c r="AAK37" s="8">
        <f t="shared" si="310"/>
        <v>0</v>
      </c>
      <c r="AAL37" s="8">
        <f t="shared" si="308"/>
        <v>5</v>
      </c>
      <c r="AAM37" s="27">
        <f t="shared" si="308"/>
        <v>20</v>
      </c>
      <c r="AAN37" s="170">
        <v>81</v>
      </c>
      <c r="AAO37" s="8" t="s">
        <v>208</v>
      </c>
      <c r="AAP37" s="8" t="s">
        <v>8</v>
      </c>
      <c r="AAQ37" s="8">
        <v>5</v>
      </c>
      <c r="AAR37" s="8">
        <v>20</v>
      </c>
      <c r="AAS37" s="8"/>
      <c r="AAT37" s="8"/>
      <c r="AAU37" s="8">
        <v>0</v>
      </c>
      <c r="AAV37" s="163">
        <f t="shared" si="299"/>
        <v>0</v>
      </c>
      <c r="AAW37" s="8">
        <f t="shared" si="301"/>
        <v>5</v>
      </c>
      <c r="AAX37" s="8">
        <f t="shared" si="283"/>
        <v>20</v>
      </c>
      <c r="ACQ37" s="207">
        <v>84</v>
      </c>
      <c r="ACR37" s="207" t="s">
        <v>212</v>
      </c>
      <c r="ACS37" s="207" t="s">
        <v>8</v>
      </c>
      <c r="ACT37" s="206"/>
      <c r="ACU37" s="206"/>
      <c r="ACV37" s="206">
        <v>10</v>
      </c>
      <c r="ACW37" s="206">
        <v>250</v>
      </c>
      <c r="ACX37" s="206"/>
      <c r="ACY37" s="206">
        <f>ACW37/ACV37*ACX37</f>
        <v>0</v>
      </c>
      <c r="ACZ37" s="207">
        <f t="shared" si="296"/>
        <v>10</v>
      </c>
      <c r="ADA37" s="207">
        <f t="shared" si="296"/>
        <v>250</v>
      </c>
    </row>
    <row r="38" spans="595:784" ht="29.25" customHeight="1">
      <c r="WH38" s="85">
        <v>195</v>
      </c>
      <c r="WI38" s="1" t="s">
        <v>159</v>
      </c>
      <c r="WJ38" s="88"/>
      <c r="WK38" s="88"/>
      <c r="WL38" s="88"/>
      <c r="WM38" s="88">
        <v>20</v>
      </c>
      <c r="WN38" s="88">
        <v>160</v>
      </c>
      <c r="WO38" s="88"/>
      <c r="WP38" s="88">
        <f t="shared" si="309"/>
        <v>0</v>
      </c>
      <c r="WQ38" s="26">
        <f t="shared" si="303"/>
        <v>20</v>
      </c>
      <c r="WR38" s="26">
        <f t="shared" si="304"/>
        <v>160</v>
      </c>
      <c r="WS38" s="85">
        <v>195</v>
      </c>
      <c r="WT38" s="1" t="s">
        <v>159</v>
      </c>
      <c r="WU38" s="88" t="s">
        <v>116</v>
      </c>
      <c r="WV38" s="26">
        <v>20</v>
      </c>
      <c r="WW38" s="26">
        <v>160</v>
      </c>
      <c r="WX38" s="88"/>
      <c r="WY38" s="88"/>
      <c r="WZ38" s="88"/>
      <c r="XA38" s="88">
        <f t="shared" si="305"/>
        <v>0</v>
      </c>
      <c r="XB38" s="26">
        <f t="shared" si="306"/>
        <v>20</v>
      </c>
      <c r="XC38" s="26">
        <f t="shared" si="307"/>
        <v>160</v>
      </c>
      <c r="XD38" s="97">
        <v>92</v>
      </c>
      <c r="YK38" s="130">
        <v>92</v>
      </c>
      <c r="YL38" s="122" t="s">
        <v>192</v>
      </c>
      <c r="YM38" s="26" t="s">
        <v>117</v>
      </c>
      <c r="YN38" s="26"/>
      <c r="YO38" s="26"/>
      <c r="YP38" s="26">
        <v>4200</v>
      </c>
      <c r="YQ38" s="26">
        <v>2982</v>
      </c>
      <c r="YR38" s="26">
        <v>0</v>
      </c>
      <c r="YS38" s="26">
        <f t="shared" si="289"/>
        <v>0</v>
      </c>
      <c r="YT38" s="26">
        <f t="shared" si="278"/>
        <v>4200</v>
      </c>
      <c r="YU38" s="26">
        <f t="shared" si="278"/>
        <v>2982</v>
      </c>
      <c r="AAC38" s="157">
        <v>82</v>
      </c>
      <c r="AAD38" s="8" t="s">
        <v>208</v>
      </c>
      <c r="AAE38" s="8" t="s">
        <v>8</v>
      </c>
      <c r="AAF38" s="8"/>
      <c r="AAG38" s="8"/>
      <c r="AAH38" s="8">
        <v>5</v>
      </c>
      <c r="AAI38" s="8">
        <v>20</v>
      </c>
      <c r="AAJ38" s="8"/>
      <c r="AAK38" s="8">
        <f t="shared" si="310"/>
        <v>0</v>
      </c>
      <c r="AAL38" s="8">
        <f t="shared" si="308"/>
        <v>5</v>
      </c>
      <c r="AAM38" s="27">
        <f t="shared" si="308"/>
        <v>20</v>
      </c>
      <c r="AAN38" s="170">
        <v>82</v>
      </c>
      <c r="AAO38" s="8" t="s">
        <v>212</v>
      </c>
      <c r="AAP38" s="8" t="s">
        <v>8</v>
      </c>
      <c r="AAQ38" s="166"/>
      <c r="AAR38" s="166"/>
      <c r="AAS38" s="169">
        <v>50</v>
      </c>
      <c r="AAT38" s="169">
        <v>1131</v>
      </c>
      <c r="AAU38" s="166">
        <v>0</v>
      </c>
      <c r="AAV38" s="163"/>
      <c r="AAW38" s="166">
        <f t="shared" si="301"/>
        <v>50</v>
      </c>
      <c r="AAX38" s="166">
        <f t="shared" si="283"/>
        <v>1131</v>
      </c>
      <c r="ACR38" s="206"/>
      <c r="ACS38" s="206"/>
      <c r="ACT38" s="202"/>
      <c r="ACU38" s="204">
        <f>SUM(ACU11:ACU37)</f>
        <v>4537.8599999999997</v>
      </c>
      <c r="ACV38" s="204"/>
      <c r="ACW38" s="204">
        <f>SUM(ACW11:ACW37)</f>
        <v>2533.5</v>
      </c>
      <c r="ACX38" s="204"/>
      <c r="ACY38" s="192">
        <f>SUM(ACY11:ACY37)</f>
        <v>3187.0733333333337</v>
      </c>
      <c r="ACZ38" s="204"/>
      <c r="ADA38" s="41">
        <f>SUM(ADA11:ADA37)</f>
        <v>3884.2866666666669</v>
      </c>
    </row>
    <row r="39" spans="595:784" ht="29.25" customHeight="1">
      <c r="WH39" s="85">
        <v>196</v>
      </c>
      <c r="WI39" s="24" t="s">
        <v>160</v>
      </c>
      <c r="WJ39" s="88"/>
      <c r="WK39" s="88"/>
      <c r="WL39" s="88"/>
      <c r="WM39" s="88">
        <v>60</v>
      </c>
      <c r="WN39" s="88">
        <v>480</v>
      </c>
      <c r="WO39" s="88"/>
      <c r="WP39" s="88">
        <f t="shared" si="309"/>
        <v>0</v>
      </c>
      <c r="WQ39" s="26">
        <f t="shared" si="303"/>
        <v>60</v>
      </c>
      <c r="WR39" s="26">
        <f t="shared" si="304"/>
        <v>480</v>
      </c>
      <c r="WS39" s="85">
        <v>196</v>
      </c>
      <c r="WT39" s="24" t="s">
        <v>160</v>
      </c>
      <c r="WU39" s="88" t="s">
        <v>116</v>
      </c>
      <c r="WV39" s="26">
        <v>60</v>
      </c>
      <c r="WW39" s="26">
        <v>480</v>
      </c>
      <c r="WX39" s="88"/>
      <c r="WY39" s="88"/>
      <c r="WZ39" s="88"/>
      <c r="XA39" s="88">
        <f t="shared" si="305"/>
        <v>0</v>
      </c>
      <c r="XB39" s="26">
        <f t="shared" si="306"/>
        <v>60</v>
      </c>
      <c r="XC39" s="26">
        <f t="shared" si="307"/>
        <v>480</v>
      </c>
      <c r="XD39" s="97">
        <v>93</v>
      </c>
      <c r="YK39" s="120"/>
      <c r="YL39" s="120"/>
      <c r="YM39" s="120"/>
      <c r="YN39" s="120"/>
      <c r="YO39" s="120">
        <f>SUM(YO11:YO38)</f>
        <v>1391</v>
      </c>
      <c r="YP39" s="120"/>
      <c r="YQ39" s="120">
        <f>SUM(YQ25:YQ38)</f>
        <v>12589</v>
      </c>
      <c r="YR39" s="120"/>
      <c r="YS39" s="120">
        <f>SUM(YS11:YS38)</f>
        <v>3127.6</v>
      </c>
      <c r="YT39" s="120"/>
      <c r="YU39" s="120">
        <f>SUM(YU11:YU38)</f>
        <v>10852.4</v>
      </c>
      <c r="AAC39" s="160"/>
      <c r="AAD39" s="160"/>
      <c r="AAE39" s="8"/>
      <c r="AAF39" s="160"/>
      <c r="AAG39" s="160"/>
      <c r="AAH39" s="8"/>
      <c r="AAI39" s="8"/>
      <c r="AAJ39" s="160"/>
      <c r="AAK39" s="160"/>
      <c r="AAL39" s="160"/>
      <c r="AAM39" s="59"/>
      <c r="AAN39" s="170">
        <v>83</v>
      </c>
      <c r="AAO39" s="169"/>
      <c r="AAP39" s="169"/>
      <c r="AAQ39" s="169"/>
      <c r="AAR39" s="169">
        <f>SUM(AAR11:AAR38)</f>
        <v>5157.5</v>
      </c>
      <c r="AAS39" s="169"/>
      <c r="AAT39" s="169">
        <f>SUM(AAT11:AAT38)</f>
        <v>1931</v>
      </c>
      <c r="AAU39" s="169"/>
      <c r="AAV39" s="169">
        <f>SUM(AAV11:AAV38)</f>
        <v>299</v>
      </c>
      <c r="AAW39" s="169"/>
      <c r="AAX39" s="169">
        <f>SUM(AAX11:AAX38)</f>
        <v>6789.5</v>
      </c>
    </row>
    <row r="40" spans="595:784" ht="29.25" customHeight="1">
      <c r="WH40" s="85">
        <v>197</v>
      </c>
      <c r="WI40" s="1" t="s">
        <v>58</v>
      </c>
      <c r="WJ40" s="88"/>
      <c r="WK40" s="88"/>
      <c r="WL40" s="88"/>
      <c r="WM40" s="88">
        <v>5</v>
      </c>
      <c r="WN40" s="88">
        <v>125</v>
      </c>
      <c r="WO40" s="88"/>
      <c r="WP40" s="88">
        <f t="shared" si="309"/>
        <v>0</v>
      </c>
      <c r="WQ40" s="26">
        <f t="shared" si="303"/>
        <v>5</v>
      </c>
      <c r="WR40" s="26">
        <f t="shared" si="304"/>
        <v>125</v>
      </c>
      <c r="WS40" s="85">
        <v>197</v>
      </c>
      <c r="WT40" s="1" t="s">
        <v>58</v>
      </c>
      <c r="WU40" s="88" t="s">
        <v>116</v>
      </c>
      <c r="WV40" s="26">
        <v>5</v>
      </c>
      <c r="WW40" s="26">
        <v>125</v>
      </c>
      <c r="WX40" s="88"/>
      <c r="WY40" s="88"/>
      <c r="WZ40" s="88">
        <v>1</v>
      </c>
      <c r="XA40" s="88">
        <f t="shared" si="305"/>
        <v>25</v>
      </c>
      <c r="XB40" s="26">
        <f t="shared" si="306"/>
        <v>4</v>
      </c>
      <c r="XC40" s="26">
        <f t="shared" si="307"/>
        <v>100</v>
      </c>
      <c r="XD40" s="97">
        <v>94</v>
      </c>
      <c r="AAC40" s="160"/>
      <c r="AAD40" s="160"/>
      <c r="AAE40" s="8"/>
      <c r="AAF40" s="160"/>
      <c r="AAG40" s="160"/>
      <c r="AAH40" s="8"/>
      <c r="AAI40" s="8"/>
      <c r="AAJ40" s="160"/>
      <c r="AAK40" s="160"/>
      <c r="AAL40" s="160"/>
      <c r="AAM40" s="59"/>
    </row>
    <row r="41" spans="595:784" ht="29.25" customHeight="1">
      <c r="WH41" s="85">
        <v>198</v>
      </c>
      <c r="WI41" s="88" t="s">
        <v>161</v>
      </c>
      <c r="WJ41" s="88"/>
      <c r="WK41" s="88"/>
      <c r="WL41" s="88"/>
      <c r="WM41" s="88">
        <v>105</v>
      </c>
      <c r="WN41" s="88">
        <v>126</v>
      </c>
      <c r="WO41" s="88"/>
      <c r="WP41" s="88">
        <f t="shared" si="309"/>
        <v>0</v>
      </c>
      <c r="WQ41" s="26">
        <f t="shared" si="303"/>
        <v>105</v>
      </c>
      <c r="WR41" s="26">
        <f t="shared" si="304"/>
        <v>126</v>
      </c>
      <c r="WS41" s="85">
        <v>198</v>
      </c>
      <c r="WT41" s="88" t="s">
        <v>161</v>
      </c>
      <c r="WU41" s="88" t="s">
        <v>116</v>
      </c>
      <c r="WV41" s="26">
        <v>105</v>
      </c>
      <c r="WW41" s="26">
        <v>126</v>
      </c>
      <c r="WX41" s="88"/>
      <c r="WY41" s="88"/>
      <c r="WZ41" s="88"/>
      <c r="XA41" s="88">
        <f t="shared" si="305"/>
        <v>0</v>
      </c>
      <c r="XB41" s="26">
        <f t="shared" si="306"/>
        <v>105</v>
      </c>
      <c r="XC41" s="26">
        <f t="shared" si="307"/>
        <v>126</v>
      </c>
      <c r="XD41" s="97">
        <v>95</v>
      </c>
      <c r="AAC41" s="160"/>
      <c r="AAD41" s="160"/>
      <c r="AAE41" s="8"/>
      <c r="AAF41" s="160"/>
      <c r="AAG41" s="160">
        <f>SUM(AAG11:AAG40)</f>
        <v>2199.5</v>
      </c>
      <c r="AAH41" s="8"/>
      <c r="AAI41" s="8">
        <f>SUM(AAI11:AAI40)</f>
        <v>4292</v>
      </c>
      <c r="AAJ41" s="160"/>
      <c r="AAK41" s="8">
        <f>SUM(AAK11:AAK40)</f>
        <v>1450</v>
      </c>
      <c r="AAL41" s="160"/>
      <c r="AAM41" s="59">
        <f>SUM(AAM11:AAM40)</f>
        <v>5041.5</v>
      </c>
    </row>
    <row r="42" spans="595:784" ht="29.25" customHeight="1">
      <c r="WH42" s="85">
        <v>199</v>
      </c>
      <c r="WI42" s="40" t="s">
        <v>136</v>
      </c>
      <c r="WJ42" s="88"/>
      <c r="WK42" s="88"/>
      <c r="WL42" s="88"/>
      <c r="WM42" s="88">
        <v>10</v>
      </c>
      <c r="WN42" s="88">
        <v>150</v>
      </c>
      <c r="WO42" s="88"/>
      <c r="WP42" s="88">
        <f t="shared" si="309"/>
        <v>0</v>
      </c>
      <c r="WQ42" s="26">
        <f t="shared" si="303"/>
        <v>10</v>
      </c>
      <c r="WR42" s="26">
        <f t="shared" si="304"/>
        <v>150</v>
      </c>
      <c r="WS42" s="85">
        <v>199</v>
      </c>
      <c r="WT42" s="40" t="s">
        <v>136</v>
      </c>
      <c r="WU42" s="88" t="s">
        <v>116</v>
      </c>
      <c r="WV42" s="26">
        <v>10</v>
      </c>
      <c r="WW42" s="26">
        <v>150</v>
      </c>
      <c r="WX42" s="88"/>
      <c r="WY42" s="88"/>
      <c r="WZ42" s="88">
        <v>1</v>
      </c>
      <c r="XA42" s="88">
        <f t="shared" si="305"/>
        <v>15</v>
      </c>
      <c r="XB42" s="26">
        <f t="shared" si="306"/>
        <v>9</v>
      </c>
      <c r="XC42" s="26">
        <f t="shared" si="307"/>
        <v>135</v>
      </c>
      <c r="XD42" s="97">
        <v>96</v>
      </c>
    </row>
    <row r="43" spans="595:784" ht="18" customHeight="1">
      <c r="WH43" s="85">
        <v>200</v>
      </c>
      <c r="WI43" s="40" t="s">
        <v>87</v>
      </c>
      <c r="WJ43" s="88"/>
      <c r="WK43" s="88"/>
      <c r="WL43" s="88"/>
      <c r="WM43" s="88">
        <v>10</v>
      </c>
      <c r="WN43" s="88">
        <v>220</v>
      </c>
      <c r="WO43" s="88"/>
      <c r="WP43" s="88">
        <f t="shared" si="309"/>
        <v>0</v>
      </c>
      <c r="WQ43" s="26">
        <f t="shared" si="303"/>
        <v>10</v>
      </c>
      <c r="WR43" s="26">
        <f t="shared" si="304"/>
        <v>220</v>
      </c>
      <c r="WS43" s="85">
        <v>200</v>
      </c>
      <c r="WT43" s="40" t="s">
        <v>87</v>
      </c>
      <c r="WU43" s="88" t="s">
        <v>116</v>
      </c>
      <c r="WV43" s="26">
        <v>10</v>
      </c>
      <c r="WW43" s="26">
        <v>220</v>
      </c>
      <c r="WX43" s="88"/>
      <c r="WY43" s="88"/>
      <c r="WZ43" s="88"/>
      <c r="XA43" s="88">
        <f t="shared" si="305"/>
        <v>0</v>
      </c>
      <c r="XB43" s="26">
        <f t="shared" si="306"/>
        <v>10</v>
      </c>
      <c r="XC43" s="26">
        <f t="shared" si="307"/>
        <v>220</v>
      </c>
      <c r="XD43" s="93"/>
    </row>
    <row r="44" spans="595:784" ht="18" customHeight="1">
      <c r="WH44" s="85">
        <v>201</v>
      </c>
      <c r="WI44" s="40" t="s">
        <v>132</v>
      </c>
      <c r="WJ44" s="88"/>
      <c r="WK44" s="88"/>
      <c r="WL44" s="88"/>
      <c r="WM44" s="88">
        <v>10</v>
      </c>
      <c r="WN44" s="88">
        <v>90</v>
      </c>
      <c r="WO44" s="88"/>
      <c r="WP44" s="88">
        <f t="shared" si="309"/>
        <v>0</v>
      </c>
      <c r="WQ44" s="26">
        <f t="shared" si="303"/>
        <v>10</v>
      </c>
      <c r="WR44" s="26">
        <f t="shared" si="304"/>
        <v>90</v>
      </c>
      <c r="WS44" s="85">
        <v>201</v>
      </c>
      <c r="WT44" s="40" t="s">
        <v>132</v>
      </c>
      <c r="WU44" s="88" t="s">
        <v>116</v>
      </c>
      <c r="WV44" s="26">
        <v>10</v>
      </c>
      <c r="WW44" s="26">
        <v>90</v>
      </c>
      <c r="WX44" s="88"/>
      <c r="WY44" s="88"/>
      <c r="WZ44" s="88"/>
      <c r="XA44" s="88">
        <f t="shared" si="305"/>
        <v>0</v>
      </c>
      <c r="XB44" s="26">
        <f t="shared" si="306"/>
        <v>10</v>
      </c>
      <c r="XC44" s="26">
        <f t="shared" si="307"/>
        <v>90</v>
      </c>
    </row>
    <row r="45" spans="595:784" ht="18" customHeight="1">
      <c r="WH45" s="85">
        <v>202</v>
      </c>
      <c r="WI45" s="40" t="s">
        <v>149</v>
      </c>
      <c r="WJ45" s="88"/>
      <c r="WK45" s="88"/>
      <c r="WL45" s="88"/>
      <c r="WM45" s="88">
        <v>30</v>
      </c>
      <c r="WN45" s="88">
        <v>135</v>
      </c>
      <c r="WO45" s="88"/>
      <c r="WP45" s="88">
        <f t="shared" si="309"/>
        <v>0</v>
      </c>
      <c r="WQ45" s="26">
        <f t="shared" si="303"/>
        <v>30</v>
      </c>
      <c r="WR45" s="26">
        <f t="shared" si="304"/>
        <v>135</v>
      </c>
      <c r="WS45" s="85">
        <v>202</v>
      </c>
      <c r="WT45" s="40" t="s">
        <v>149</v>
      </c>
      <c r="WU45" s="88" t="s">
        <v>116</v>
      </c>
      <c r="WV45" s="26">
        <v>30</v>
      </c>
      <c r="WW45" s="26">
        <v>135</v>
      </c>
      <c r="WX45" s="88"/>
      <c r="WY45" s="88"/>
      <c r="WZ45" s="88"/>
      <c r="XA45" s="88">
        <f t="shared" si="305"/>
        <v>0</v>
      </c>
      <c r="XB45" s="26">
        <f t="shared" si="306"/>
        <v>30</v>
      </c>
      <c r="XC45" s="26">
        <f t="shared" si="307"/>
        <v>135</v>
      </c>
    </row>
    <row r="46" spans="595:784" ht="18" customHeight="1">
      <c r="WH46" s="85">
        <v>203</v>
      </c>
      <c r="WI46" s="40" t="s">
        <v>123</v>
      </c>
      <c r="WJ46" s="88"/>
      <c r="WK46" s="88"/>
      <c r="WL46" s="88"/>
      <c r="WM46" s="88">
        <v>100</v>
      </c>
      <c r="WN46" s="88">
        <v>290</v>
      </c>
      <c r="WO46" s="88"/>
      <c r="WP46" s="88">
        <f t="shared" si="309"/>
        <v>0</v>
      </c>
      <c r="WQ46" s="26">
        <f t="shared" si="303"/>
        <v>100</v>
      </c>
      <c r="WR46" s="26">
        <f t="shared" si="304"/>
        <v>290</v>
      </c>
      <c r="WS46" s="85">
        <v>203</v>
      </c>
      <c r="WT46" s="40" t="s">
        <v>123</v>
      </c>
      <c r="WU46" s="88" t="s">
        <v>116</v>
      </c>
      <c r="WV46" s="26">
        <v>100</v>
      </c>
      <c r="WW46" s="26">
        <v>290</v>
      </c>
      <c r="WX46" s="88"/>
      <c r="WY46" s="88"/>
      <c r="WZ46" s="88"/>
      <c r="XA46" s="88">
        <f t="shared" si="305"/>
        <v>0</v>
      </c>
      <c r="XB46" s="26">
        <f t="shared" si="306"/>
        <v>100</v>
      </c>
      <c r="XC46" s="26">
        <f t="shared" si="307"/>
        <v>290</v>
      </c>
      <c r="ADD46" s="2">
        <v>4</v>
      </c>
    </row>
    <row r="47" spans="595:784" ht="18" customHeight="1">
      <c r="WH47" s="85">
        <v>204</v>
      </c>
      <c r="WI47" s="1" t="s">
        <v>162</v>
      </c>
      <c r="WJ47" s="88"/>
      <c r="WK47" s="88"/>
      <c r="WL47" s="88"/>
      <c r="WM47" s="88">
        <v>5</v>
      </c>
      <c r="WN47" s="88">
        <v>75</v>
      </c>
      <c r="WO47" s="88"/>
      <c r="WP47" s="88">
        <f t="shared" si="309"/>
        <v>0</v>
      </c>
      <c r="WQ47" s="26">
        <f t="shared" si="303"/>
        <v>5</v>
      </c>
      <c r="WR47" s="26">
        <f t="shared" si="304"/>
        <v>75</v>
      </c>
      <c r="WS47" s="85">
        <v>204</v>
      </c>
      <c r="WT47" s="1" t="s">
        <v>162</v>
      </c>
      <c r="WU47" s="88" t="s">
        <v>116</v>
      </c>
      <c r="WV47" s="26">
        <v>5</v>
      </c>
      <c r="WW47" s="26">
        <v>75</v>
      </c>
      <c r="WX47" s="88"/>
      <c r="WY47" s="88"/>
      <c r="WZ47" s="88"/>
      <c r="XA47" s="88">
        <f t="shared" si="305"/>
        <v>0</v>
      </c>
      <c r="XB47" s="26">
        <f t="shared" si="306"/>
        <v>5</v>
      </c>
      <c r="XC47" s="26">
        <f t="shared" si="307"/>
        <v>75</v>
      </c>
    </row>
    <row r="48" spans="595:784" ht="18" customHeight="1">
      <c r="WH48" s="85">
        <v>205</v>
      </c>
      <c r="WI48" s="40" t="s">
        <v>137</v>
      </c>
      <c r="WJ48" s="88"/>
      <c r="WK48" s="88"/>
      <c r="WL48" s="88"/>
      <c r="WM48" s="88">
        <v>10</v>
      </c>
      <c r="WN48" s="88">
        <v>50</v>
      </c>
      <c r="WO48" s="88"/>
      <c r="WP48" s="88">
        <f t="shared" si="309"/>
        <v>0</v>
      </c>
      <c r="WQ48" s="26">
        <f t="shared" si="303"/>
        <v>10</v>
      </c>
      <c r="WR48" s="26">
        <f t="shared" si="304"/>
        <v>50</v>
      </c>
      <c r="WS48" s="85">
        <v>205</v>
      </c>
      <c r="WT48" s="40" t="s">
        <v>137</v>
      </c>
      <c r="WU48" s="88" t="s">
        <v>116</v>
      </c>
      <c r="WV48" s="26">
        <v>10</v>
      </c>
      <c r="WW48" s="26">
        <v>50</v>
      </c>
      <c r="WX48" s="88"/>
      <c r="WY48" s="88"/>
      <c r="WZ48" s="88"/>
      <c r="XA48" s="88">
        <f t="shared" si="305"/>
        <v>0</v>
      </c>
      <c r="XB48" s="26">
        <f t="shared" si="306"/>
        <v>10</v>
      </c>
      <c r="XC48" s="26">
        <f t="shared" si="307"/>
        <v>50</v>
      </c>
    </row>
    <row r="49" spans="606:627" ht="18" customHeight="1">
      <c r="WH49" s="88"/>
      <c r="WI49" s="88"/>
      <c r="WJ49" s="88"/>
      <c r="WK49" s="88"/>
      <c r="WL49" s="87">
        <f>SUM(WL11:WL48)</f>
        <v>3574.2</v>
      </c>
      <c r="WM49" s="87"/>
      <c r="WN49" s="87">
        <f>SUM(WN34:WN48)</f>
        <v>5500</v>
      </c>
      <c r="WO49" s="87"/>
      <c r="WP49" s="29">
        <f>SUM(WP11:WP48)</f>
        <v>842.7</v>
      </c>
      <c r="WQ49" s="87"/>
      <c r="WR49" s="29">
        <f>SUM(WR11:WR48)</f>
        <v>8231.5</v>
      </c>
      <c r="WS49" s="88"/>
      <c r="WT49" s="88"/>
      <c r="WU49" s="88"/>
      <c r="WV49" s="88"/>
      <c r="WW49" s="29">
        <f>SUM(WW11:WW48)</f>
        <v>8231.5</v>
      </c>
      <c r="WX49" s="87"/>
      <c r="WY49" s="87">
        <f>SUM(WY34:WY48)</f>
        <v>0</v>
      </c>
      <c r="WZ49" s="87"/>
      <c r="XA49" s="29">
        <f>SUM(XA11:XA48)</f>
        <v>1281.0999999999999</v>
      </c>
      <c r="XB49" s="87"/>
      <c r="XC49" s="29">
        <f>SUM(XC11:XC48)</f>
        <v>6950.4</v>
      </c>
    </row>
  </sheetData>
  <mergeCells count="799">
    <mergeCell ref="AEJ2:AEK2"/>
    <mergeCell ref="AET2:AEU2"/>
    <mergeCell ref="AER22:AEU22"/>
    <mergeCell ref="AER23:AEU23"/>
    <mergeCell ref="AER25:AEU25"/>
    <mergeCell ref="AER26:AEU26"/>
    <mergeCell ref="AEU5:AEU7"/>
    <mergeCell ref="ADX5:ADX7"/>
    <mergeCell ref="ADY5:ADY7"/>
    <mergeCell ref="ADZ5:ADZ7"/>
    <mergeCell ref="AEA5:AEB5"/>
    <mergeCell ref="AEC5:AEF5"/>
    <mergeCell ref="AEG5:AEH5"/>
    <mergeCell ref="AEA6:AEB6"/>
    <mergeCell ref="AEC6:AED6"/>
    <mergeCell ref="AEE6:AEF6"/>
    <mergeCell ref="AEG6:AEH6"/>
    <mergeCell ref="AER5:AER7"/>
    <mergeCell ref="AET5:AET7"/>
    <mergeCell ref="AEI5:AEI7"/>
    <mergeCell ref="AEJ5:AEJ7"/>
    <mergeCell ref="AEK5:AEK7"/>
    <mergeCell ref="AEL5:AEM5"/>
    <mergeCell ref="AEN5:AEQ5"/>
    <mergeCell ref="ACQ5:ACQ7"/>
    <mergeCell ref="ACR5:ACR7"/>
    <mergeCell ref="ACS5:ACS7"/>
    <mergeCell ref="ACT5:ACU5"/>
    <mergeCell ref="ACV5:ACY5"/>
    <mergeCell ref="ACZ5:ADA5"/>
    <mergeCell ref="ACT6:ACU6"/>
    <mergeCell ref="ACV6:ACW6"/>
    <mergeCell ref="ACX6:ACY6"/>
    <mergeCell ref="ACZ6:ADA6"/>
    <mergeCell ref="ACF5:ACF7"/>
    <mergeCell ref="ACG5:ACG7"/>
    <mergeCell ref="ACH5:ACH7"/>
    <mergeCell ref="ACI5:ACJ5"/>
    <mergeCell ref="ACK5:ACN5"/>
    <mergeCell ref="ACO5:ACP5"/>
    <mergeCell ref="ACI6:ACJ6"/>
    <mergeCell ref="ACK6:ACL6"/>
    <mergeCell ref="ACM6:ACN6"/>
    <mergeCell ref="ACO6:ACP6"/>
    <mergeCell ref="ABU5:ABU7"/>
    <mergeCell ref="ABV5:ABV7"/>
    <mergeCell ref="ABW5:ABW7"/>
    <mergeCell ref="ABX5:ABY5"/>
    <mergeCell ref="ABZ5:ACC5"/>
    <mergeCell ref="ACD5:ACE5"/>
    <mergeCell ref="ABX6:ABY6"/>
    <mergeCell ref="ABZ6:ACA6"/>
    <mergeCell ref="ACB6:ACC6"/>
    <mergeCell ref="ACD6:ACE6"/>
    <mergeCell ref="AAN5:AAN7"/>
    <mergeCell ref="AAO5:AAO7"/>
    <mergeCell ref="AAP5:AAP7"/>
    <mergeCell ref="AAQ5:AAR5"/>
    <mergeCell ref="AAS5:AAV5"/>
    <mergeCell ref="AAW5:AAX5"/>
    <mergeCell ref="AAQ6:AAR6"/>
    <mergeCell ref="AAS6:AAT6"/>
    <mergeCell ref="AAU6:AAV6"/>
    <mergeCell ref="AAW6:AAX6"/>
    <mergeCell ref="ZR5:ZR7"/>
    <mergeCell ref="ZS5:ZS7"/>
    <mergeCell ref="ZT5:ZT7"/>
    <mergeCell ref="ZU5:ZV5"/>
    <mergeCell ref="ZW5:ZZ5"/>
    <mergeCell ref="AAA5:AAB5"/>
    <mergeCell ref="ZU6:ZV6"/>
    <mergeCell ref="ZW6:ZX6"/>
    <mergeCell ref="ZY6:ZZ6"/>
    <mergeCell ref="AAA6:AAB6"/>
    <mergeCell ref="YV5:YV7"/>
    <mergeCell ref="YW5:YW7"/>
    <mergeCell ref="YX5:YX7"/>
    <mergeCell ref="YY5:YZ5"/>
    <mergeCell ref="ZA5:ZD5"/>
    <mergeCell ref="ZE5:ZF5"/>
    <mergeCell ref="YY6:YZ6"/>
    <mergeCell ref="ZA6:ZB6"/>
    <mergeCell ref="ZC6:ZD6"/>
    <mergeCell ref="ZE6:ZF6"/>
    <mergeCell ref="XO5:XO7"/>
    <mergeCell ref="XP5:XP7"/>
    <mergeCell ref="XQ5:XQ7"/>
    <mergeCell ref="XR5:XS5"/>
    <mergeCell ref="XT5:XW5"/>
    <mergeCell ref="XX5:XY5"/>
    <mergeCell ref="XR6:XS6"/>
    <mergeCell ref="XT6:XU6"/>
    <mergeCell ref="XV6:XW6"/>
    <mergeCell ref="XX6:XY6"/>
    <mergeCell ref="XD5:XD7"/>
    <mergeCell ref="XE5:XE7"/>
    <mergeCell ref="XF5:XF7"/>
    <mergeCell ref="XG5:XH5"/>
    <mergeCell ref="XI5:XL5"/>
    <mergeCell ref="XM5:XN5"/>
    <mergeCell ref="XG6:XH6"/>
    <mergeCell ref="XI6:XJ6"/>
    <mergeCell ref="XK6:XL6"/>
    <mergeCell ref="XM6:XN6"/>
    <mergeCell ref="WH5:WH7"/>
    <mergeCell ref="WI5:WI7"/>
    <mergeCell ref="WJ5:WJ7"/>
    <mergeCell ref="WK5:WL5"/>
    <mergeCell ref="WM5:WP5"/>
    <mergeCell ref="WQ5:WR5"/>
    <mergeCell ref="WK6:WL6"/>
    <mergeCell ref="WM6:WN6"/>
    <mergeCell ref="WO6:WP6"/>
    <mergeCell ref="WQ6:WR6"/>
    <mergeCell ref="VW5:VW7"/>
    <mergeCell ref="VX5:VX7"/>
    <mergeCell ref="VY5:VY7"/>
    <mergeCell ref="VZ5:WA5"/>
    <mergeCell ref="WB5:WE5"/>
    <mergeCell ref="WF5:WG5"/>
    <mergeCell ref="VZ6:WA6"/>
    <mergeCell ref="WB6:WC6"/>
    <mergeCell ref="WD6:WE6"/>
    <mergeCell ref="WF6:WG6"/>
    <mergeCell ref="VL5:VL7"/>
    <mergeCell ref="VM5:VM7"/>
    <mergeCell ref="VN5:VN7"/>
    <mergeCell ref="VO5:VP5"/>
    <mergeCell ref="VQ5:VT5"/>
    <mergeCell ref="VU5:VV5"/>
    <mergeCell ref="VO6:VP6"/>
    <mergeCell ref="VQ6:VR6"/>
    <mergeCell ref="VS6:VT6"/>
    <mergeCell ref="VU6:VV6"/>
    <mergeCell ref="VB5:VB7"/>
    <mergeCell ref="VC5:VC7"/>
    <mergeCell ref="VD5:VE5"/>
    <mergeCell ref="VF5:VI5"/>
    <mergeCell ref="VF6:VG6"/>
    <mergeCell ref="VD6:VE6"/>
    <mergeCell ref="VH6:VI6"/>
    <mergeCell ref="VJ5:VK5"/>
    <mergeCell ref="VJ6:VK6"/>
    <mergeCell ref="TT5:TT7"/>
    <mergeCell ref="TU5:TU7"/>
    <mergeCell ref="TV5:TV7"/>
    <mergeCell ref="TW5:TX5"/>
    <mergeCell ref="TY5:UB5"/>
    <mergeCell ref="UC5:UD5"/>
    <mergeCell ref="TW6:TX6"/>
    <mergeCell ref="TY6:TZ6"/>
    <mergeCell ref="UA6:UB6"/>
    <mergeCell ref="UC6:UD6"/>
    <mergeCell ref="TG5:TH5"/>
    <mergeCell ref="TG6:TH6"/>
    <mergeCell ref="SX5:SX7"/>
    <mergeCell ref="SY5:SY7"/>
    <mergeCell ref="SZ5:SZ7"/>
    <mergeCell ref="TA5:TB5"/>
    <mergeCell ref="TA6:TB6"/>
    <mergeCell ref="TC6:TD6"/>
    <mergeCell ref="TC5:TF5"/>
    <mergeCell ref="TE6:TF6"/>
    <mergeCell ref="SM5:SM7"/>
    <mergeCell ref="SN5:SN7"/>
    <mergeCell ref="SP5:SQ5"/>
    <mergeCell ref="SP6:SQ6"/>
    <mergeCell ref="SO5:SO7"/>
    <mergeCell ref="SR5:SU5"/>
    <mergeCell ref="SR6:SS6"/>
    <mergeCell ref="ST6:SU6"/>
    <mergeCell ref="SV5:SW5"/>
    <mergeCell ref="SV6:SW6"/>
    <mergeCell ref="RO5:RP5"/>
    <mergeCell ref="RO6:RP6"/>
    <mergeCell ref="RF5:RF7"/>
    <mergeCell ref="RG5:RG7"/>
    <mergeCell ref="RH5:RH7"/>
    <mergeCell ref="RI5:RJ5"/>
    <mergeCell ref="RK5:RN5"/>
    <mergeCell ref="RK6:RL6"/>
    <mergeCell ref="RM6:RN6"/>
    <mergeCell ref="RI6:RJ6"/>
    <mergeCell ref="QU5:QU7"/>
    <mergeCell ref="QL5:QL7"/>
    <mergeCell ref="QM5:QN5"/>
    <mergeCell ref="QM6:QN6"/>
    <mergeCell ref="QJ5:QJ7"/>
    <mergeCell ref="QK5:QK7"/>
    <mergeCell ref="QO5:QR5"/>
    <mergeCell ref="QO6:QP6"/>
    <mergeCell ref="QQ6:QR6"/>
    <mergeCell ref="QS5:QT5"/>
    <mergeCell ref="QS6:QT6"/>
    <mergeCell ref="QG4:QI4"/>
    <mergeCell ref="PY5:PY7"/>
    <mergeCell ref="PZ5:PZ7"/>
    <mergeCell ref="QA5:QA7"/>
    <mergeCell ref="QB5:QC5"/>
    <mergeCell ref="QD5:QG5"/>
    <mergeCell ref="QH5:QI5"/>
    <mergeCell ref="QB6:QC6"/>
    <mergeCell ref="QD6:QE6"/>
    <mergeCell ref="QF6:QG6"/>
    <mergeCell ref="QH6:QI6"/>
    <mergeCell ref="MW4:MY4"/>
    <mergeCell ref="MO5:MO7"/>
    <mergeCell ref="MP5:MP7"/>
    <mergeCell ref="MQ5:MQ7"/>
    <mergeCell ref="MR5:MS5"/>
    <mergeCell ref="MT5:MW5"/>
    <mergeCell ref="MX5:MY5"/>
    <mergeCell ref="MR6:MS6"/>
    <mergeCell ref="MT6:MU6"/>
    <mergeCell ref="MV6:MW6"/>
    <mergeCell ref="MX6:MY6"/>
    <mergeCell ref="ML4:MN4"/>
    <mergeCell ref="MD5:MD7"/>
    <mergeCell ref="ME5:ME7"/>
    <mergeCell ref="MF5:MF7"/>
    <mergeCell ref="MG5:MH5"/>
    <mergeCell ref="MI5:ML5"/>
    <mergeCell ref="MM5:MN5"/>
    <mergeCell ref="MG6:MH6"/>
    <mergeCell ref="MI6:MJ6"/>
    <mergeCell ref="MK6:ML6"/>
    <mergeCell ref="MM6:MN6"/>
    <mergeCell ref="MA4:MC4"/>
    <mergeCell ref="LS5:LS7"/>
    <mergeCell ref="LT5:LT7"/>
    <mergeCell ref="LU5:LU7"/>
    <mergeCell ref="LV5:LW5"/>
    <mergeCell ref="LX5:MA5"/>
    <mergeCell ref="MB5:MC5"/>
    <mergeCell ref="LV6:LW6"/>
    <mergeCell ref="LX6:LY6"/>
    <mergeCell ref="LZ6:MA6"/>
    <mergeCell ref="MB6:MC6"/>
    <mergeCell ref="LP4:LR4"/>
    <mergeCell ref="LH5:LH7"/>
    <mergeCell ref="LI5:LI7"/>
    <mergeCell ref="LJ5:LJ7"/>
    <mergeCell ref="LK5:LL5"/>
    <mergeCell ref="LM5:LP5"/>
    <mergeCell ref="LQ5:LR5"/>
    <mergeCell ref="LK6:LL6"/>
    <mergeCell ref="LM6:LN6"/>
    <mergeCell ref="LO6:LP6"/>
    <mergeCell ref="LQ6:LR6"/>
    <mergeCell ref="KI4:KK4"/>
    <mergeCell ref="KA5:KA7"/>
    <mergeCell ref="KB5:KB7"/>
    <mergeCell ref="KC5:KC7"/>
    <mergeCell ref="KD5:KE5"/>
    <mergeCell ref="KF5:KI5"/>
    <mergeCell ref="KJ5:KK5"/>
    <mergeCell ref="KD6:KE6"/>
    <mergeCell ref="KF6:KG6"/>
    <mergeCell ref="KH6:KI6"/>
    <mergeCell ref="KJ6:KK6"/>
    <mergeCell ref="JX4:JZ4"/>
    <mergeCell ref="JP5:JP7"/>
    <mergeCell ref="JQ5:JQ7"/>
    <mergeCell ref="JR5:JR7"/>
    <mergeCell ref="JS5:JT5"/>
    <mergeCell ref="JU5:JX5"/>
    <mergeCell ref="JY5:JZ5"/>
    <mergeCell ref="JS6:JT6"/>
    <mergeCell ref="JU6:JV6"/>
    <mergeCell ref="JW6:JX6"/>
    <mergeCell ref="JY6:JZ6"/>
    <mergeCell ref="HJ4:HL4"/>
    <mergeCell ref="HB5:HB7"/>
    <mergeCell ref="HC5:HC7"/>
    <mergeCell ref="HD5:HD7"/>
    <mergeCell ref="HE5:HF5"/>
    <mergeCell ref="HG5:HJ5"/>
    <mergeCell ref="HK5:HL5"/>
    <mergeCell ref="HE6:HF6"/>
    <mergeCell ref="HG6:HH6"/>
    <mergeCell ref="HI6:HJ6"/>
    <mergeCell ref="HK6:HL6"/>
    <mergeCell ref="GY4:HA4"/>
    <mergeCell ref="GQ5:GQ7"/>
    <mergeCell ref="GR5:GR7"/>
    <mergeCell ref="GS5:GS7"/>
    <mergeCell ref="GT5:GU5"/>
    <mergeCell ref="GV5:GY5"/>
    <mergeCell ref="GZ5:HA5"/>
    <mergeCell ref="GT6:GU6"/>
    <mergeCell ref="GV6:GW6"/>
    <mergeCell ref="GX6:GY6"/>
    <mergeCell ref="GZ6:HA6"/>
    <mergeCell ref="GN4:GP4"/>
    <mergeCell ref="GF5:GF7"/>
    <mergeCell ref="GG5:GG7"/>
    <mergeCell ref="GH5:GH7"/>
    <mergeCell ref="GI5:GJ5"/>
    <mergeCell ref="GK5:GN5"/>
    <mergeCell ref="GO5:GP5"/>
    <mergeCell ref="GI6:GJ6"/>
    <mergeCell ref="GK6:GL6"/>
    <mergeCell ref="GM6:GN6"/>
    <mergeCell ref="GO6:GP6"/>
    <mergeCell ref="GC4:GE4"/>
    <mergeCell ref="FU5:FU7"/>
    <mergeCell ref="FV5:FV7"/>
    <mergeCell ref="FW5:FW7"/>
    <mergeCell ref="FX5:FY5"/>
    <mergeCell ref="FZ5:GC5"/>
    <mergeCell ref="GD5:GE5"/>
    <mergeCell ref="FX6:FY6"/>
    <mergeCell ref="FZ6:GA6"/>
    <mergeCell ref="GB6:GC6"/>
    <mergeCell ref="GD6:GE6"/>
    <mergeCell ref="FR4:FT4"/>
    <mergeCell ref="FJ5:FJ7"/>
    <mergeCell ref="FK5:FK7"/>
    <mergeCell ref="FL5:FL7"/>
    <mergeCell ref="FM5:FN5"/>
    <mergeCell ref="FO5:FR5"/>
    <mergeCell ref="FS5:FT5"/>
    <mergeCell ref="FM6:FN6"/>
    <mergeCell ref="FO6:FP6"/>
    <mergeCell ref="FQ6:FR6"/>
    <mergeCell ref="FS6:FT6"/>
    <mergeCell ref="DZ4:EB4"/>
    <mergeCell ref="DR5:DR7"/>
    <mergeCell ref="DS5:DS7"/>
    <mergeCell ref="DT5:DT7"/>
    <mergeCell ref="DU5:DV5"/>
    <mergeCell ref="DW5:DZ5"/>
    <mergeCell ref="EA5:EB5"/>
    <mergeCell ref="DU6:DV6"/>
    <mergeCell ref="DW6:DX6"/>
    <mergeCell ref="DY6:DZ6"/>
    <mergeCell ref="EA6:EB6"/>
    <mergeCell ref="CS4:CU4"/>
    <mergeCell ref="CK5:CK7"/>
    <mergeCell ref="CL5:CL7"/>
    <mergeCell ref="CM5:CM7"/>
    <mergeCell ref="CN5:CO5"/>
    <mergeCell ref="CP5:CS5"/>
    <mergeCell ref="CT5:CU5"/>
    <mergeCell ref="CN6:CO6"/>
    <mergeCell ref="CP6:CQ6"/>
    <mergeCell ref="CR6:CS6"/>
    <mergeCell ref="CT6:CU6"/>
    <mergeCell ref="CH4:CJ4"/>
    <mergeCell ref="BZ5:BZ7"/>
    <mergeCell ref="CA5:CA7"/>
    <mergeCell ref="CB5:CB7"/>
    <mergeCell ref="CC5:CD5"/>
    <mergeCell ref="CE5:CH5"/>
    <mergeCell ref="CI5:CJ5"/>
    <mergeCell ref="CC6:CD6"/>
    <mergeCell ref="CE6:CF6"/>
    <mergeCell ref="CG6:CH6"/>
    <mergeCell ref="CI6:CJ6"/>
    <mergeCell ref="BL4:BN4"/>
    <mergeCell ref="BD5:BD7"/>
    <mergeCell ref="BE5:BE7"/>
    <mergeCell ref="BF5:BF7"/>
    <mergeCell ref="BG5:BH5"/>
    <mergeCell ref="BI5:BL5"/>
    <mergeCell ref="BM5:BN5"/>
    <mergeCell ref="BG6:BH6"/>
    <mergeCell ref="BI6:BJ6"/>
    <mergeCell ref="BK6:BL6"/>
    <mergeCell ref="BM6:BN6"/>
    <mergeCell ref="BA4:BC4"/>
    <mergeCell ref="AS5:AS7"/>
    <mergeCell ref="AT5:AT7"/>
    <mergeCell ref="AU5:AU7"/>
    <mergeCell ref="AV5:AW5"/>
    <mergeCell ref="AX5:BA5"/>
    <mergeCell ref="BB5:BC5"/>
    <mergeCell ref="AV6:AW6"/>
    <mergeCell ref="AX6:AY6"/>
    <mergeCell ref="AZ6:BA6"/>
    <mergeCell ref="BB6:BC6"/>
    <mergeCell ref="L5:L7"/>
    <mergeCell ref="T4:V4"/>
    <mergeCell ref="M5:M7"/>
    <mergeCell ref="O5:P5"/>
    <mergeCell ref="Q5:T5"/>
    <mergeCell ref="U5:V5"/>
    <mergeCell ref="O6:P6"/>
    <mergeCell ref="Q6:R6"/>
    <mergeCell ref="S6:T6"/>
    <mergeCell ref="U6:V6"/>
    <mergeCell ref="N5:N7"/>
    <mergeCell ref="I4:K4"/>
    <mergeCell ref="B5:B7"/>
    <mergeCell ref="F6:G6"/>
    <mergeCell ref="D6:E6"/>
    <mergeCell ref="A5:A7"/>
    <mergeCell ref="D5:E5"/>
    <mergeCell ref="C5:C7"/>
    <mergeCell ref="H6:I6"/>
    <mergeCell ref="F5:I5"/>
    <mergeCell ref="J5:K5"/>
    <mergeCell ref="J6:K6"/>
    <mergeCell ref="AE4:AG4"/>
    <mergeCell ref="W5:W7"/>
    <mergeCell ref="X5:X7"/>
    <mergeCell ref="Y5:Y7"/>
    <mergeCell ref="Z5:AA5"/>
    <mergeCell ref="AB5:AE5"/>
    <mergeCell ref="AF5:AG5"/>
    <mergeCell ref="Z6:AA6"/>
    <mergeCell ref="AB6:AC6"/>
    <mergeCell ref="AD6:AE6"/>
    <mergeCell ref="AF6:AG6"/>
    <mergeCell ref="AP4:AR4"/>
    <mergeCell ref="AH5:AH7"/>
    <mergeCell ref="AI5:AI7"/>
    <mergeCell ref="AJ5:AJ7"/>
    <mergeCell ref="AK5:AL5"/>
    <mergeCell ref="AM5:AP5"/>
    <mergeCell ref="AQ5:AR5"/>
    <mergeCell ref="AK6:AL6"/>
    <mergeCell ref="AM6:AN6"/>
    <mergeCell ref="AO6:AP6"/>
    <mergeCell ref="AQ6:AR6"/>
    <mergeCell ref="BW4:BY4"/>
    <mergeCell ref="BO5:BO7"/>
    <mergeCell ref="BP5:BP7"/>
    <mergeCell ref="BQ5:BQ7"/>
    <mergeCell ref="BR5:BS5"/>
    <mergeCell ref="BT5:BW5"/>
    <mergeCell ref="BX5:BY5"/>
    <mergeCell ref="BR6:BS6"/>
    <mergeCell ref="BT6:BU6"/>
    <mergeCell ref="BV6:BW6"/>
    <mergeCell ref="BX6:BY6"/>
    <mergeCell ref="DD4:DF4"/>
    <mergeCell ref="CV5:CV7"/>
    <mergeCell ref="CW5:CW7"/>
    <mergeCell ref="CX5:CX7"/>
    <mergeCell ref="CY5:CZ5"/>
    <mergeCell ref="DA5:DD5"/>
    <mergeCell ref="DE5:DF5"/>
    <mergeCell ref="CY6:CZ6"/>
    <mergeCell ref="DA6:DB6"/>
    <mergeCell ref="DC6:DD6"/>
    <mergeCell ref="DE6:DF6"/>
    <mergeCell ref="DO4:DQ4"/>
    <mergeCell ref="DG5:DG7"/>
    <mergeCell ref="DH5:DH7"/>
    <mergeCell ref="DI5:DI7"/>
    <mergeCell ref="DJ5:DK5"/>
    <mergeCell ref="DL5:DO5"/>
    <mergeCell ref="DP5:DQ5"/>
    <mergeCell ref="DJ6:DK6"/>
    <mergeCell ref="DL6:DM6"/>
    <mergeCell ref="DN6:DO6"/>
    <mergeCell ref="DP6:DQ6"/>
    <mergeCell ref="EK4:EM4"/>
    <mergeCell ref="EC5:EC7"/>
    <mergeCell ref="ED5:ED7"/>
    <mergeCell ref="EE5:EE7"/>
    <mergeCell ref="EF5:EG5"/>
    <mergeCell ref="EH5:EK5"/>
    <mergeCell ref="EL5:EM5"/>
    <mergeCell ref="EF6:EG6"/>
    <mergeCell ref="EH6:EI6"/>
    <mergeCell ref="EJ6:EK6"/>
    <mergeCell ref="EL6:EM6"/>
    <mergeCell ref="EV4:EX4"/>
    <mergeCell ref="EN5:EN7"/>
    <mergeCell ref="EO5:EO7"/>
    <mergeCell ref="EP5:EP7"/>
    <mergeCell ref="EQ5:ER5"/>
    <mergeCell ref="ES5:EV5"/>
    <mergeCell ref="EW5:EX5"/>
    <mergeCell ref="EQ6:ER6"/>
    <mergeCell ref="ES6:ET6"/>
    <mergeCell ref="EU6:EV6"/>
    <mergeCell ref="EW6:EX6"/>
    <mergeCell ref="FG4:FI4"/>
    <mergeCell ref="EY5:EY7"/>
    <mergeCell ref="EZ5:EZ7"/>
    <mergeCell ref="FA5:FA7"/>
    <mergeCell ref="FB5:FC5"/>
    <mergeCell ref="FD5:FG5"/>
    <mergeCell ref="FH5:FI5"/>
    <mergeCell ref="FB6:FC6"/>
    <mergeCell ref="FD6:FE6"/>
    <mergeCell ref="FF6:FG6"/>
    <mergeCell ref="FH6:FI6"/>
    <mergeCell ref="HU4:HW4"/>
    <mergeCell ref="HM5:HM7"/>
    <mergeCell ref="HN5:HN7"/>
    <mergeCell ref="HO5:HO7"/>
    <mergeCell ref="HP5:HQ5"/>
    <mergeCell ref="HR5:HU5"/>
    <mergeCell ref="HV5:HW5"/>
    <mergeCell ref="HP6:HQ6"/>
    <mergeCell ref="HR6:HS6"/>
    <mergeCell ref="HT6:HU6"/>
    <mergeCell ref="HV6:HW6"/>
    <mergeCell ref="IF4:IH4"/>
    <mergeCell ref="HX5:HX7"/>
    <mergeCell ref="HY5:HY7"/>
    <mergeCell ref="HZ5:HZ7"/>
    <mergeCell ref="IA5:IB5"/>
    <mergeCell ref="IC5:IF5"/>
    <mergeCell ref="IG5:IH5"/>
    <mergeCell ref="IA6:IB6"/>
    <mergeCell ref="IC6:ID6"/>
    <mergeCell ref="IE6:IF6"/>
    <mergeCell ref="IG6:IH6"/>
    <mergeCell ref="IQ4:IS4"/>
    <mergeCell ref="II5:II7"/>
    <mergeCell ref="IJ5:IJ7"/>
    <mergeCell ref="IK5:IK7"/>
    <mergeCell ref="IL5:IM5"/>
    <mergeCell ref="IN5:IQ5"/>
    <mergeCell ref="IR5:IS5"/>
    <mergeCell ref="IL6:IM6"/>
    <mergeCell ref="IN6:IO6"/>
    <mergeCell ref="IP6:IQ6"/>
    <mergeCell ref="IR6:IS6"/>
    <mergeCell ref="JB4:JD4"/>
    <mergeCell ref="IT5:IT7"/>
    <mergeCell ref="IU5:IU7"/>
    <mergeCell ref="IV5:IV7"/>
    <mergeCell ref="IW5:IX5"/>
    <mergeCell ref="IY5:JB5"/>
    <mergeCell ref="JC5:JD5"/>
    <mergeCell ref="IW6:IX6"/>
    <mergeCell ref="IY6:IZ6"/>
    <mergeCell ref="JA6:JB6"/>
    <mergeCell ref="JC6:JD6"/>
    <mergeCell ref="JM4:JO4"/>
    <mergeCell ref="JE5:JE7"/>
    <mergeCell ref="JF5:JF7"/>
    <mergeCell ref="JG5:JG7"/>
    <mergeCell ref="JH5:JI5"/>
    <mergeCell ref="JJ5:JM5"/>
    <mergeCell ref="JN5:JO5"/>
    <mergeCell ref="JH6:JI6"/>
    <mergeCell ref="JJ6:JK6"/>
    <mergeCell ref="JL6:JM6"/>
    <mergeCell ref="JN6:JO6"/>
    <mergeCell ref="KT4:KV4"/>
    <mergeCell ref="KL5:KL7"/>
    <mergeCell ref="KM5:KM7"/>
    <mergeCell ref="KN5:KN7"/>
    <mergeCell ref="KO5:KP5"/>
    <mergeCell ref="KQ5:KT5"/>
    <mergeCell ref="KU5:KV5"/>
    <mergeCell ref="KO6:KP6"/>
    <mergeCell ref="KQ6:KR6"/>
    <mergeCell ref="KS6:KT6"/>
    <mergeCell ref="KU6:KV6"/>
    <mergeCell ref="LE4:LG4"/>
    <mergeCell ref="KW5:KW7"/>
    <mergeCell ref="KX5:KX7"/>
    <mergeCell ref="KY5:KY7"/>
    <mergeCell ref="KZ5:LA5"/>
    <mergeCell ref="LB5:LE5"/>
    <mergeCell ref="LF5:LG5"/>
    <mergeCell ref="KZ6:LA6"/>
    <mergeCell ref="LB6:LC6"/>
    <mergeCell ref="LD6:LE6"/>
    <mergeCell ref="LF6:LG6"/>
    <mergeCell ref="NH4:NJ4"/>
    <mergeCell ref="MZ5:MZ7"/>
    <mergeCell ref="NA5:NA7"/>
    <mergeCell ref="NB5:NB7"/>
    <mergeCell ref="NC5:ND5"/>
    <mergeCell ref="NE5:NH5"/>
    <mergeCell ref="NI5:NJ5"/>
    <mergeCell ref="NC6:ND6"/>
    <mergeCell ref="NE6:NF6"/>
    <mergeCell ref="NG6:NH6"/>
    <mergeCell ref="NI6:NJ6"/>
    <mergeCell ref="NS4:NU4"/>
    <mergeCell ref="NK5:NK7"/>
    <mergeCell ref="NL5:NL7"/>
    <mergeCell ref="NM5:NM7"/>
    <mergeCell ref="NN5:NO5"/>
    <mergeCell ref="NP5:NS5"/>
    <mergeCell ref="NT5:NU5"/>
    <mergeCell ref="NN6:NO6"/>
    <mergeCell ref="NP6:NQ6"/>
    <mergeCell ref="NR6:NS6"/>
    <mergeCell ref="NT6:NU6"/>
    <mergeCell ref="OD4:OF4"/>
    <mergeCell ref="NV5:NV7"/>
    <mergeCell ref="NW5:NW7"/>
    <mergeCell ref="NX5:NX7"/>
    <mergeCell ref="NY5:NZ5"/>
    <mergeCell ref="OA5:OD5"/>
    <mergeCell ref="OE5:OF5"/>
    <mergeCell ref="NY6:NZ6"/>
    <mergeCell ref="OA6:OB6"/>
    <mergeCell ref="OC6:OD6"/>
    <mergeCell ref="OE6:OF6"/>
    <mergeCell ref="PV4:PX4"/>
    <mergeCell ref="OO4:OQ4"/>
    <mergeCell ref="OG5:OG7"/>
    <mergeCell ref="OH5:OH7"/>
    <mergeCell ref="OI5:OI7"/>
    <mergeCell ref="OJ5:OK5"/>
    <mergeCell ref="OL5:OO5"/>
    <mergeCell ref="OP5:OQ5"/>
    <mergeCell ref="OJ6:OK6"/>
    <mergeCell ref="OL6:OM6"/>
    <mergeCell ref="ON6:OO6"/>
    <mergeCell ref="OP6:OQ6"/>
    <mergeCell ref="PN5:PN7"/>
    <mergeCell ref="PO5:PO7"/>
    <mergeCell ref="PP5:PP7"/>
    <mergeCell ref="PQ5:PR5"/>
    <mergeCell ref="PS5:PV5"/>
    <mergeCell ref="PW5:PX5"/>
    <mergeCell ref="PQ6:PR6"/>
    <mergeCell ref="PS6:PT6"/>
    <mergeCell ref="PU6:PV6"/>
    <mergeCell ref="PW6:PX6"/>
    <mergeCell ref="PK4:PM4"/>
    <mergeCell ref="PC5:PC7"/>
    <mergeCell ref="PD5:PD7"/>
    <mergeCell ref="PE5:PE7"/>
    <mergeCell ref="PF5:PG5"/>
    <mergeCell ref="PH5:PK5"/>
    <mergeCell ref="PL5:PM5"/>
    <mergeCell ref="PF6:PG6"/>
    <mergeCell ref="PH6:PI6"/>
    <mergeCell ref="PJ6:PK6"/>
    <mergeCell ref="PL6:PM6"/>
    <mergeCell ref="OZ4:PB4"/>
    <mergeCell ref="OR5:OR7"/>
    <mergeCell ref="OS5:OS7"/>
    <mergeCell ref="OT5:OT7"/>
    <mergeCell ref="OU5:OV5"/>
    <mergeCell ref="OW5:OZ5"/>
    <mergeCell ref="PA5:PB5"/>
    <mergeCell ref="OU6:OV6"/>
    <mergeCell ref="OW6:OX6"/>
    <mergeCell ref="OY6:OZ6"/>
    <mergeCell ref="PA6:PB6"/>
    <mergeCell ref="RD5:RE5"/>
    <mergeCell ref="RD6:RE6"/>
    <mergeCell ref="QX5:QY5"/>
    <mergeCell ref="QZ5:RC5"/>
    <mergeCell ref="QX6:QY6"/>
    <mergeCell ref="QZ6:RA6"/>
    <mergeCell ref="RB6:RC6"/>
    <mergeCell ref="QW5:QW7"/>
    <mergeCell ref="QV5:QV7"/>
    <mergeCell ref="RQ5:RQ7"/>
    <mergeCell ref="RR5:RR7"/>
    <mergeCell ref="RT5:RU5"/>
    <mergeCell ref="RT6:RU6"/>
    <mergeCell ref="RV6:RW6"/>
    <mergeCell ref="RX6:RY6"/>
    <mergeCell ref="RZ5:SA5"/>
    <mergeCell ref="RZ6:SA6"/>
    <mergeCell ref="RV5:RY5"/>
    <mergeCell ref="RS5:RS7"/>
    <mergeCell ref="SK5:SL5"/>
    <mergeCell ref="SK6:SL6"/>
    <mergeCell ref="SB5:SB7"/>
    <mergeCell ref="SC5:SC7"/>
    <mergeCell ref="SD5:SD7"/>
    <mergeCell ref="SE5:SF5"/>
    <mergeCell ref="SE6:SF6"/>
    <mergeCell ref="SG5:SJ5"/>
    <mergeCell ref="SG6:SH6"/>
    <mergeCell ref="SI6:SJ6"/>
    <mergeCell ref="TI5:TI7"/>
    <mergeCell ref="TJ5:TJ7"/>
    <mergeCell ref="TK5:TK7"/>
    <mergeCell ref="TL5:TM5"/>
    <mergeCell ref="TN5:TQ5"/>
    <mergeCell ref="TR5:TS5"/>
    <mergeCell ref="TL6:TM6"/>
    <mergeCell ref="TN6:TO6"/>
    <mergeCell ref="TP6:TQ6"/>
    <mergeCell ref="TR6:TS6"/>
    <mergeCell ref="UF5:UF7"/>
    <mergeCell ref="UE5:UE7"/>
    <mergeCell ref="UG5:UG7"/>
    <mergeCell ref="UH5:UI5"/>
    <mergeCell ref="UH6:UI6"/>
    <mergeCell ref="UJ5:UM5"/>
    <mergeCell ref="UJ6:UK6"/>
    <mergeCell ref="UL6:UM6"/>
    <mergeCell ref="UN5:UO5"/>
    <mergeCell ref="UN6:UO6"/>
    <mergeCell ref="VA5:VA7"/>
    <mergeCell ref="UP5:UP7"/>
    <mergeCell ref="UQ5:UQ7"/>
    <mergeCell ref="UR5:UR7"/>
    <mergeCell ref="US5:UT5"/>
    <mergeCell ref="US6:UT6"/>
    <mergeCell ref="UU5:UX5"/>
    <mergeCell ref="UU6:UV6"/>
    <mergeCell ref="UW6:UX6"/>
    <mergeCell ref="UY5:UZ5"/>
    <mergeCell ref="UY6:UZ6"/>
    <mergeCell ref="WS5:WS7"/>
    <mergeCell ref="WT5:WT7"/>
    <mergeCell ref="WU5:WU7"/>
    <mergeCell ref="WV5:WW5"/>
    <mergeCell ref="WX5:XA5"/>
    <mergeCell ref="XB5:XC5"/>
    <mergeCell ref="WV6:WW6"/>
    <mergeCell ref="WX6:WY6"/>
    <mergeCell ref="WZ6:XA6"/>
    <mergeCell ref="XB6:XC6"/>
    <mergeCell ref="XZ5:XZ7"/>
    <mergeCell ref="YA5:YA7"/>
    <mergeCell ref="YB5:YB7"/>
    <mergeCell ref="YC5:YD5"/>
    <mergeCell ref="YE5:YH5"/>
    <mergeCell ref="YI5:YJ5"/>
    <mergeCell ref="YC6:YD6"/>
    <mergeCell ref="YE6:YF6"/>
    <mergeCell ref="YG6:YH6"/>
    <mergeCell ref="YI6:YJ6"/>
    <mergeCell ref="YK5:YK7"/>
    <mergeCell ref="YL5:YL7"/>
    <mergeCell ref="YM5:YM7"/>
    <mergeCell ref="YN5:YO5"/>
    <mergeCell ref="YP5:YS5"/>
    <mergeCell ref="YT5:YU5"/>
    <mergeCell ref="YN6:YO6"/>
    <mergeCell ref="YP6:YQ6"/>
    <mergeCell ref="YR6:YS6"/>
    <mergeCell ref="YT6:YU6"/>
    <mergeCell ref="ZG5:ZG7"/>
    <mergeCell ref="ZH5:ZH7"/>
    <mergeCell ref="ZI5:ZI7"/>
    <mergeCell ref="ZJ5:ZK5"/>
    <mergeCell ref="ZL5:ZO5"/>
    <mergeCell ref="ZP5:ZQ5"/>
    <mergeCell ref="ZJ6:ZK6"/>
    <mergeCell ref="ZL6:ZM6"/>
    <mergeCell ref="ZN6:ZO6"/>
    <mergeCell ref="ZP6:ZQ6"/>
    <mergeCell ref="AAC5:AAC7"/>
    <mergeCell ref="AAD5:AAD7"/>
    <mergeCell ref="AAE5:AAE7"/>
    <mergeCell ref="AAF5:AAG5"/>
    <mergeCell ref="AAH5:AAK5"/>
    <mergeCell ref="AAL5:AAM5"/>
    <mergeCell ref="AAF6:AAG6"/>
    <mergeCell ref="AAH6:AAI6"/>
    <mergeCell ref="AAJ6:AAK6"/>
    <mergeCell ref="AAL6:AAM6"/>
    <mergeCell ref="AAY5:AAY7"/>
    <mergeCell ref="AAZ5:AAZ7"/>
    <mergeCell ref="ABA5:ABA7"/>
    <mergeCell ref="ABB5:ABC5"/>
    <mergeCell ref="ABD5:ABG5"/>
    <mergeCell ref="ABH5:ABI5"/>
    <mergeCell ref="ABB6:ABC6"/>
    <mergeCell ref="ABD6:ABE6"/>
    <mergeCell ref="ABF6:ABG6"/>
    <mergeCell ref="ABH6:ABI6"/>
    <mergeCell ref="ABJ5:ABJ7"/>
    <mergeCell ref="ABK5:ABK7"/>
    <mergeCell ref="ABL5:ABL7"/>
    <mergeCell ref="ABM5:ABN5"/>
    <mergeCell ref="ABO5:ABR5"/>
    <mergeCell ref="ABS5:ABT5"/>
    <mergeCell ref="ABM6:ABN6"/>
    <mergeCell ref="ABO6:ABP6"/>
    <mergeCell ref="ABQ6:ABR6"/>
    <mergeCell ref="ABS6:ABT6"/>
    <mergeCell ref="AES5:AES6"/>
    <mergeCell ref="ADB5:ADB7"/>
    <mergeCell ref="ADC5:ADC7"/>
    <mergeCell ref="ADD5:ADD7"/>
    <mergeCell ref="ADE5:ADF5"/>
    <mergeCell ref="ADG5:ADJ5"/>
    <mergeCell ref="ADK5:ADL5"/>
    <mergeCell ref="ADE6:ADF6"/>
    <mergeCell ref="ADG6:ADH6"/>
    <mergeCell ref="ADI6:ADJ6"/>
    <mergeCell ref="ADK6:ADL6"/>
    <mergeCell ref="AEL6:AEM6"/>
    <mergeCell ref="AEN6:AEO6"/>
    <mergeCell ref="AEP6:AEQ6"/>
    <mergeCell ref="ADM5:ADM7"/>
    <mergeCell ref="ADN5:ADN7"/>
    <mergeCell ref="ADO5:ADO7"/>
    <mergeCell ref="ADP5:ADQ5"/>
    <mergeCell ref="ADR5:ADU5"/>
    <mergeCell ref="ADV5:ADW5"/>
    <mergeCell ref="ADP6:ADQ6"/>
    <mergeCell ref="ADR6:ADS6"/>
    <mergeCell ref="ADT6:ADU6"/>
    <mergeCell ref="ADV6:ADW6"/>
  </mergeCells>
  <pageMargins left="0.2" right="0.17" top="0.25" bottom="0.28999999999999998" header="0.2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2019-11-11T07:33:23Z</dcterms:modified>
</cp:coreProperties>
</file>