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641" activeTab="0"/>
  </bookViews>
  <sheets>
    <sheet name="შენობა" sheetId="1" r:id="rId1"/>
  </sheets>
  <definedNames>
    <definedName name="_xlnm._FilterDatabase" localSheetId="0" hidden="1">'შენობა'!$A$5:$G$27</definedName>
  </definedNames>
  <calcPr fullCalcOnLoad="1"/>
</workbook>
</file>

<file path=xl/sharedStrings.xml><?xml version="1.0" encoding="utf-8"?>
<sst xmlns="http://schemas.openxmlformats.org/spreadsheetml/2006/main" count="75" uniqueCount="48">
  <si>
    <t>jami</t>
  </si>
  <si>
    <t xml:space="preserve">ქ. თბილისი, ვაჟა-ფშაველას გამზირი №72 </t>
  </si>
  <si>
    <t>ქ. თბილისი, 9 აპრილის ქ. №4</t>
  </si>
  <si>
    <t>#</t>
  </si>
  <si>
    <t>მისამართი</t>
  </si>
  <si>
    <t>საერთო ფართი (კვ.მ)</t>
  </si>
  <si>
    <t>შენობის ფართი (კვ.მ)</t>
  </si>
  <si>
    <t>1 კვ.მ-ის დასუფთავების ღირ-ბა თვეში (ლარი)</t>
  </si>
  <si>
    <t>ქ.თელავი, აჩინებული</t>
  </si>
  <si>
    <t>ქ.გორი, აღმაშენებლის ქუჩა №80ა</t>
  </si>
  <si>
    <t xml:space="preserve">ქ. თბილისი, დადიანის ქ. N30 </t>
  </si>
  <si>
    <t xml:space="preserve">ქ.გორი, სამეფოს ქუჩა  №54 </t>
  </si>
  <si>
    <t>ქ.მცხეთა, სამხედროს ქუჩა №27</t>
  </si>
  <si>
    <t>ფასთა ცხრილი</t>
  </si>
  <si>
    <t>ადმინისტრაციული შენობების ყოველდღიური დალაგება-დასუფთავების მომსახურეობა</t>
  </si>
  <si>
    <t>ტერიტორიის ფართი    (კვ.მ)</t>
  </si>
  <si>
    <t xml:space="preserve">ქ.მცხეთა, ღვინჯილიას ქუჩა №1 </t>
  </si>
  <si>
    <t xml:space="preserve">ქ.რუსთავი, რუსთაველის I გასასვლელი </t>
  </si>
  <si>
    <t>ქ.ახალქალაქი, დ.აღმაშნებლის №134</t>
  </si>
  <si>
    <t>ქ.მარნეული, რუსთაველის ქუჩა №26</t>
  </si>
  <si>
    <t xml:space="preserve">ქ.ბორჯომი, რუსთაველის ქუჩა  №119 </t>
  </si>
  <si>
    <t>ქ.ქუთაისი, ტ.ტაბიძის ქუჩა №27</t>
  </si>
  <si>
    <t>ქ.ზუგდიდი, გამსახურდიას ქუჩა №10</t>
  </si>
  <si>
    <t>ქ.ბათუმი, გრიბოედოვის ქუჩა №4</t>
  </si>
  <si>
    <t>ქ. გარდაბანი დავით აღმაშენებელის ქ. N14</t>
  </si>
  <si>
    <t>სახელმწიფო უსაფრთხოების სამსახურის ობიექტები</t>
  </si>
  <si>
    <t>დანართი #1</t>
  </si>
  <si>
    <t>სულ ჯამი</t>
  </si>
  <si>
    <t>ქ. თბილისი, ზემო ფონიჭალა (შავნაბადა)</t>
  </si>
  <si>
    <t>ქ. თბილისი, ჭირნახულის ქ. N10</t>
  </si>
  <si>
    <t xml:space="preserve">გარდაბანი, სოფელი მარტყოფი </t>
  </si>
  <si>
    <t>2020 წლის განმავლობაში დასუფთავების ხარჯი            (ლარი)</t>
  </si>
  <si>
    <t xml:space="preserve">ერთი თვის დასუფთავების ხარჯი             (ლარი)                       </t>
  </si>
  <si>
    <t>N</t>
  </si>
  <si>
    <t>შენობის ფართი 
(კვ. მ.)</t>
  </si>
  <si>
    <t>საერთო ფართი 
(კვ.მ)</t>
  </si>
  <si>
    <t>1 კვ.მ-ის დასუფთავების 
ღირ-ბა თვეში (ლარი)</t>
  </si>
  <si>
    <t>ქ. თბილისი, მთაწმინდის პლატო</t>
  </si>
  <si>
    <t>ქ. ბათუმი, გრიბოედოვის ქ.№ 4</t>
  </si>
  <si>
    <t>ჯამი</t>
  </si>
  <si>
    <t>ტერიტორიის ფართი
(კვ.მ)</t>
  </si>
  <si>
    <t>ერთი თვის დასუფთავების ხარჯი             (ლარი)</t>
  </si>
  <si>
    <t>სუს სსიპ საქართველოს ოპერატიულ-ტექნიკური სააგენტო</t>
  </si>
  <si>
    <t>სუს ადმინისტრაციული შენობების მიმდებარე ტერიტორიების (ეზო) ყოველდღიური დალაგება–დასუფთავების, მათ შორის მწვანე საფარის გაკრეჭა-გათიბვის მომსახურეობა</t>
  </si>
  <si>
    <t>ქ. თბილისი, ატენის ქ. კორპ 18ა ბინა 2</t>
  </si>
  <si>
    <t>ქ. თბილისი, ვაჟა-ფშაველას გამზირი №72 (საკადასტრო კოდი 01.14.03.038.061ო.ტ.ს. ახალი შენობა</t>
  </si>
  <si>
    <t>ქ. თბილისი, ვაჟა-ფშაველას გამზირი №72 
(საკადასტრო კოდი 01.14.03.038.061 ო.ტ.ს. ახალი შენობა)</t>
  </si>
  <si>
    <t>სუს სსიპ საქართველოს ოპერატიულ-ტექნიკური სააგენტო (ეზო)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</si>
</sst>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#,##0.0000"/>
    <numFmt numFmtId="191" formatCode="#,##0.000000"/>
    <numFmt numFmtId="192" formatCode="#,##0.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000000"/>
    <numFmt numFmtId="198" formatCode="#,##0.00000000"/>
  </numFmts>
  <fonts count="55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3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b/>
      <sz val="14"/>
      <name val="AcadNusx"/>
      <family val="0"/>
    </font>
    <font>
      <b/>
      <u val="single"/>
      <sz val="14"/>
      <name val="AcadNusx"/>
      <family val="0"/>
    </font>
    <font>
      <b/>
      <u val="single"/>
      <sz val="16"/>
      <name val="AcadNusx"/>
      <family val="0"/>
    </font>
    <font>
      <b/>
      <sz val="9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4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3" fillId="0" borderId="0" xfId="0" applyNumberFormat="1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4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left" vertical="center" wrapText="1" inden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vertical="center" wrapText="1"/>
    </xf>
    <xf numFmtId="0" fontId="13" fillId="0" borderId="0" xfId="0" applyNumberFormat="1" applyFont="1" applyFill="1" applyBorder="1" applyAlignment="1">
      <alignment horizontal="left" vertical="center" wrapText="1" indent="4"/>
    </xf>
    <xf numFmtId="0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left" vertical="center" wrapText="1" indent="4"/>
    </xf>
    <xf numFmtId="0" fontId="4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left" vertical="center" wrapText="1" indent="4"/>
    </xf>
    <xf numFmtId="3" fontId="14" fillId="0" borderId="0" xfId="0" applyNumberFormat="1" applyFont="1" applyFill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85" zoomScaleNormal="85" zoomScalePageLayoutView="0" workbookViewId="0" topLeftCell="A55">
      <selection activeCell="B58" sqref="B58"/>
    </sheetView>
  </sheetViews>
  <sheetFormatPr defaultColWidth="9.140625" defaultRowHeight="12.75"/>
  <cols>
    <col min="1" max="1" width="5.421875" style="5" customWidth="1"/>
    <col min="2" max="2" width="51.7109375" style="6" customWidth="1"/>
    <col min="3" max="3" width="12.140625" style="6" customWidth="1"/>
    <col min="4" max="4" width="14.28125" style="6" customWidth="1"/>
    <col min="5" max="5" width="21.140625" style="7" customWidth="1"/>
    <col min="6" max="6" width="19.421875" style="7" customWidth="1"/>
    <col min="7" max="7" width="20.7109375" style="7" customWidth="1"/>
    <col min="8" max="9" width="9.140625" style="7" customWidth="1"/>
    <col min="10" max="10" width="12.7109375" style="7" bestFit="1" customWidth="1"/>
    <col min="11" max="11" width="14.140625" style="7" customWidth="1"/>
    <col min="12" max="16384" width="9.140625" style="7" customWidth="1"/>
  </cols>
  <sheetData>
    <row r="1" spans="1:7" ht="28.5" customHeight="1">
      <c r="A1" s="51" t="s">
        <v>26</v>
      </c>
      <c r="B1" s="51"/>
      <c r="C1" s="51"/>
      <c r="D1" s="51"/>
      <c r="E1" s="51"/>
      <c r="F1" s="51"/>
      <c r="G1" s="51"/>
    </row>
    <row r="2" spans="1:7" ht="27.75" customHeight="1">
      <c r="A2" s="49" t="s">
        <v>14</v>
      </c>
      <c r="B2" s="49"/>
      <c r="C2" s="49"/>
      <c r="D2" s="49"/>
      <c r="E2" s="49"/>
      <c r="F2" s="49"/>
      <c r="G2" s="49"/>
    </row>
    <row r="3" spans="1:7" ht="22.5" customHeight="1">
      <c r="A3" s="49" t="s">
        <v>13</v>
      </c>
      <c r="B3" s="49"/>
      <c r="C3" s="49"/>
      <c r="D3" s="49"/>
      <c r="E3" s="49"/>
      <c r="F3" s="49"/>
      <c r="G3" s="49"/>
    </row>
    <row r="4" spans="1:6" ht="13.5" customHeight="1" thickBot="1">
      <c r="A4" s="9"/>
      <c r="B4" s="9"/>
      <c r="C4" s="9"/>
      <c r="D4" s="9"/>
      <c r="E4" s="46"/>
      <c r="F4" s="46"/>
    </row>
    <row r="5" spans="1:7" ht="105" customHeight="1">
      <c r="A5" s="10" t="s">
        <v>3</v>
      </c>
      <c r="B5" s="11" t="s">
        <v>4</v>
      </c>
      <c r="C5" s="11" t="s">
        <v>6</v>
      </c>
      <c r="D5" s="11" t="s">
        <v>5</v>
      </c>
      <c r="E5" s="11" t="s">
        <v>7</v>
      </c>
      <c r="F5" s="11" t="s">
        <v>32</v>
      </c>
      <c r="G5" s="11" t="s">
        <v>31</v>
      </c>
    </row>
    <row r="6" spans="1:7" ht="27" customHeight="1">
      <c r="A6" s="50" t="s">
        <v>25</v>
      </c>
      <c r="B6" s="38"/>
      <c r="C6" s="38"/>
      <c r="D6" s="38"/>
      <c r="E6" s="38"/>
      <c r="F6" s="38"/>
      <c r="G6" s="38"/>
    </row>
    <row r="7" spans="1:7" s="1" customFormat="1" ht="22.5" customHeight="1">
      <c r="A7" s="2">
        <v>1</v>
      </c>
      <c r="B7" s="17" t="s">
        <v>1</v>
      </c>
      <c r="C7" s="18">
        <v>23072</v>
      </c>
      <c r="D7" s="45">
        <f>C27</f>
        <v>47086</v>
      </c>
      <c r="E7" s="45"/>
      <c r="F7" s="45">
        <f>D7*E7</f>
        <v>0</v>
      </c>
      <c r="G7" s="45">
        <f>ROUNDDOWN(F7*12,2)</f>
        <v>0</v>
      </c>
    </row>
    <row r="8" spans="1:7" s="1" customFormat="1" ht="22.5" customHeight="1">
      <c r="A8" s="2">
        <v>2</v>
      </c>
      <c r="B8" s="17" t="s">
        <v>2</v>
      </c>
      <c r="C8" s="18">
        <v>4685</v>
      </c>
      <c r="D8" s="45"/>
      <c r="E8" s="45"/>
      <c r="F8" s="45"/>
      <c r="G8" s="45"/>
    </row>
    <row r="9" spans="1:7" s="1" customFormat="1" ht="22.5" customHeight="1">
      <c r="A9" s="2">
        <v>3</v>
      </c>
      <c r="B9" s="17" t="s">
        <v>10</v>
      </c>
      <c r="C9" s="18">
        <v>1100</v>
      </c>
      <c r="D9" s="45"/>
      <c r="E9" s="45"/>
      <c r="F9" s="45"/>
      <c r="G9" s="45"/>
    </row>
    <row r="10" spans="1:7" s="1" customFormat="1" ht="22.5" customHeight="1">
      <c r="A10" s="2">
        <v>4</v>
      </c>
      <c r="B10" s="17" t="s">
        <v>44</v>
      </c>
      <c r="C10" s="18">
        <v>68</v>
      </c>
      <c r="D10" s="45"/>
      <c r="E10" s="45"/>
      <c r="F10" s="45"/>
      <c r="G10" s="45"/>
    </row>
    <row r="11" spans="1:7" s="1" customFormat="1" ht="22.5" customHeight="1">
      <c r="A11" s="2">
        <v>5</v>
      </c>
      <c r="B11" s="17" t="s">
        <v>8</v>
      </c>
      <c r="C11" s="18">
        <v>589</v>
      </c>
      <c r="D11" s="45"/>
      <c r="E11" s="45"/>
      <c r="F11" s="45"/>
      <c r="G11" s="45"/>
    </row>
    <row r="12" spans="1:7" s="1" customFormat="1" ht="22.5" customHeight="1">
      <c r="A12" s="2">
        <v>6</v>
      </c>
      <c r="B12" s="17" t="s">
        <v>12</v>
      </c>
      <c r="C12" s="18">
        <v>404</v>
      </c>
      <c r="D12" s="45"/>
      <c r="E12" s="45"/>
      <c r="F12" s="45"/>
      <c r="G12" s="45"/>
    </row>
    <row r="13" spans="1:7" s="1" customFormat="1" ht="22.5" customHeight="1">
      <c r="A13" s="2">
        <v>7</v>
      </c>
      <c r="B13" s="17" t="s">
        <v>16</v>
      </c>
      <c r="C13" s="18">
        <v>280</v>
      </c>
      <c r="D13" s="45"/>
      <c r="E13" s="45"/>
      <c r="F13" s="45"/>
      <c r="G13" s="45"/>
    </row>
    <row r="14" spans="1:7" s="1" customFormat="1" ht="22.5" customHeight="1">
      <c r="A14" s="2">
        <v>8</v>
      </c>
      <c r="B14" s="17" t="s">
        <v>17</v>
      </c>
      <c r="C14" s="18">
        <v>590</v>
      </c>
      <c r="D14" s="45"/>
      <c r="E14" s="45"/>
      <c r="F14" s="45"/>
      <c r="G14" s="45"/>
    </row>
    <row r="15" spans="1:7" s="1" customFormat="1" ht="22.5" customHeight="1">
      <c r="A15" s="2">
        <v>9</v>
      </c>
      <c r="B15" s="17" t="s">
        <v>19</v>
      </c>
      <c r="C15" s="18">
        <v>605</v>
      </c>
      <c r="D15" s="45"/>
      <c r="E15" s="45"/>
      <c r="F15" s="45"/>
      <c r="G15" s="45"/>
    </row>
    <row r="16" spans="1:7" s="1" customFormat="1" ht="22.5" customHeight="1">
      <c r="A16" s="2">
        <v>10</v>
      </c>
      <c r="B16" s="17" t="s">
        <v>24</v>
      </c>
      <c r="C16" s="18">
        <v>155</v>
      </c>
      <c r="D16" s="45"/>
      <c r="E16" s="45"/>
      <c r="F16" s="45"/>
      <c r="G16" s="45"/>
    </row>
    <row r="17" spans="1:7" s="1" customFormat="1" ht="22.5" customHeight="1">
      <c r="A17" s="2">
        <v>11</v>
      </c>
      <c r="B17" s="17" t="s">
        <v>11</v>
      </c>
      <c r="C17" s="18">
        <v>205</v>
      </c>
      <c r="D17" s="45"/>
      <c r="E17" s="45"/>
      <c r="F17" s="45"/>
      <c r="G17" s="45"/>
    </row>
    <row r="18" spans="1:7" s="1" customFormat="1" ht="22.5" customHeight="1">
      <c r="A18" s="2">
        <v>12</v>
      </c>
      <c r="B18" s="17" t="s">
        <v>9</v>
      </c>
      <c r="C18" s="18">
        <v>530</v>
      </c>
      <c r="D18" s="45"/>
      <c r="E18" s="45"/>
      <c r="F18" s="45"/>
      <c r="G18" s="45"/>
    </row>
    <row r="19" spans="1:7" s="1" customFormat="1" ht="22.5" customHeight="1">
      <c r="A19" s="2">
        <v>13</v>
      </c>
      <c r="B19" s="17" t="s">
        <v>18</v>
      </c>
      <c r="C19" s="18">
        <v>493</v>
      </c>
      <c r="D19" s="45"/>
      <c r="E19" s="45"/>
      <c r="F19" s="45"/>
      <c r="G19" s="45"/>
    </row>
    <row r="20" spans="1:7" s="1" customFormat="1" ht="22.5" customHeight="1">
      <c r="A20" s="2">
        <v>14</v>
      </c>
      <c r="B20" s="17" t="s">
        <v>20</v>
      </c>
      <c r="C20" s="18">
        <v>163</v>
      </c>
      <c r="D20" s="45"/>
      <c r="E20" s="45"/>
      <c r="F20" s="45"/>
      <c r="G20" s="45"/>
    </row>
    <row r="21" spans="1:7" s="1" customFormat="1" ht="22.5" customHeight="1">
      <c r="A21" s="2">
        <v>15</v>
      </c>
      <c r="B21" s="17" t="s">
        <v>21</v>
      </c>
      <c r="C21" s="18">
        <v>1427</v>
      </c>
      <c r="D21" s="45"/>
      <c r="E21" s="45"/>
      <c r="F21" s="45"/>
      <c r="G21" s="45"/>
    </row>
    <row r="22" spans="1:7" s="1" customFormat="1" ht="22.5" customHeight="1">
      <c r="A22" s="2">
        <v>16</v>
      </c>
      <c r="B22" s="19" t="s">
        <v>22</v>
      </c>
      <c r="C22" s="20">
        <v>503</v>
      </c>
      <c r="D22" s="45"/>
      <c r="E22" s="45"/>
      <c r="F22" s="45"/>
      <c r="G22" s="45"/>
    </row>
    <row r="23" spans="1:7" s="1" customFormat="1" ht="22.5" customHeight="1">
      <c r="A23" s="2">
        <v>17</v>
      </c>
      <c r="B23" s="17" t="s">
        <v>23</v>
      </c>
      <c r="C23" s="18">
        <v>3408</v>
      </c>
      <c r="D23" s="45"/>
      <c r="E23" s="45"/>
      <c r="F23" s="45"/>
      <c r="G23" s="45"/>
    </row>
    <row r="24" spans="1:7" s="1" customFormat="1" ht="22.5" customHeight="1">
      <c r="A24" s="2">
        <v>18</v>
      </c>
      <c r="B24" s="17" t="s">
        <v>28</v>
      </c>
      <c r="C24" s="18">
        <v>6976</v>
      </c>
      <c r="D24" s="45"/>
      <c r="E24" s="45"/>
      <c r="F24" s="45"/>
      <c r="G24" s="45"/>
    </row>
    <row r="25" spans="1:7" s="1" customFormat="1" ht="22.5" customHeight="1">
      <c r="A25" s="2">
        <v>19</v>
      </c>
      <c r="B25" s="17" t="s">
        <v>29</v>
      </c>
      <c r="C25" s="18">
        <v>1381</v>
      </c>
      <c r="D25" s="45"/>
      <c r="E25" s="45"/>
      <c r="F25" s="45"/>
      <c r="G25" s="45"/>
    </row>
    <row r="26" spans="1:7" s="1" customFormat="1" ht="22.5" customHeight="1">
      <c r="A26" s="2">
        <v>20</v>
      </c>
      <c r="B26" s="17" t="s">
        <v>30</v>
      </c>
      <c r="C26" s="18">
        <v>452</v>
      </c>
      <c r="D26" s="45"/>
      <c r="E26" s="45"/>
      <c r="F26" s="45"/>
      <c r="G26" s="45"/>
    </row>
    <row r="27" spans="1:7" s="1" customFormat="1" ht="22.5" customHeight="1" thickBot="1">
      <c r="A27" s="47" t="s">
        <v>0</v>
      </c>
      <c r="B27" s="48"/>
      <c r="C27" s="4">
        <f>SUM(C7:C26)</f>
        <v>47086</v>
      </c>
      <c r="D27" s="3"/>
      <c r="E27" s="3"/>
      <c r="F27" s="4">
        <f>F7</f>
        <v>0</v>
      </c>
      <c r="G27" s="4">
        <f>G7</f>
        <v>0</v>
      </c>
    </row>
    <row r="28" spans="1:7" s="1" customFormat="1" ht="3" customHeight="1">
      <c r="A28" s="15"/>
      <c r="B28" s="15"/>
      <c r="C28" s="15"/>
      <c r="D28" s="16"/>
      <c r="E28" s="16"/>
      <c r="F28" s="15"/>
      <c r="G28" s="15"/>
    </row>
    <row r="29" spans="1:7" s="1" customFormat="1" ht="80.25" customHeight="1" thickBot="1">
      <c r="A29" s="52" t="s">
        <v>43</v>
      </c>
      <c r="B29" s="52"/>
      <c r="C29" s="52"/>
      <c r="D29" s="52"/>
      <c r="E29" s="52"/>
      <c r="F29" s="52"/>
      <c r="G29" s="52"/>
    </row>
    <row r="30" spans="1:7" s="1" customFormat="1" ht="96.75" customHeight="1">
      <c r="A30" s="8" t="s">
        <v>3</v>
      </c>
      <c r="B30" s="8" t="s">
        <v>4</v>
      </c>
      <c r="C30" s="8" t="s">
        <v>15</v>
      </c>
      <c r="D30" s="8" t="s">
        <v>5</v>
      </c>
      <c r="E30" s="8" t="s">
        <v>7</v>
      </c>
      <c r="F30" s="11" t="s">
        <v>32</v>
      </c>
      <c r="G30" s="8" t="s">
        <v>31</v>
      </c>
    </row>
    <row r="31" spans="1:7" s="1" customFormat="1" ht="22.5" customHeight="1">
      <c r="A31" s="29">
        <v>1</v>
      </c>
      <c r="B31" s="30" t="s">
        <v>1</v>
      </c>
      <c r="C31" s="29">
        <v>28325</v>
      </c>
      <c r="D31" s="53">
        <f>SUM(C31:C40)</f>
        <v>63771</v>
      </c>
      <c r="E31" s="53"/>
      <c r="F31" s="54">
        <f>D31*E31</f>
        <v>0</v>
      </c>
      <c r="G31" s="54">
        <f>(ROUNDDOWN(F31,2)*12)</f>
        <v>0</v>
      </c>
    </row>
    <row r="32" spans="1:7" s="1" customFormat="1" ht="22.5" customHeight="1">
      <c r="A32" s="29">
        <v>2</v>
      </c>
      <c r="B32" s="30" t="s">
        <v>2</v>
      </c>
      <c r="C32" s="29">
        <v>3633</v>
      </c>
      <c r="D32" s="53"/>
      <c r="E32" s="53"/>
      <c r="F32" s="54"/>
      <c r="G32" s="54"/>
    </row>
    <row r="33" spans="1:7" s="1" customFormat="1" ht="22.5" customHeight="1">
      <c r="A33" s="29">
        <v>3</v>
      </c>
      <c r="B33" s="30" t="s">
        <v>8</v>
      </c>
      <c r="C33" s="29">
        <v>5800</v>
      </c>
      <c r="D33" s="53"/>
      <c r="E33" s="53"/>
      <c r="F33" s="54"/>
      <c r="G33" s="54"/>
    </row>
    <row r="34" spans="1:7" s="1" customFormat="1" ht="22.5" customHeight="1">
      <c r="A34" s="29">
        <v>4</v>
      </c>
      <c r="B34" s="30" t="s">
        <v>17</v>
      </c>
      <c r="C34" s="29">
        <v>4429</v>
      </c>
      <c r="D34" s="53"/>
      <c r="E34" s="53"/>
      <c r="F34" s="54"/>
      <c r="G34" s="54"/>
    </row>
    <row r="35" spans="1:7" s="1" customFormat="1" ht="22.5" customHeight="1">
      <c r="A35" s="29">
        <v>5</v>
      </c>
      <c r="B35" s="30" t="s">
        <v>18</v>
      </c>
      <c r="C35" s="29">
        <v>3000</v>
      </c>
      <c r="D35" s="53"/>
      <c r="E35" s="53"/>
      <c r="F35" s="54"/>
      <c r="G35" s="54"/>
    </row>
    <row r="36" spans="1:7" s="1" customFormat="1" ht="22.5" customHeight="1">
      <c r="A36" s="29">
        <v>6</v>
      </c>
      <c r="B36" s="30" t="s">
        <v>19</v>
      </c>
      <c r="C36" s="29">
        <v>2200</v>
      </c>
      <c r="D36" s="53"/>
      <c r="E36" s="53"/>
      <c r="F36" s="54"/>
      <c r="G36" s="54"/>
    </row>
    <row r="37" spans="1:7" s="1" customFormat="1" ht="22.5" customHeight="1">
      <c r="A37" s="29">
        <v>7</v>
      </c>
      <c r="B37" s="30" t="s">
        <v>21</v>
      </c>
      <c r="C37" s="29">
        <v>3086</v>
      </c>
      <c r="D37" s="53"/>
      <c r="E37" s="53"/>
      <c r="F37" s="54"/>
      <c r="G37" s="54"/>
    </row>
    <row r="38" spans="1:7" s="1" customFormat="1" ht="22.5" customHeight="1">
      <c r="A38" s="29">
        <v>8</v>
      </c>
      <c r="B38" s="30" t="s">
        <v>23</v>
      </c>
      <c r="C38" s="29">
        <v>3600</v>
      </c>
      <c r="D38" s="53"/>
      <c r="E38" s="53"/>
      <c r="F38" s="54"/>
      <c r="G38" s="54"/>
    </row>
    <row r="39" spans="1:7" s="1" customFormat="1" ht="22.5" customHeight="1">
      <c r="A39" s="29">
        <v>9</v>
      </c>
      <c r="B39" s="30" t="s">
        <v>28</v>
      </c>
      <c r="C39" s="29">
        <v>4500</v>
      </c>
      <c r="D39" s="53"/>
      <c r="E39" s="53"/>
      <c r="F39" s="54"/>
      <c r="G39" s="54"/>
    </row>
    <row r="40" spans="1:7" s="1" customFormat="1" ht="22.5" customHeight="1">
      <c r="A40" s="29">
        <v>10</v>
      </c>
      <c r="B40" s="17" t="s">
        <v>29</v>
      </c>
      <c r="C40" s="29">
        <v>5198</v>
      </c>
      <c r="D40" s="53"/>
      <c r="E40" s="53"/>
      <c r="F40" s="54"/>
      <c r="G40" s="54"/>
    </row>
    <row r="41" spans="1:7" s="1" customFormat="1" ht="22.5" customHeight="1">
      <c r="A41" s="41" t="s">
        <v>0</v>
      </c>
      <c r="B41" s="41"/>
      <c r="C41" s="12">
        <f>SUM(C31:C40)</f>
        <v>63771</v>
      </c>
      <c r="D41" s="13"/>
      <c r="E41" s="13"/>
      <c r="F41" s="14">
        <f>F31</f>
        <v>0</v>
      </c>
      <c r="G41" s="14">
        <f>G31</f>
        <v>0</v>
      </c>
    </row>
    <row r="42" spans="1:7" s="1" customFormat="1" ht="22.5" customHeight="1">
      <c r="A42" s="42" t="s">
        <v>27</v>
      </c>
      <c r="B42" s="43"/>
      <c r="C42" s="43"/>
      <c r="D42" s="43"/>
      <c r="E42" s="44"/>
      <c r="F42" s="14">
        <f>F41+F2</f>
        <v>0</v>
      </c>
      <c r="G42" s="14">
        <f>G41+G2</f>
        <v>0</v>
      </c>
    </row>
    <row r="43" spans="1:7" s="1" customFormat="1" ht="22.5" customHeight="1">
      <c r="A43" s="15"/>
      <c r="B43" s="15"/>
      <c r="C43" s="15"/>
      <c r="D43" s="16"/>
      <c r="E43" s="16"/>
      <c r="F43" s="15"/>
      <c r="G43" s="15"/>
    </row>
    <row r="44" spans="1:7" s="1" customFormat="1" ht="22.5" customHeight="1">
      <c r="A44" s="15"/>
      <c r="B44" s="15"/>
      <c r="C44" s="15"/>
      <c r="D44" s="16"/>
      <c r="E44" s="16"/>
      <c r="F44" s="15"/>
      <c r="G44" s="15"/>
    </row>
    <row r="45" spans="1:7" s="1" customFormat="1" ht="22.5" customHeight="1">
      <c r="A45" s="38" t="s">
        <v>42</v>
      </c>
      <c r="B45" s="38"/>
      <c r="C45" s="38"/>
      <c r="D45" s="38"/>
      <c r="E45" s="38"/>
      <c r="F45" s="38"/>
      <c r="G45" s="38"/>
    </row>
    <row r="46" spans="1:7" s="1" customFormat="1" ht="22.5" customHeight="1">
      <c r="A46" s="38"/>
      <c r="B46" s="38"/>
      <c r="C46" s="38"/>
      <c r="D46" s="38"/>
      <c r="E46" s="38"/>
      <c r="F46" s="38"/>
      <c r="G46" s="38"/>
    </row>
    <row r="47" spans="1:7" s="1" customFormat="1" ht="22.5" customHeight="1">
      <c r="A47" s="15"/>
      <c r="B47" s="15"/>
      <c r="C47" s="15"/>
      <c r="D47" s="16"/>
      <c r="E47" s="16"/>
      <c r="F47" s="15"/>
      <c r="G47" s="15"/>
    </row>
    <row r="48" spans="1:7" s="1" customFormat="1" ht="77.25" customHeight="1">
      <c r="A48" s="21" t="s">
        <v>33</v>
      </c>
      <c r="B48" s="21" t="s">
        <v>4</v>
      </c>
      <c r="C48" s="21" t="s">
        <v>34</v>
      </c>
      <c r="D48" s="21" t="s">
        <v>35</v>
      </c>
      <c r="E48" s="21" t="s">
        <v>36</v>
      </c>
      <c r="F48" s="21" t="s">
        <v>32</v>
      </c>
      <c r="G48" s="21" t="s">
        <v>31</v>
      </c>
    </row>
    <row r="49" spans="1:7" s="1" customFormat="1" ht="48" customHeight="1">
      <c r="A49" s="22">
        <v>1</v>
      </c>
      <c r="B49" s="23" t="s">
        <v>45</v>
      </c>
      <c r="C49" s="22">
        <v>6479</v>
      </c>
      <c r="D49" s="36">
        <f>SUM(C49:C51)</f>
        <v>7935</v>
      </c>
      <c r="E49" s="36"/>
      <c r="F49" s="36"/>
      <c r="G49" s="36"/>
    </row>
    <row r="50" spans="1:7" ht="36" customHeight="1">
      <c r="A50" s="22">
        <v>2</v>
      </c>
      <c r="B50" s="23" t="s">
        <v>37</v>
      </c>
      <c r="C50" s="22">
        <v>350</v>
      </c>
      <c r="D50" s="36"/>
      <c r="E50" s="36"/>
      <c r="F50" s="36"/>
      <c r="G50" s="36"/>
    </row>
    <row r="51" spans="1:7" ht="22.5" customHeight="1">
      <c r="A51" s="22">
        <v>3</v>
      </c>
      <c r="B51" s="23" t="s">
        <v>38</v>
      </c>
      <c r="C51" s="22">
        <v>1106</v>
      </c>
      <c r="D51" s="36"/>
      <c r="E51" s="36"/>
      <c r="F51" s="36"/>
      <c r="G51" s="36"/>
    </row>
    <row r="52" spans="1:7" ht="46.5" customHeight="1">
      <c r="A52" s="37" t="s">
        <v>39</v>
      </c>
      <c r="B52" s="37"/>
      <c r="C52" s="24">
        <f>C49+C50+C51</f>
        <v>7935</v>
      </c>
      <c r="D52" s="25"/>
      <c r="E52" s="25"/>
      <c r="F52" s="24"/>
      <c r="G52" s="24"/>
    </row>
    <row r="53" spans="1:7" ht="16.5" customHeight="1">
      <c r="A53" s="26"/>
      <c r="B53" s="26"/>
      <c r="C53" s="27"/>
      <c r="D53" s="28"/>
      <c r="E53" s="28"/>
      <c r="F53" s="27"/>
      <c r="G53" s="27"/>
    </row>
    <row r="54" ht="13.5" hidden="1"/>
    <row r="55" spans="1:7" ht="26.25" customHeight="1">
      <c r="A55" s="40" t="s">
        <v>47</v>
      </c>
      <c r="B55" s="40"/>
      <c r="C55" s="40"/>
      <c r="D55" s="40"/>
      <c r="E55" s="40"/>
      <c r="F55" s="40"/>
      <c r="G55" s="40"/>
    </row>
    <row r="56" spans="1:7" ht="6" customHeight="1" hidden="1">
      <c r="A56" s="40"/>
      <c r="B56" s="40"/>
      <c r="C56" s="40"/>
      <c r="D56" s="40"/>
      <c r="E56" s="40"/>
      <c r="F56" s="40"/>
      <c r="G56" s="40"/>
    </row>
    <row r="58" spans="1:7" ht="65.25" customHeight="1">
      <c r="A58" s="21" t="s">
        <v>33</v>
      </c>
      <c r="B58" s="21" t="s">
        <v>4</v>
      </c>
      <c r="C58" s="21" t="s">
        <v>40</v>
      </c>
      <c r="D58" s="21" t="s">
        <v>5</v>
      </c>
      <c r="E58" s="21" t="s">
        <v>36</v>
      </c>
      <c r="F58" s="31" t="s">
        <v>41</v>
      </c>
      <c r="G58" s="21" t="s">
        <v>31</v>
      </c>
    </row>
    <row r="59" spans="1:7" ht="63.75" customHeight="1">
      <c r="A59" s="32">
        <v>1</v>
      </c>
      <c r="B59" s="23" t="s">
        <v>46</v>
      </c>
      <c r="C59" s="32">
        <v>3850</v>
      </c>
      <c r="D59" s="22">
        <f>SUM(C59:C59)</f>
        <v>3850</v>
      </c>
      <c r="E59" s="22"/>
      <c r="F59" s="33"/>
      <c r="G59" s="33"/>
    </row>
    <row r="60" spans="1:7" ht="26.25" customHeight="1">
      <c r="A60" s="37" t="s">
        <v>39</v>
      </c>
      <c r="B60" s="37"/>
      <c r="C60" s="24">
        <f>SUM(C59:C59)</f>
        <v>3850</v>
      </c>
      <c r="D60" s="34"/>
      <c r="E60" s="34"/>
      <c r="F60" s="35"/>
      <c r="G60" s="35"/>
    </row>
    <row r="61" spans="1:7" ht="29.25" customHeight="1">
      <c r="A61" s="39" t="s">
        <v>27</v>
      </c>
      <c r="B61" s="39"/>
      <c r="C61" s="39"/>
      <c r="D61" s="39"/>
      <c r="E61" s="39"/>
      <c r="F61" s="35"/>
      <c r="G61" s="35"/>
    </row>
  </sheetData>
  <sheetProtection/>
  <autoFilter ref="A5:G27"/>
  <mergeCells count="26">
    <mergeCell ref="A42:E42"/>
    <mergeCell ref="A29:G29"/>
    <mergeCell ref="D31:D40"/>
    <mergeCell ref="E31:E40"/>
    <mergeCell ref="F31:F40"/>
    <mergeCell ref="G31:G40"/>
    <mergeCell ref="A41:B41"/>
    <mergeCell ref="E49:E51"/>
    <mergeCell ref="A1:G1"/>
    <mergeCell ref="D7:D26"/>
    <mergeCell ref="E7:E26"/>
    <mergeCell ref="F7:F26"/>
    <mergeCell ref="G7:G26"/>
    <mergeCell ref="E4:F4"/>
    <mergeCell ref="A27:B27"/>
    <mergeCell ref="A2:G2"/>
    <mergeCell ref="A3:G3"/>
    <mergeCell ref="A6:G6"/>
    <mergeCell ref="F49:F51"/>
    <mergeCell ref="G49:G51"/>
    <mergeCell ref="A52:B52"/>
    <mergeCell ref="A45:G46"/>
    <mergeCell ref="A60:B60"/>
    <mergeCell ref="A61:E61"/>
    <mergeCell ref="A55:G56"/>
    <mergeCell ref="D49:D51"/>
  </mergeCells>
  <printOptions/>
  <pageMargins left="0.5" right="0.25" top="0.25" bottom="0.25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Merab Zavradashvili</dc:creator>
  <cp:keywords/>
  <dc:description/>
  <cp:lastModifiedBy>natia metreveli</cp:lastModifiedBy>
  <cp:lastPrinted>2019-11-05T09:07:14Z</cp:lastPrinted>
  <dcterms:created xsi:type="dcterms:W3CDTF">1996-10-14T23:33:28Z</dcterms:created>
  <dcterms:modified xsi:type="dcterms:W3CDTF">2019-11-05T09:07:18Z</dcterms:modified>
  <cp:category/>
  <cp:version/>
  <cp:contentType/>
  <cp:contentStatus/>
</cp:coreProperties>
</file>