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20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comments1.xml><?xml version="1.0" encoding="utf-8"?>
<comments xmlns="http://schemas.openxmlformats.org/spreadsheetml/2006/main">
  <authors>
    <author>Lasha Tugulashvili</author>
  </authors>
  <commentList>
    <comment ref="B33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<sst xmlns="http://schemas.openxmlformats.org/spreadsheetml/2006/main" count="95" uniqueCount="42">
  <si>
    <t>სამუშაოების, რესურსების დასახელება</t>
  </si>
  <si>
    <t>#</t>
  </si>
  <si>
    <t>შრომითი რესურსი</t>
  </si>
  <si>
    <t>მანქანა მექანიზმები</t>
  </si>
  <si>
    <t>საერთო ფასი</t>
  </si>
  <si>
    <t>ცალი</t>
  </si>
  <si>
    <t>ჯამი</t>
  </si>
  <si>
    <t>გრძ.მ</t>
  </si>
  <si>
    <t>შრომის დანახარჯი</t>
  </si>
  <si>
    <t>აგური 240*120*60მმ</t>
  </si>
  <si>
    <t>მ2</t>
  </si>
  <si>
    <t>ქვიშაცემენტის ხსნარი</t>
  </si>
  <si>
    <t>მ3</t>
  </si>
  <si>
    <t>შელესილი კედლების და ზედაპირის დამუშავება წყალშეუღწევადი იზოლაციით</t>
  </si>
  <si>
    <t>არსებულ კედლების ამოშენება ბეტონის ბლოკით</t>
  </si>
  <si>
    <t>ქვიშა-ცემენტის ხსნარი</t>
  </si>
  <si>
    <t>4 ცალი ლითონის ბარიერის დამზადება და მონტაჟი (არსებულის ანალოგიური, შეთანხმდეს შემსყიდველთან)</t>
  </si>
  <si>
    <t>სარდაფის სართულზე კარებებთან დამცავი ბარიერების მოწყობა აგურით, სიმაღლით 300მმ, სისქით 120მმ</t>
  </si>
  <si>
    <t>უნარშეზღუდულებისათვის ბაქნის მოწყობა</t>
  </si>
  <si>
    <t>ბეტონი არანაკლებ 200 მარკისა</t>
  </si>
  <si>
    <t>ბარიერების კედლების შელესვა (მათ შორის საფეხურების) ქვიშა ცემენტის ხსნარით</t>
  </si>
  <si>
    <t>საფეხურების მოწყობა აგურით ბარიერებთან (10 ცალი საფეხური)</t>
  </si>
  <si>
    <t>უნარშეზღუდულებისათვის პანდუსის მოწყობა ბეტონით</t>
  </si>
  <si>
    <t>ბარიერი კომპლექტში (ფერი და ზომა შეთანხმდეს შემსყიდველთან)</t>
  </si>
  <si>
    <t>წყალშეუღწევადი იზოლაცია (შეთანხმდეს შემსყიდველთან)</t>
  </si>
  <si>
    <t>არსებული ბორდიურის დემონტაჟი (10გრძ.მ) და ბეტონის კედლის მოწყობა (გათვალისწინებულ უნდა იქნას ბორდიურის დემონტაჟი, მიწის ამოღება, საძირკვლის მოწყობა 0.4*0.2*10მ, კედლის მოწყობა (0.1*0.8*10)</t>
  </si>
  <si>
    <t>კომპ.</t>
  </si>
  <si>
    <t>ტ</t>
  </si>
  <si>
    <t>არმატურა ა-3 დ-12</t>
  </si>
  <si>
    <t>ბეტონის ბლოკი</t>
  </si>
  <si>
    <t>ამოშენებული კედლის შელესვა ქვიშა-ცემენტის ხსნარით</t>
  </si>
  <si>
    <t xml:space="preserve">  </t>
  </si>
  <si>
    <t>დანართი N1</t>
  </si>
  <si>
    <t xml:space="preserve">    სსიპ "იუსტიციის სახლის" ფილიალში - თელავის იუსტიციის სახლში სარდაფის სართულზე წყლის აცილების ბარიერების მოწყობის სახარჯთაღრიცხვო გაანგარიშება</t>
  </si>
  <si>
    <t>განზ. ერთ</t>
  </si>
  <si>
    <t>რადენობა</t>
  </si>
  <si>
    <t>მასალები</t>
  </si>
  <si>
    <t>ერთ.ფასი</t>
  </si>
  <si>
    <t>ზედნადები ხარჯები</t>
  </si>
  <si>
    <t>გეგმიური დაგროვება</t>
  </si>
  <si>
    <t>გაუთვალისწინებელი ხარჯი</t>
  </si>
  <si>
    <t>„ელექტრონული დოკუმენტისა და ელექტრონული სანდო მომსახურების შესახებ“ საქართველოს კანონის მე-3 მუხლის მე-3 პუნქტის შესაბამისად, დოკუმენტზე შესრულებული უნდა იყოს კვალიფიციური ელექტრონული ხელმოწერა ან/და დოკუმენტი დამოწმებული უნდა იყოს კვალიფიციური ელექტრონული შტამპით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</si>
</sst>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(* #,##0.000_);_(* \(#,##0.000\);_(* &quot;-&quot;??_);_(@_)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-* #,##0.000_р_._-;\-* #,##0.00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0.00000"/>
    <numFmt numFmtId="192" formatCode="_-* #,##0.000_р_._-;\-* #,##0.000_р_._-;_-* &quot;-&quot;???_р_._-;_-@_-"/>
    <numFmt numFmtId="193" formatCode="_-* #,##0.0000_р_._-;\-* #,##0.0000_р_._-;_-* &quot;-&quot;??_р_._-;_-@_-"/>
    <numFmt numFmtId="194" formatCode="_-* #,##0.0000_р_._-;\-* #,##0.0000_р_._-;_-* &quot;-&quot;????_р_._-;_-@_-"/>
    <numFmt numFmtId="195" formatCode="_-* #,##0.00000_р_._-;\-* #,##0.00000_р_._-;_-* &quot;-&quot;??_р_._-;_-@_-"/>
    <numFmt numFmtId="196" formatCode="_-* #,##0.0_р_._-;\-* #,##0.0_р_._-;_-* &quot;-&quot;??_р_._-;_-@_-"/>
    <numFmt numFmtId="197" formatCode="_(* #,##0.000_);_(* \(#,##0.000\);_(* &quot;-&quot;???_);_(@_)"/>
    <numFmt numFmtId="198" formatCode="_(* #,##0.0_);_(* \(#,##0.0\);_(* &quot;-&quot;??_);_(@_)"/>
    <numFmt numFmtId="199" formatCode="0.000000000"/>
    <numFmt numFmtId="200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lfaen"/>
      <family val="1"/>
    </font>
    <font>
      <b/>
      <i/>
      <sz val="10"/>
      <name val="Sylfaen"/>
      <family val="1"/>
    </font>
    <font>
      <b/>
      <sz val="12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4" fillId="33" borderId="0" xfId="71" applyFont="1" applyFill="1" applyBorder="1" applyAlignment="1">
      <alignment horizontal="center" vertical="center"/>
      <protection/>
    </xf>
    <xf numFmtId="0" fontId="25" fillId="33" borderId="0" xfId="0" applyFont="1" applyFill="1" applyAlignment="1">
      <alignment horizontal="center" vertical="center" wrapText="1"/>
    </xf>
    <xf numFmtId="0" fontId="23" fillId="33" borderId="10" xfId="71" applyFont="1" applyFill="1" applyBorder="1" applyAlignment="1">
      <alignment horizontal="center" vertical="center"/>
      <protection/>
    </xf>
    <xf numFmtId="2" fontId="23" fillId="33" borderId="10" xfId="71" applyNumberFormat="1" applyFont="1" applyFill="1" applyBorder="1" applyAlignment="1">
      <alignment horizontal="center" vertical="center"/>
      <protection/>
    </xf>
    <xf numFmtId="0" fontId="23" fillId="33" borderId="11" xfId="71" applyFont="1" applyFill="1" applyBorder="1" applyAlignment="1">
      <alignment horizontal="center" vertical="center"/>
      <protection/>
    </xf>
    <xf numFmtId="0" fontId="23" fillId="33" borderId="12" xfId="71" applyFont="1" applyFill="1" applyBorder="1" applyAlignment="1">
      <alignment horizontal="center" vertical="center" wrapText="1"/>
      <protection/>
    </xf>
    <xf numFmtId="1" fontId="23" fillId="33" borderId="10" xfId="71" applyNumberFormat="1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/>
      <protection/>
    </xf>
    <xf numFmtId="0" fontId="5" fillId="33" borderId="12" xfId="71" applyFont="1" applyFill="1" applyBorder="1" applyAlignment="1">
      <alignment horizontal="center" vertical="center" wrapText="1"/>
      <protection/>
    </xf>
    <xf numFmtId="0" fontId="5" fillId="33" borderId="10" xfId="71" applyFont="1" applyFill="1" applyBorder="1" applyAlignment="1">
      <alignment horizontal="center" vertical="center" wrapText="1"/>
      <protection/>
    </xf>
    <xf numFmtId="0" fontId="23" fillId="33" borderId="11" xfId="71" applyFont="1" applyFill="1" applyBorder="1" applyAlignment="1">
      <alignment horizontal="left" vertical="center" wrapText="1"/>
      <protection/>
    </xf>
    <xf numFmtId="2" fontId="23" fillId="33" borderId="10" xfId="71" applyNumberFormat="1" applyFont="1" applyFill="1" applyBorder="1" applyAlignment="1">
      <alignment horizontal="center" vertical="center" wrapText="1"/>
      <protection/>
    </xf>
    <xf numFmtId="2" fontId="5" fillId="33" borderId="10" xfId="71" applyNumberFormat="1" applyFont="1" applyFill="1" applyBorder="1" applyAlignment="1">
      <alignment horizontal="center" vertical="center" wrapText="1"/>
      <protection/>
    </xf>
    <xf numFmtId="2" fontId="5" fillId="33" borderId="10" xfId="71" applyNumberFormat="1" applyFont="1" applyFill="1" applyBorder="1" applyAlignment="1">
      <alignment horizontal="center" vertical="center"/>
      <protection/>
    </xf>
    <xf numFmtId="0" fontId="5" fillId="33" borderId="10" xfId="71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vertical="center"/>
    </xf>
    <xf numFmtId="0" fontId="5" fillId="33" borderId="11" xfId="71" applyFont="1" applyFill="1" applyBorder="1" applyAlignment="1">
      <alignment horizontal="left" vertical="center" wrapText="1"/>
      <protection/>
    </xf>
    <xf numFmtId="0" fontId="23" fillId="33" borderId="0" xfId="0" applyFont="1" applyFill="1" applyAlignment="1">
      <alignment horizontal="center" vertical="center"/>
    </xf>
    <xf numFmtId="2" fontId="23" fillId="33" borderId="0" xfId="0" applyNumberFormat="1" applyFont="1" applyFill="1" applyAlignment="1">
      <alignment vertical="center"/>
    </xf>
    <xf numFmtId="9" fontId="5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3" fillId="2" borderId="10" xfId="71" applyFont="1" applyFill="1" applyBorder="1" applyAlignment="1">
      <alignment horizontal="center" vertical="center" wrapText="1"/>
      <protection/>
    </xf>
    <xf numFmtId="0" fontId="23" fillId="2" borderId="10" xfId="71" applyFont="1" applyFill="1" applyBorder="1" applyAlignment="1">
      <alignment horizontal="center" vertical="center"/>
      <protection/>
    </xf>
    <xf numFmtId="2" fontId="23" fillId="2" borderId="10" xfId="71" applyNumberFormat="1" applyFont="1" applyFill="1" applyBorder="1" applyAlignment="1">
      <alignment horizontal="center" vertical="center"/>
      <protection/>
    </xf>
    <xf numFmtId="0" fontId="23" fillId="2" borderId="11" xfId="71" applyFont="1" applyFill="1" applyBorder="1" applyAlignment="1">
      <alignment horizontal="center" vertical="center"/>
      <protection/>
    </xf>
    <xf numFmtId="0" fontId="23" fillId="2" borderId="12" xfId="71" applyFont="1" applyFill="1" applyBorder="1" applyAlignment="1">
      <alignment horizontal="center" vertical="center" wrapText="1"/>
      <protection/>
    </xf>
    <xf numFmtId="9" fontId="44" fillId="33" borderId="10" xfId="0" applyNumberFormat="1" applyFont="1" applyFill="1" applyBorder="1" applyAlignment="1">
      <alignment horizontal="center" vertical="center"/>
    </xf>
    <xf numFmtId="1" fontId="5" fillId="33" borderId="10" xfId="71" applyNumberFormat="1" applyFont="1" applyFill="1" applyBorder="1" applyAlignment="1">
      <alignment horizontal="center" vertical="center"/>
      <protection/>
    </xf>
    <xf numFmtId="0" fontId="5" fillId="2" borderId="13" xfId="71" applyFont="1" applyFill="1" applyBorder="1" applyAlignment="1">
      <alignment horizontal="center" vertical="center" wrapText="1"/>
      <protection/>
    </xf>
    <xf numFmtId="0" fontId="5" fillId="2" borderId="14" xfId="71" applyFont="1" applyFill="1" applyBorder="1" applyAlignment="1">
      <alignment horizontal="center" vertical="center" wrapText="1"/>
      <protection/>
    </xf>
    <xf numFmtId="0" fontId="5" fillId="2" borderId="15" xfId="71" applyFont="1" applyFill="1" applyBorder="1" applyAlignment="1">
      <alignment horizontal="center" vertical="center"/>
      <protection/>
    </xf>
    <xf numFmtId="0" fontId="5" fillId="2" borderId="16" xfId="71" applyFont="1" applyFill="1" applyBorder="1" applyAlignment="1">
      <alignment horizontal="center" vertical="center"/>
      <protection/>
    </xf>
    <xf numFmtId="0" fontId="5" fillId="2" borderId="15" xfId="71" applyFont="1" applyFill="1" applyBorder="1" applyAlignment="1">
      <alignment horizontal="center" vertical="center" wrapText="1"/>
      <protection/>
    </xf>
    <xf numFmtId="0" fontId="5" fillId="2" borderId="16" xfId="71" applyFont="1" applyFill="1" applyBorder="1" applyAlignment="1">
      <alignment horizontal="center" vertical="center" wrapText="1"/>
      <protection/>
    </xf>
    <xf numFmtId="0" fontId="5" fillId="2" borderId="11" xfId="71" applyFont="1" applyFill="1" applyBorder="1" applyAlignment="1">
      <alignment horizontal="center" vertical="center" wrapText="1"/>
      <protection/>
    </xf>
    <xf numFmtId="0" fontId="5" fillId="2" borderId="12" xfId="71" applyFont="1" applyFill="1" applyBorder="1" applyAlignment="1">
      <alignment horizontal="center" vertical="center" wrapText="1"/>
      <protection/>
    </xf>
    <xf numFmtId="0" fontId="5" fillId="2" borderId="10" xfId="71" applyFont="1" applyFill="1" applyBorder="1" applyAlignment="1">
      <alignment horizontal="center" vertical="center"/>
      <protection/>
    </xf>
    <xf numFmtId="2" fontId="5" fillId="2" borderId="10" xfId="71" applyNumberFormat="1" applyFont="1" applyFill="1" applyBorder="1" applyAlignment="1">
      <alignment horizontal="center" vertical="center"/>
      <protection/>
    </xf>
    <xf numFmtId="0" fontId="5" fillId="2" borderId="11" xfId="71" applyFont="1" applyFill="1" applyBorder="1" applyAlignment="1">
      <alignment horizontal="center" vertical="center"/>
      <protection/>
    </xf>
    <xf numFmtId="0" fontId="5" fillId="2" borderId="11" xfId="71" applyFont="1" applyFill="1" applyBorder="1" applyAlignment="1">
      <alignment horizontal="center" vertical="center" wrapText="1"/>
      <protection/>
    </xf>
    <xf numFmtId="0" fontId="5" fillId="2" borderId="12" xfId="71" applyFont="1" applyFill="1" applyBorder="1" applyAlignment="1">
      <alignment horizontal="center" vertical="center" wrapText="1"/>
      <protection/>
    </xf>
    <xf numFmtId="1" fontId="5" fillId="2" borderId="10" xfId="71" applyNumberFormat="1" applyFont="1" applyFill="1" applyBorder="1" applyAlignment="1">
      <alignment horizontal="center" vertical="center"/>
      <protection/>
    </xf>
    <xf numFmtId="0" fontId="5" fillId="2" borderId="11" xfId="71" applyFont="1" applyFill="1" applyBorder="1" applyAlignment="1">
      <alignment horizontal="left" vertical="center" wrapText="1"/>
      <protection/>
    </xf>
    <xf numFmtId="0" fontId="5" fillId="2" borderId="10" xfId="0" applyFont="1" applyFill="1" applyBorder="1" applyAlignment="1">
      <alignment horizontal="left" vertical="center" wrapText="1"/>
    </xf>
    <xf numFmtId="9" fontId="5" fillId="2" borderId="10" xfId="0" applyNumberFormat="1" applyFont="1" applyFill="1" applyBorder="1" applyAlignment="1">
      <alignment horizontal="center" vertical="center"/>
    </xf>
    <xf numFmtId="2" fontId="23" fillId="2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7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4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="130" zoomScaleNormal="120" zoomScaleSheetLayoutView="130" zoomScalePageLayoutView="0" workbookViewId="0" topLeftCell="A1">
      <selection activeCell="B62" sqref="B62"/>
    </sheetView>
  </sheetViews>
  <sheetFormatPr defaultColWidth="12.875" defaultRowHeight="12.75"/>
  <cols>
    <col min="1" max="1" width="4.75390625" style="3" customWidth="1"/>
    <col min="2" max="2" width="60.75390625" style="3" customWidth="1"/>
    <col min="3" max="3" width="10.375" style="3" customWidth="1"/>
    <col min="4" max="4" width="11.25390625" style="3" customWidth="1"/>
    <col min="5" max="10" width="10.75390625" style="3" customWidth="1"/>
    <col min="11" max="11" width="11.625" style="21" customWidth="1"/>
    <col min="12" max="16384" width="12.875" style="3" customWidth="1"/>
  </cols>
  <sheetData>
    <row r="1" spans="10:11" ht="23.25" customHeight="1">
      <c r="J1" s="2" t="s">
        <v>32</v>
      </c>
      <c r="K1" s="2"/>
    </row>
    <row r="2" spans="1:11" ht="85.5" customHeight="1">
      <c r="A2" s="4"/>
      <c r="B2" s="5" t="s">
        <v>33</v>
      </c>
      <c r="C2" s="5"/>
      <c r="D2" s="5"/>
      <c r="E2" s="5"/>
      <c r="F2" s="5"/>
      <c r="G2" s="5"/>
      <c r="H2" s="5"/>
      <c r="I2" s="5"/>
      <c r="J2" s="5"/>
      <c r="K2" s="5"/>
    </row>
    <row r="3" spans="1:11" ht="34.5" customHeight="1">
      <c r="A3" s="35" t="s">
        <v>1</v>
      </c>
      <c r="B3" s="35" t="s">
        <v>0</v>
      </c>
      <c r="C3" s="36" t="s">
        <v>34</v>
      </c>
      <c r="D3" s="35" t="s">
        <v>35</v>
      </c>
      <c r="E3" s="37" t="s">
        <v>36</v>
      </c>
      <c r="F3" s="38"/>
      <c r="G3" s="37" t="s">
        <v>2</v>
      </c>
      <c r="H3" s="38"/>
      <c r="I3" s="39" t="s">
        <v>3</v>
      </c>
      <c r="J3" s="40"/>
      <c r="K3" s="35" t="s">
        <v>4</v>
      </c>
    </row>
    <row r="4" spans="1:11" ht="39.75" customHeight="1">
      <c r="A4" s="41"/>
      <c r="B4" s="41"/>
      <c r="C4" s="42"/>
      <c r="D4" s="41"/>
      <c r="E4" s="43" t="s">
        <v>37</v>
      </c>
      <c r="F4" s="44" t="s">
        <v>6</v>
      </c>
      <c r="G4" s="43" t="s">
        <v>37</v>
      </c>
      <c r="H4" s="44" t="s">
        <v>6</v>
      </c>
      <c r="I4" s="43" t="s">
        <v>37</v>
      </c>
      <c r="J4" s="44" t="s">
        <v>6</v>
      </c>
      <c r="K4" s="41"/>
    </row>
    <row r="5" spans="1:11" ht="15">
      <c r="A5" s="45">
        <v>1</v>
      </c>
      <c r="B5" s="46">
        <v>2</v>
      </c>
      <c r="C5" s="47">
        <v>3</v>
      </c>
      <c r="D5" s="46">
        <v>4</v>
      </c>
      <c r="E5" s="43">
        <v>5</v>
      </c>
      <c r="F5" s="48">
        <v>6</v>
      </c>
      <c r="G5" s="43">
        <v>7</v>
      </c>
      <c r="H5" s="48">
        <v>8</v>
      </c>
      <c r="I5" s="43">
        <v>9</v>
      </c>
      <c r="J5" s="48">
        <v>10</v>
      </c>
      <c r="K5" s="43">
        <v>11</v>
      </c>
    </row>
    <row r="6" spans="1:11" ht="30">
      <c r="A6" s="11">
        <v>1</v>
      </c>
      <c r="B6" s="27" t="s">
        <v>17</v>
      </c>
      <c r="C6" s="12" t="s">
        <v>7</v>
      </c>
      <c r="D6" s="13">
        <f>1+2.42+1+1+2+1+6.8+2+1+1+2.5+1+1+1.8</f>
        <v>25.52</v>
      </c>
      <c r="E6" s="6"/>
      <c r="F6" s="10"/>
      <c r="G6" s="6"/>
      <c r="H6" s="10"/>
      <c r="I6" s="6"/>
      <c r="J6" s="10"/>
      <c r="K6" s="10"/>
    </row>
    <row r="7" spans="1:11" ht="15">
      <c r="A7" s="8"/>
      <c r="B7" s="14" t="s">
        <v>8</v>
      </c>
      <c r="C7" s="9" t="s">
        <v>7</v>
      </c>
      <c r="D7" s="6">
        <v>25.52</v>
      </c>
      <c r="E7" s="6"/>
      <c r="F7" s="10"/>
      <c r="G7" s="7"/>
      <c r="H7" s="10"/>
      <c r="I7" s="6"/>
      <c r="J7" s="10"/>
      <c r="K7" s="10"/>
    </row>
    <row r="8" spans="1:11" ht="15">
      <c r="A8" s="8"/>
      <c r="B8" s="14" t="s">
        <v>9</v>
      </c>
      <c r="C8" s="9" t="s">
        <v>5</v>
      </c>
      <c r="D8" s="7">
        <v>297.92</v>
      </c>
      <c r="E8" s="7"/>
      <c r="F8" s="10"/>
      <c r="G8" s="7"/>
      <c r="H8" s="10"/>
      <c r="I8" s="6"/>
      <c r="J8" s="10"/>
      <c r="K8" s="10"/>
    </row>
    <row r="9" spans="1:11" ht="15">
      <c r="A9" s="8"/>
      <c r="B9" s="14" t="s">
        <v>11</v>
      </c>
      <c r="C9" s="9" t="s">
        <v>12</v>
      </c>
      <c r="D9" s="7">
        <v>0.31</v>
      </c>
      <c r="E9" s="7"/>
      <c r="F9" s="10"/>
      <c r="G9" s="7"/>
      <c r="H9" s="10"/>
      <c r="I9" s="6"/>
      <c r="J9" s="10"/>
      <c r="K9" s="10"/>
    </row>
    <row r="10" spans="1:11" ht="15">
      <c r="A10" s="8"/>
      <c r="B10" s="14"/>
      <c r="C10" s="9"/>
      <c r="D10" s="15"/>
      <c r="E10" s="7"/>
      <c r="F10" s="10"/>
      <c r="G10" s="7"/>
      <c r="H10" s="10"/>
      <c r="I10" s="6"/>
      <c r="J10" s="10"/>
      <c r="K10" s="10"/>
    </row>
    <row r="11" spans="1:11" s="19" customFormat="1" ht="15">
      <c r="A11" s="11">
        <v>2</v>
      </c>
      <c r="B11" s="20" t="s">
        <v>21</v>
      </c>
      <c r="C11" s="12" t="s">
        <v>5</v>
      </c>
      <c r="D11" s="16">
        <v>10</v>
      </c>
      <c r="E11" s="17"/>
      <c r="F11" s="10"/>
      <c r="G11" s="7"/>
      <c r="H11" s="10"/>
      <c r="I11" s="18"/>
      <c r="J11" s="10"/>
      <c r="K11" s="10"/>
    </row>
    <row r="12" spans="1:11" ht="15">
      <c r="A12" s="8"/>
      <c r="B12" s="14" t="s">
        <v>8</v>
      </c>
      <c r="C12" s="9" t="s">
        <v>5</v>
      </c>
      <c r="D12" s="7">
        <v>10</v>
      </c>
      <c r="E12" s="7"/>
      <c r="F12" s="10"/>
      <c r="G12" s="7"/>
      <c r="H12" s="10"/>
      <c r="I12" s="6"/>
      <c r="J12" s="10"/>
      <c r="K12" s="10"/>
    </row>
    <row r="13" spans="1:11" ht="15">
      <c r="A13" s="8"/>
      <c r="B13" s="14" t="s">
        <v>9</v>
      </c>
      <c r="C13" s="9" t="s">
        <v>5</v>
      </c>
      <c r="D13" s="7">
        <v>160</v>
      </c>
      <c r="E13" s="7"/>
      <c r="F13" s="10"/>
      <c r="G13" s="7"/>
      <c r="H13" s="10"/>
      <c r="I13" s="6"/>
      <c r="J13" s="10"/>
      <c r="K13" s="10"/>
    </row>
    <row r="14" spans="1:11" ht="15">
      <c r="A14" s="8"/>
      <c r="B14" s="14" t="s">
        <v>11</v>
      </c>
      <c r="C14" s="9" t="s">
        <v>12</v>
      </c>
      <c r="D14" s="7">
        <v>0.1</v>
      </c>
      <c r="E14" s="7"/>
      <c r="F14" s="10"/>
      <c r="G14" s="7"/>
      <c r="H14" s="10"/>
      <c r="I14" s="6"/>
      <c r="J14" s="10"/>
      <c r="K14" s="10"/>
    </row>
    <row r="15" spans="1:11" ht="15">
      <c r="A15" s="8"/>
      <c r="B15" s="14"/>
      <c r="C15" s="9"/>
      <c r="D15" s="15"/>
      <c r="E15" s="7"/>
      <c r="F15" s="10"/>
      <c r="G15" s="7"/>
      <c r="H15" s="10"/>
      <c r="I15" s="6"/>
      <c r="J15" s="10"/>
      <c r="K15" s="10"/>
    </row>
    <row r="16" spans="1:11" s="19" customFormat="1" ht="15">
      <c r="A16" s="11">
        <v>3</v>
      </c>
      <c r="B16" s="20" t="s">
        <v>18</v>
      </c>
      <c r="C16" s="12" t="s">
        <v>5</v>
      </c>
      <c r="D16" s="16">
        <v>1</v>
      </c>
      <c r="E16" s="17"/>
      <c r="F16" s="10"/>
      <c r="G16" s="7"/>
      <c r="H16" s="10"/>
      <c r="I16" s="18"/>
      <c r="J16" s="10"/>
      <c r="K16" s="10"/>
    </row>
    <row r="17" spans="1:11" ht="15">
      <c r="A17" s="8"/>
      <c r="B17" s="14" t="s">
        <v>8</v>
      </c>
      <c r="C17" s="9" t="s">
        <v>5</v>
      </c>
      <c r="D17" s="7">
        <v>1</v>
      </c>
      <c r="E17" s="7"/>
      <c r="F17" s="10"/>
      <c r="G17" s="7"/>
      <c r="H17" s="10"/>
      <c r="I17" s="6"/>
      <c r="J17" s="10"/>
      <c r="K17" s="10"/>
    </row>
    <row r="18" spans="1:11" ht="15">
      <c r="A18" s="8"/>
      <c r="B18" s="14" t="s">
        <v>9</v>
      </c>
      <c r="C18" s="9" t="s">
        <v>5</v>
      </c>
      <c r="D18" s="7">
        <v>160</v>
      </c>
      <c r="E18" s="7"/>
      <c r="F18" s="10"/>
      <c r="G18" s="7"/>
      <c r="H18" s="10"/>
      <c r="I18" s="6"/>
      <c r="J18" s="10"/>
      <c r="K18" s="10"/>
    </row>
    <row r="19" spans="1:11" ht="15">
      <c r="A19" s="8"/>
      <c r="B19" s="14" t="s">
        <v>15</v>
      </c>
      <c r="C19" s="9" t="s">
        <v>12</v>
      </c>
      <c r="D19" s="7">
        <v>0.1</v>
      </c>
      <c r="E19" s="7"/>
      <c r="F19" s="10"/>
      <c r="G19" s="7"/>
      <c r="H19" s="10"/>
      <c r="I19" s="6"/>
      <c r="J19" s="10"/>
      <c r="K19" s="10"/>
    </row>
    <row r="20" spans="1:11" ht="15">
      <c r="A20" s="8"/>
      <c r="B20" s="14"/>
      <c r="C20" s="9"/>
      <c r="D20" s="15"/>
      <c r="E20" s="7"/>
      <c r="F20" s="10"/>
      <c r="G20" s="7"/>
      <c r="H20" s="10"/>
      <c r="I20" s="6"/>
      <c r="J20" s="10"/>
      <c r="K20" s="10"/>
    </row>
    <row r="21" spans="1:11" s="1" customFormat="1" ht="15">
      <c r="A21" s="11">
        <v>4</v>
      </c>
      <c r="B21" s="20" t="s">
        <v>22</v>
      </c>
      <c r="C21" s="12" t="s">
        <v>12</v>
      </c>
      <c r="D21" s="16">
        <f>2.4*0.35</f>
        <v>0.84</v>
      </c>
      <c r="E21" s="17"/>
      <c r="F21" s="10"/>
      <c r="G21" s="7"/>
      <c r="H21" s="10"/>
      <c r="I21" s="18"/>
      <c r="J21" s="10"/>
      <c r="K21" s="10"/>
    </row>
    <row r="22" spans="1:11" ht="15">
      <c r="A22" s="8"/>
      <c r="B22" s="14" t="s">
        <v>8</v>
      </c>
      <c r="C22" s="9" t="s">
        <v>5</v>
      </c>
      <c r="D22" s="7">
        <v>0.84</v>
      </c>
      <c r="E22" s="7"/>
      <c r="F22" s="10"/>
      <c r="G22" s="7"/>
      <c r="H22" s="10"/>
      <c r="I22" s="6"/>
      <c r="J22" s="10"/>
      <c r="K22" s="10"/>
    </row>
    <row r="23" spans="1:11" ht="15">
      <c r="A23" s="8"/>
      <c r="B23" s="14" t="s">
        <v>19</v>
      </c>
      <c r="C23" s="9" t="s">
        <v>12</v>
      </c>
      <c r="D23" s="7">
        <v>0.84</v>
      </c>
      <c r="E23" s="7"/>
      <c r="F23" s="10"/>
      <c r="G23" s="7"/>
      <c r="H23" s="10"/>
      <c r="I23" s="6"/>
      <c r="J23" s="10"/>
      <c r="K23" s="10"/>
    </row>
    <row r="24" spans="1:11" ht="15">
      <c r="A24" s="8"/>
      <c r="B24" s="14"/>
      <c r="C24" s="9"/>
      <c r="D24" s="15"/>
      <c r="E24" s="7"/>
      <c r="F24" s="10"/>
      <c r="G24" s="7"/>
      <c r="H24" s="10"/>
      <c r="I24" s="6"/>
      <c r="J24" s="10"/>
      <c r="K24" s="10"/>
    </row>
    <row r="25" spans="1:11" s="1" customFormat="1" ht="30">
      <c r="A25" s="11">
        <v>5</v>
      </c>
      <c r="B25" s="20" t="s">
        <v>20</v>
      </c>
      <c r="C25" s="12" t="s">
        <v>10</v>
      </c>
      <c r="D25" s="16">
        <f>D6*2*0.35+D6*0.2+1+10*0.6</f>
        <v>29.967999999999996</v>
      </c>
      <c r="E25" s="17"/>
      <c r="F25" s="10"/>
      <c r="G25" s="7"/>
      <c r="H25" s="10"/>
      <c r="I25" s="18"/>
      <c r="J25" s="10"/>
      <c r="K25" s="10"/>
    </row>
    <row r="26" spans="1:11" ht="15">
      <c r="A26" s="8"/>
      <c r="B26" s="14" t="s">
        <v>8</v>
      </c>
      <c r="C26" s="9" t="s">
        <v>10</v>
      </c>
      <c r="D26" s="7">
        <v>22.97</v>
      </c>
      <c r="E26" s="7"/>
      <c r="F26" s="10"/>
      <c r="G26" s="7"/>
      <c r="H26" s="10"/>
      <c r="I26" s="6"/>
      <c r="J26" s="10"/>
      <c r="K26" s="10"/>
    </row>
    <row r="27" spans="1:11" ht="15">
      <c r="A27" s="8"/>
      <c r="B27" s="14" t="s">
        <v>15</v>
      </c>
      <c r="C27" s="9" t="s">
        <v>12</v>
      </c>
      <c r="D27" s="7">
        <v>0.9</v>
      </c>
      <c r="E27" s="7"/>
      <c r="F27" s="10"/>
      <c r="G27" s="7"/>
      <c r="H27" s="10"/>
      <c r="I27" s="6"/>
      <c r="J27" s="10"/>
      <c r="K27" s="10"/>
    </row>
    <row r="28" spans="1:11" ht="15">
      <c r="A28" s="8"/>
      <c r="B28" s="14"/>
      <c r="C28" s="9"/>
      <c r="D28" s="15"/>
      <c r="E28" s="7"/>
      <c r="F28" s="10"/>
      <c r="G28" s="7"/>
      <c r="H28" s="10"/>
      <c r="I28" s="6"/>
      <c r="J28" s="10"/>
      <c r="K28" s="10"/>
    </row>
    <row r="29" spans="1:11" ht="30">
      <c r="A29" s="11">
        <v>6</v>
      </c>
      <c r="B29" s="20" t="s">
        <v>13</v>
      </c>
      <c r="C29" s="12" t="s">
        <v>10</v>
      </c>
      <c r="D29" s="16">
        <f>D25</f>
        <v>29.967999999999996</v>
      </c>
      <c r="E29" s="6"/>
      <c r="F29" s="10"/>
      <c r="G29" s="7"/>
      <c r="H29" s="10"/>
      <c r="I29" s="6"/>
      <c r="J29" s="10"/>
      <c r="K29" s="10"/>
    </row>
    <row r="30" spans="1:11" ht="15">
      <c r="A30" s="8"/>
      <c r="B30" s="14" t="s">
        <v>8</v>
      </c>
      <c r="C30" s="9" t="s">
        <v>10</v>
      </c>
      <c r="D30" s="6">
        <v>29.97</v>
      </c>
      <c r="E30" s="6"/>
      <c r="F30" s="10"/>
      <c r="G30" s="7"/>
      <c r="H30" s="10"/>
      <c r="I30" s="6"/>
      <c r="J30" s="10"/>
      <c r="K30" s="10"/>
    </row>
    <row r="31" spans="1:11" ht="15">
      <c r="A31" s="8"/>
      <c r="B31" s="14" t="s">
        <v>24</v>
      </c>
      <c r="C31" s="9" t="s">
        <v>10</v>
      </c>
      <c r="D31" s="7">
        <v>29.968</v>
      </c>
      <c r="E31" s="7"/>
      <c r="F31" s="10"/>
      <c r="G31" s="7"/>
      <c r="H31" s="10"/>
      <c r="I31" s="6"/>
      <c r="J31" s="10"/>
      <c r="K31" s="10"/>
    </row>
    <row r="32" spans="1:11" ht="15">
      <c r="A32" s="8"/>
      <c r="B32" s="14"/>
      <c r="C32" s="9"/>
      <c r="D32" s="15"/>
      <c r="E32" s="6"/>
      <c r="F32" s="10"/>
      <c r="G32" s="7"/>
      <c r="H32" s="10"/>
      <c r="I32" s="6"/>
      <c r="J32" s="10"/>
      <c r="K32" s="10"/>
    </row>
    <row r="33" spans="1:11" s="19" customFormat="1" ht="30">
      <c r="A33" s="11">
        <v>7</v>
      </c>
      <c r="B33" s="20" t="s">
        <v>16</v>
      </c>
      <c r="C33" s="12" t="s">
        <v>7</v>
      </c>
      <c r="D33" s="16">
        <v>8</v>
      </c>
      <c r="E33" s="18"/>
      <c r="F33" s="10"/>
      <c r="G33" s="7"/>
      <c r="H33" s="10"/>
      <c r="I33" s="18"/>
      <c r="J33" s="10"/>
      <c r="K33" s="10"/>
    </row>
    <row r="34" spans="1:11" ht="15">
      <c r="A34" s="8"/>
      <c r="B34" s="14" t="s">
        <v>8</v>
      </c>
      <c r="C34" s="9" t="s">
        <v>7</v>
      </c>
      <c r="D34" s="15">
        <v>8</v>
      </c>
      <c r="E34" s="6"/>
      <c r="F34" s="10"/>
      <c r="G34" s="7"/>
      <c r="H34" s="10"/>
      <c r="I34" s="6"/>
      <c r="J34" s="10"/>
      <c r="K34" s="10"/>
    </row>
    <row r="35" spans="1:11" ht="30">
      <c r="A35" s="8"/>
      <c r="B35" s="14" t="s">
        <v>23</v>
      </c>
      <c r="C35" s="9" t="s">
        <v>7</v>
      </c>
      <c r="D35" s="15">
        <v>8</v>
      </c>
      <c r="E35" s="7"/>
      <c r="F35" s="10"/>
      <c r="G35" s="7"/>
      <c r="H35" s="10"/>
      <c r="I35" s="6"/>
      <c r="J35" s="10"/>
      <c r="K35" s="10"/>
    </row>
    <row r="36" spans="1:11" ht="15">
      <c r="A36" s="8"/>
      <c r="B36" s="14"/>
      <c r="C36" s="9"/>
      <c r="D36" s="15"/>
      <c r="E36" s="6"/>
      <c r="F36" s="10"/>
      <c r="G36" s="7"/>
      <c r="H36" s="10"/>
      <c r="I36" s="6"/>
      <c r="J36" s="10"/>
      <c r="K36" s="10"/>
    </row>
    <row r="37" spans="1:11" s="1" customFormat="1" ht="60">
      <c r="A37" s="11">
        <v>8</v>
      </c>
      <c r="B37" s="20" t="s">
        <v>25</v>
      </c>
      <c r="C37" s="12" t="s">
        <v>26</v>
      </c>
      <c r="D37" s="16">
        <v>1</v>
      </c>
      <c r="E37" s="18"/>
      <c r="F37" s="10"/>
      <c r="G37" s="7"/>
      <c r="H37" s="10"/>
      <c r="I37" s="18"/>
      <c r="J37" s="10"/>
      <c r="K37" s="10"/>
    </row>
    <row r="38" spans="1:11" ht="15">
      <c r="A38" s="8"/>
      <c r="B38" s="14" t="s">
        <v>8</v>
      </c>
      <c r="C38" s="9" t="s">
        <v>26</v>
      </c>
      <c r="D38" s="6">
        <v>1</v>
      </c>
      <c r="E38" s="6"/>
      <c r="F38" s="10"/>
      <c r="G38" s="7"/>
      <c r="H38" s="10"/>
      <c r="I38" s="6"/>
      <c r="J38" s="10"/>
      <c r="K38" s="10"/>
    </row>
    <row r="39" spans="1:11" ht="15">
      <c r="A39" s="8"/>
      <c r="B39" s="14" t="s">
        <v>19</v>
      </c>
      <c r="C39" s="9" t="s">
        <v>12</v>
      </c>
      <c r="D39" s="6">
        <v>1.6</v>
      </c>
      <c r="E39" s="6"/>
      <c r="F39" s="10"/>
      <c r="G39" s="7"/>
      <c r="H39" s="10"/>
      <c r="I39" s="6"/>
      <c r="J39" s="10"/>
      <c r="K39" s="10"/>
    </row>
    <row r="40" spans="1:11" ht="15">
      <c r="A40" s="8"/>
      <c r="B40" s="14" t="s">
        <v>28</v>
      </c>
      <c r="C40" s="9" t="s">
        <v>27</v>
      </c>
      <c r="D40" s="6">
        <v>0.115</v>
      </c>
      <c r="E40" s="6"/>
      <c r="F40" s="10"/>
      <c r="G40" s="7"/>
      <c r="H40" s="10"/>
      <c r="I40" s="6"/>
      <c r="J40" s="10"/>
      <c r="K40" s="10"/>
    </row>
    <row r="41" spans="1:11" ht="15">
      <c r="A41" s="8"/>
      <c r="B41" s="14"/>
      <c r="C41" s="9"/>
      <c r="D41" s="15"/>
      <c r="E41" s="6"/>
      <c r="F41" s="10"/>
      <c r="G41" s="7"/>
      <c r="H41" s="10"/>
      <c r="I41" s="6"/>
      <c r="J41" s="10"/>
      <c r="K41" s="34"/>
    </row>
    <row r="42" spans="1:11" s="1" customFormat="1" ht="15">
      <c r="A42" s="11">
        <v>9</v>
      </c>
      <c r="B42" s="20" t="s">
        <v>14</v>
      </c>
      <c r="C42" s="12" t="s">
        <v>10</v>
      </c>
      <c r="D42" s="16">
        <v>6</v>
      </c>
      <c r="E42" s="18"/>
      <c r="F42" s="10"/>
      <c r="G42" s="7"/>
      <c r="H42" s="10"/>
      <c r="I42" s="18"/>
      <c r="J42" s="10"/>
      <c r="K42" s="10"/>
    </row>
    <row r="43" spans="1:11" s="21" customFormat="1" ht="15">
      <c r="A43" s="8"/>
      <c r="B43" s="14" t="s">
        <v>8</v>
      </c>
      <c r="C43" s="9" t="s">
        <v>10</v>
      </c>
      <c r="D43" s="6">
        <v>6</v>
      </c>
      <c r="E43" s="6"/>
      <c r="F43" s="10"/>
      <c r="G43" s="7"/>
      <c r="H43" s="10"/>
      <c r="I43" s="6"/>
      <c r="J43" s="10"/>
      <c r="K43" s="10"/>
    </row>
    <row r="44" spans="1:11" s="21" customFormat="1" ht="15">
      <c r="A44" s="8"/>
      <c r="B44" s="14" t="s">
        <v>29</v>
      </c>
      <c r="C44" s="9" t="s">
        <v>5</v>
      </c>
      <c r="D44" s="7">
        <v>75</v>
      </c>
      <c r="E44" s="7"/>
      <c r="F44" s="10"/>
      <c r="G44" s="7"/>
      <c r="H44" s="10"/>
      <c r="I44" s="6"/>
      <c r="J44" s="10"/>
      <c r="K44" s="10"/>
    </row>
    <row r="45" spans="1:11" s="21" customFormat="1" ht="15">
      <c r="A45" s="8"/>
      <c r="B45" s="14" t="s">
        <v>15</v>
      </c>
      <c r="C45" s="9" t="s">
        <v>12</v>
      </c>
      <c r="D45" s="7">
        <v>0.2</v>
      </c>
      <c r="E45" s="7"/>
      <c r="F45" s="10"/>
      <c r="G45" s="7"/>
      <c r="H45" s="10"/>
      <c r="I45" s="6"/>
      <c r="J45" s="10"/>
      <c r="K45" s="10"/>
    </row>
    <row r="46" spans="1:11" s="1" customFormat="1" ht="15">
      <c r="A46" s="11"/>
      <c r="B46" s="20"/>
      <c r="C46" s="12"/>
      <c r="D46" s="16"/>
      <c r="E46" s="18"/>
      <c r="F46" s="10"/>
      <c r="G46" s="7"/>
      <c r="H46" s="10"/>
      <c r="I46" s="18"/>
      <c r="J46" s="10"/>
      <c r="K46" s="10"/>
    </row>
    <row r="47" spans="1:11" s="1" customFormat="1" ht="15">
      <c r="A47" s="11"/>
      <c r="B47" s="20" t="s">
        <v>30</v>
      </c>
      <c r="C47" s="12" t="s">
        <v>10</v>
      </c>
      <c r="D47" s="16">
        <f>D42*2+10*0.2</f>
        <v>14</v>
      </c>
      <c r="E47" s="18"/>
      <c r="F47" s="10"/>
      <c r="G47" s="7"/>
      <c r="H47" s="10"/>
      <c r="I47" s="18"/>
      <c r="J47" s="10"/>
      <c r="K47" s="10"/>
    </row>
    <row r="48" spans="1:12" s="1" customFormat="1" ht="15">
      <c r="A48" s="11"/>
      <c r="B48" s="14" t="s">
        <v>8</v>
      </c>
      <c r="C48" s="9" t="s">
        <v>10</v>
      </c>
      <c r="D48" s="6">
        <v>26.97</v>
      </c>
      <c r="E48" s="6"/>
      <c r="F48" s="10"/>
      <c r="G48" s="7"/>
      <c r="H48" s="10"/>
      <c r="I48" s="7"/>
      <c r="J48" s="10"/>
      <c r="K48" s="10"/>
      <c r="L48" s="21"/>
    </row>
    <row r="49" spans="1:12" s="1" customFormat="1" ht="15">
      <c r="A49" s="11"/>
      <c r="B49" s="14" t="s">
        <v>15</v>
      </c>
      <c r="C49" s="9" t="s">
        <v>12</v>
      </c>
      <c r="D49" s="7">
        <v>0.42</v>
      </c>
      <c r="E49" s="7"/>
      <c r="F49" s="10"/>
      <c r="G49" s="7"/>
      <c r="H49" s="10"/>
      <c r="I49" s="7"/>
      <c r="J49" s="10"/>
      <c r="K49" s="10"/>
      <c r="L49" s="21"/>
    </row>
    <row r="50" spans="1:12" ht="15">
      <c r="A50" s="31"/>
      <c r="B50" s="49" t="s">
        <v>6</v>
      </c>
      <c r="C50" s="32"/>
      <c r="D50" s="28"/>
      <c r="E50" s="29"/>
      <c r="F50" s="30"/>
      <c r="G50" s="30"/>
      <c r="H50" s="30"/>
      <c r="I50" s="30"/>
      <c r="J50" s="30"/>
      <c r="K50" s="30"/>
      <c r="L50" s="22"/>
    </row>
    <row r="51" spans="1:11" ht="15">
      <c r="A51" s="8"/>
      <c r="B51" s="27" t="s">
        <v>38</v>
      </c>
      <c r="C51" s="23"/>
      <c r="D51" s="24"/>
      <c r="E51" s="25"/>
      <c r="F51" s="24"/>
      <c r="G51" s="25"/>
      <c r="H51" s="24"/>
      <c r="I51" s="25"/>
      <c r="J51" s="24"/>
      <c r="K51" s="26"/>
    </row>
    <row r="52" spans="1:11" ht="15">
      <c r="A52" s="31"/>
      <c r="B52" s="50" t="s">
        <v>6</v>
      </c>
      <c r="C52" s="51"/>
      <c r="D52" s="52"/>
      <c r="E52" s="53"/>
      <c r="F52" s="52"/>
      <c r="G52" s="53"/>
      <c r="H52" s="52"/>
      <c r="I52" s="53"/>
      <c r="J52" s="52"/>
      <c r="K52" s="54"/>
    </row>
    <row r="53" spans="1:11" ht="15">
      <c r="A53" s="8"/>
      <c r="B53" s="27" t="s">
        <v>39</v>
      </c>
      <c r="C53" s="23"/>
      <c r="D53" s="24"/>
      <c r="E53" s="25"/>
      <c r="F53" s="24"/>
      <c r="G53" s="25"/>
      <c r="H53" s="24"/>
      <c r="I53" s="25"/>
      <c r="J53" s="24"/>
      <c r="K53" s="26"/>
    </row>
    <row r="54" spans="1:12" ht="15">
      <c r="A54" s="31"/>
      <c r="B54" s="50" t="s">
        <v>6</v>
      </c>
      <c r="C54" s="51"/>
      <c r="D54" s="52"/>
      <c r="E54" s="53"/>
      <c r="F54" s="52"/>
      <c r="G54" s="53"/>
      <c r="H54" s="52"/>
      <c r="I54" s="53"/>
      <c r="J54" s="52"/>
      <c r="K54" s="54"/>
      <c r="L54" s="19"/>
    </row>
    <row r="55" spans="1:12" ht="15">
      <c r="A55" s="8"/>
      <c r="B55" s="27" t="s">
        <v>40</v>
      </c>
      <c r="C55" s="33">
        <v>0.05</v>
      </c>
      <c r="D55" s="24"/>
      <c r="E55" s="25"/>
      <c r="F55" s="24"/>
      <c r="G55" s="25"/>
      <c r="H55" s="24"/>
      <c r="I55" s="25"/>
      <c r="J55" s="24"/>
      <c r="K55" s="26"/>
      <c r="L55" s="19"/>
    </row>
    <row r="56" spans="1:11" ht="15">
      <c r="A56" s="31"/>
      <c r="B56" s="50" t="s">
        <v>6</v>
      </c>
      <c r="C56" s="51"/>
      <c r="D56" s="52"/>
      <c r="E56" s="53"/>
      <c r="F56" s="52"/>
      <c r="G56" s="53"/>
      <c r="H56" s="52"/>
      <c r="I56" s="53"/>
      <c r="J56" s="52"/>
      <c r="K56" s="54"/>
    </row>
    <row r="58" spans="1:11" ht="41.25" customHeight="1">
      <c r="A58" s="55" t="s">
        <v>41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61" ht="15">
      <c r="O61" s="3" t="s">
        <v>31</v>
      </c>
    </row>
  </sheetData>
  <sheetProtection/>
  <mergeCells count="11">
    <mergeCell ref="A58:K58"/>
    <mergeCell ref="J1:K1"/>
    <mergeCell ref="I3:J3"/>
    <mergeCell ref="B2:K2"/>
    <mergeCell ref="A3:A4"/>
    <mergeCell ref="B3:B4"/>
    <mergeCell ref="C3:C4"/>
    <mergeCell ref="D3:D4"/>
    <mergeCell ref="E3:F3"/>
    <mergeCell ref="G3:H3"/>
    <mergeCell ref="K3:K4"/>
  </mergeCells>
  <printOptions/>
  <pageMargins left="0.17" right="0.25" top="0.36" bottom="0.37" header="0.23" footer="0.17"/>
  <pageSetup fitToHeight="0" fitToWidth="1" orientation="landscape" scale="84" r:id="rId3"/>
  <headerFooter alignWithMargins="0">
    <oddFooter>&amp;C&amp;A&amp;RPage &amp;P</oddFooter>
  </headerFooter>
  <rowBreaks count="1" manualBreakCount="1">
    <brk id="3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 Revazishvili</cp:lastModifiedBy>
  <cp:lastPrinted>2019-10-09T10:55:07Z</cp:lastPrinted>
  <dcterms:created xsi:type="dcterms:W3CDTF">2003-08-20T10:56:57Z</dcterms:created>
  <dcterms:modified xsi:type="dcterms:W3CDTF">2019-10-09T10:55:09Z</dcterms:modified>
  <cp:category/>
  <cp:version/>
  <cp:contentType/>
  <cp:contentStatus/>
</cp:coreProperties>
</file>