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0" windowWidth="15045" windowHeight="8475" activeTab="0"/>
  </bookViews>
  <sheets>
    <sheet name="ბალასტი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<sst xmlns="http://schemas.openxmlformats.org/spreadsheetml/2006/main" count="41" uniqueCount="33">
  <si>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#</t>
  </si>
  <si>
    <t>მ/სთ</t>
  </si>
  <si>
    <t>ჯამი</t>
  </si>
  <si>
    <t>ჯამო</t>
  </si>
  <si>
    <t>დ.ღ.გ 18%</t>
  </si>
  <si>
    <t>ნორმატივივის ნომერი და შიფრი</t>
  </si>
  <si>
    <t>საზომი ერთეული</t>
  </si>
  <si>
    <t>ნორმატივით ერთეული</t>
  </si>
  <si>
    <t>საპროექტო მონაცემი</t>
  </si>
  <si>
    <t>რაოდენობა</t>
  </si>
  <si>
    <t>ერთეული</t>
  </si>
  <si>
    <t>სულ</t>
  </si>
  <si>
    <t>ღირებულება (ლარი)</t>
  </si>
  <si>
    <t>ხელფასი</t>
  </si>
  <si>
    <t>მასალები</t>
  </si>
  <si>
    <t>ტრანსპორტი</t>
  </si>
  <si>
    <t>სამუსშაოების დასახელება</t>
  </si>
  <si>
    <t>გზის სავალი ნაწილის გაწმენდა თოვლის საფარისაგან სავალი ნაწილიდან თოვლის გვერდზე გადაადგილებით.</t>
  </si>
  <si>
    <r>
      <t>1000მ</t>
    </r>
    <r>
      <rPr>
        <sz val="10"/>
        <color indexed="8"/>
        <rFont val="Calibri"/>
        <family val="2"/>
      </rPr>
      <t>³</t>
    </r>
  </si>
  <si>
    <t>დაგროვებითი საპენსიო დანარიცხი ხელფასიდან 2%</t>
  </si>
  <si>
    <t>ბულდოზერი 79 კვტ.</t>
  </si>
  <si>
    <t xml:space="preserve">ზედნადები ხარჯები </t>
  </si>
  <si>
    <t xml:space="preserve">გეგმიური დაგროვება </t>
  </si>
  <si>
    <t>ხელმძღვანელობაზე/წარმომადგენლობაზე უფლებამოსილი პირის თანამდებობა, სახელი/გვარი: ______________________</t>
  </si>
  <si>
    <t>ხელმოწერა: ______________________</t>
  </si>
  <si>
    <r>
      <t>შენიშვნა</t>
    </r>
    <r>
      <rPr>
        <b/>
        <i/>
        <sz val="10"/>
        <rFont val="Sylfaen"/>
        <family val="1"/>
      </rPr>
      <t>:</t>
    </r>
  </si>
  <si>
    <t>2) პრეტენდენტის მიერ წარმოდგენილ ხარჯთაღრიცხვაში დაუშვებელია სატენდერო დოკუმენტაციით განსაზღვრული სამუშაოების დასახელების, განზომილებისა და რაოდენობების ცვლილება.</t>
  </si>
  <si>
    <t>3) პრეტენდენტის მიერ მექანიკური შეცდომის დაშვების შემთხვევაში, როგორიცაა: _ არასწორი ჯამის ან ნამრავლის მითითება; სიტყვიერი და ციფრობრივი გამოსახულების შეუსაბამობა; შესაძლებელია შესწორდეს დაზუსტების გარეშე, ერთეულის ღირებულების უპირატესობის მინიჭებით, მხოლოდ იმ პირობით თუ აღნიშნული არ აღემატება ვაჭრობის დამატებით რაუნდების შედეგად დაფიქსირებულ საბოლოო ფასს.</t>
  </si>
  <si>
    <t>4) გამარჯვებულ პრეტენდენტს დამატებით მოეთხოვება მის მიერ ვაჭრობის დამატებით რაუნდების შედეგად დაფიქსირებული საბოლოო ფასის შესაბამისი განფასება, თანდართული ფორმის შესაბამისად.</t>
  </si>
  <si>
    <t>1) „წინადადების მიღება დასრულებულია ეტაპზე“ შესასრულებელი სამუშაოების ხარჯთაღრიცხვა (დანართი №1) წარმოდგენილი უნდა იქნეს, „PDF“ ფორმატით, უფლებამოსილი პირის მიერ დამოწმებული/დადასტურებული კვალიფიციური ხელმოწერით/კვალიფიციური შტამპით, ასევე „Excel“-ის დოკუმენტის სახით. თუ ხარჯთაღრიცხვა წარმოდგენილი იქნება მხოლოდ „Excel“-ის დოკუმენტით, ასეთ შემთხვევაში შერჩევა/შეფასება განხორციელდება მასში მითითებული მონაცემების შესაბამისად, ხოლო ხარჯთაღრიცხვის დაზუსტების მოთხოვნასთან ერთად პრეტენდენტმა უნდა წარმოადგინოს უფლებამოსილი პირის მიერ კვალიფიციური ხელმოწერით/კვალიფიციური შტამპით  დამოწმებული/დადასტურებული,  „PDF“ ფორმატით.</t>
  </si>
  <si>
    <t>დანართი №1</t>
  </si>
  <si>
    <t xml:space="preserve">ზუგდიდის მუნიციპალიტეტის ადმინისტრაციულ ერთეულებში საავტომობილო გზის საფარის </t>
  </si>
  <si>
    <t>თოვლისგან გაწმენდის სამუშაოების ხარჯთაღრიცხვა</t>
  </si>
</sst>
</file>

<file path=xl/styles.xml><?xml version="1.0" encoding="utf-8"?>
<styleSheet xmlns="http://schemas.openxmlformats.org/spreadsheetml/2006/main">
  <numFmts count="44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Lari&quot;;\-#,##0\ &quot;Lari&quot;"/>
    <numFmt numFmtId="175" formatCode="#,##0\ &quot;Lari&quot;;[Red]\-#,##0\ &quot;Lari&quot;"/>
    <numFmt numFmtId="176" formatCode="#,##0.00\ &quot;Lari&quot;;\-#,##0.00\ &quot;Lari&quot;"/>
    <numFmt numFmtId="177" formatCode="#,##0.00\ &quot;Lari&quot;;[Red]\-#,##0.00\ &quot;Lari&quot;"/>
    <numFmt numFmtId="178" formatCode="_-* #,##0\ &quot;Lari&quot;_-;\-* #,##0\ &quot;Lari&quot;_-;_-* &quot;-&quot;\ &quot;Lari&quot;_-;_-@_-"/>
    <numFmt numFmtId="179" formatCode="_-* #,##0\ _L_a_r_i_-;\-* #,##0\ _L_a_r_i_-;_-* &quot;-&quot;\ _L_a_r_i_-;_-@_-"/>
    <numFmt numFmtId="180" formatCode="_-* #,##0.00\ &quot;Lari&quot;_-;\-* #,##0.00\ &quot;Lari&quot;_-;_-* &quot;-&quot;??\ &quot;Lari&quot;_-;_-@_-"/>
    <numFmt numFmtId="181" formatCode="_-* #,##0.00\ _L_a_r_i_-;\-* #,##0.00\ _L_a_r_i_-;_-* &quot;-&quot;??\ _L_a_r_i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00"/>
    <numFmt numFmtId="191" formatCode="0.0"/>
    <numFmt numFmtId="192" formatCode="0.0000"/>
    <numFmt numFmtId="193" formatCode="0.00000"/>
    <numFmt numFmtId="194" formatCode="0.000000"/>
    <numFmt numFmtId="195" formatCode="0.0000000"/>
    <numFmt numFmtId="196" formatCode="#,##0.00;[Red]#,##0.00"/>
    <numFmt numFmtId="197" formatCode="0.00;[Red]0.00"/>
    <numFmt numFmtId="198" formatCode="_-* #,##0_р_._-;\-* #,##0_р_._-;_-* &quot;-&quot;??_р_._-;_-@_-"/>
    <numFmt numFmtId="199" formatCode="#,##0.00\ [$₾-437]"/>
  </numFmts>
  <fonts count="58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i/>
      <sz val="10"/>
      <name val="Sylfaen"/>
      <family val="1"/>
    </font>
    <font>
      <sz val="10"/>
      <name val="Grigolia"/>
      <family val="0"/>
    </font>
    <font>
      <b/>
      <i/>
      <u val="single"/>
      <sz val="10"/>
      <name val="Sylfae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b/>
      <i/>
      <sz val="10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i/>
      <sz val="9"/>
      <color indexed="10"/>
      <name val="Sylfaen"/>
      <family val="1"/>
    </font>
    <font>
      <i/>
      <sz val="10"/>
      <color indexed="8"/>
      <name val="Sylfaen"/>
      <family val="1"/>
    </font>
    <font>
      <i/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i/>
      <sz val="9"/>
      <color rgb="FFFF0000"/>
      <name val="Sylfaen"/>
      <family val="1"/>
    </font>
    <font>
      <i/>
      <sz val="10"/>
      <color rgb="FF000000"/>
      <name val="Sylfaen"/>
      <family val="1"/>
    </font>
    <font>
      <i/>
      <sz val="10"/>
      <color rgb="FFFF0000"/>
      <name val="Sylfae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5" fillId="0" borderId="0">
      <alignment/>
      <protection/>
    </xf>
  </cellStyleXfs>
  <cellXfs count="57">
    <xf numFmtId="0" fontId="0" fillId="0" borderId="0" xfId="0" applyAlignment="1">
      <alignment/>
    </xf>
    <xf numFmtId="0" fontId="27" fillId="0" borderId="0" xfId="0" applyFont="1" applyAlignment="1">
      <alignment/>
    </xf>
    <xf numFmtId="0" fontId="28" fillId="33" borderId="10" xfId="0" applyFont="1" applyFill="1" applyBorder="1" applyAlignment="1">
      <alignment horizontal="center" vertical="center"/>
    </xf>
    <xf numFmtId="0" fontId="28" fillId="33" borderId="11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 wrapText="1"/>
    </xf>
    <xf numFmtId="49" fontId="54" fillId="33" borderId="10" xfId="0" applyNumberFormat="1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191" fontId="54" fillId="0" borderId="10" xfId="0" applyNumberFormat="1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191" fontId="53" fillId="33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top" wrapText="1"/>
    </xf>
    <xf numFmtId="16" fontId="27" fillId="33" borderId="10" xfId="0" applyNumberFormat="1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31" fillId="0" borderId="10" xfId="0" applyFont="1" applyBorder="1" applyAlignment="1">
      <alignment horizontal="center" vertical="top"/>
    </xf>
    <xf numFmtId="191" fontId="31" fillId="33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center" vertical="center"/>
    </xf>
    <xf numFmtId="191" fontId="31" fillId="0" borderId="10" xfId="0" applyNumberFormat="1" applyFont="1" applyFill="1" applyBorder="1" applyAlignment="1">
      <alignment horizontal="center" vertical="center"/>
    </xf>
    <xf numFmtId="191" fontId="31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vertical="top" wrapText="1"/>
    </xf>
    <xf numFmtId="0" fontId="27" fillId="0" borderId="15" xfId="0" applyFont="1" applyBorder="1" applyAlignment="1">
      <alignment vertical="top"/>
    </xf>
    <xf numFmtId="2" fontId="31" fillId="0" borderId="10" xfId="0" applyNumberFormat="1" applyFont="1" applyBorder="1" applyAlignment="1">
      <alignment horizontal="left" vertical="top"/>
    </xf>
    <xf numFmtId="2" fontId="27" fillId="0" borderId="10" xfId="0" applyNumberFormat="1" applyFont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top"/>
    </xf>
    <xf numFmtId="2" fontId="31" fillId="0" borderId="10" xfId="0" applyNumberFormat="1" applyFont="1" applyBorder="1" applyAlignment="1">
      <alignment vertical="top"/>
    </xf>
    <xf numFmtId="0" fontId="27" fillId="0" borderId="10" xfId="0" applyFont="1" applyBorder="1" applyAlignment="1">
      <alignment vertical="top"/>
    </xf>
    <xf numFmtId="0" fontId="31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/>
    </xf>
    <xf numFmtId="191" fontId="31" fillId="0" borderId="10" xfId="0" applyNumberFormat="1" applyFont="1" applyBorder="1" applyAlignment="1">
      <alignment horizontal="center"/>
    </xf>
    <xf numFmtId="191" fontId="27" fillId="0" borderId="0" xfId="0" applyNumberFormat="1" applyFont="1" applyAlignment="1">
      <alignment horizontal="center" vertical="center"/>
    </xf>
    <xf numFmtId="191" fontId="53" fillId="33" borderId="10" xfId="0" applyNumberFormat="1" applyFont="1" applyFill="1" applyBorder="1" applyAlignment="1">
      <alignment vertical="center" wrapText="1"/>
    </xf>
    <xf numFmtId="1" fontId="31" fillId="0" borderId="10" xfId="0" applyNumberFormat="1" applyFont="1" applyBorder="1" applyAlignment="1">
      <alignment horizontal="center"/>
    </xf>
    <xf numFmtId="1" fontId="31" fillId="0" borderId="10" xfId="0" applyNumberFormat="1" applyFont="1" applyBorder="1" applyAlignment="1">
      <alignment horizontal="center" vertical="center"/>
    </xf>
    <xf numFmtId="2" fontId="53" fillId="33" borderId="10" xfId="0" applyNumberFormat="1" applyFont="1" applyFill="1" applyBorder="1" applyAlignment="1">
      <alignment horizontal="center" vertical="center" wrapText="1"/>
    </xf>
    <xf numFmtId="0" fontId="4" fillId="0" borderId="0" xfId="58">
      <alignment/>
      <protection/>
    </xf>
    <xf numFmtId="0" fontId="6" fillId="0" borderId="0" xfId="57" applyFont="1" applyFill="1" applyBorder="1" applyAlignment="1">
      <alignment vertical="center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8" fillId="0" borderId="0" xfId="57" applyFont="1" applyFill="1" applyBorder="1">
      <alignment/>
      <protection/>
    </xf>
    <xf numFmtId="0" fontId="8" fillId="0" borderId="0" xfId="57" applyFont="1" applyFill="1" applyBorder="1" applyAlignment="1">
      <alignment vertical="center"/>
      <protection/>
    </xf>
    <xf numFmtId="0" fontId="55" fillId="0" borderId="0" xfId="57" applyFont="1" applyFill="1" applyBorder="1" applyAlignment="1">
      <alignment vertical="center"/>
      <protection/>
    </xf>
    <xf numFmtId="0" fontId="7" fillId="0" borderId="0" xfId="57" applyFont="1" applyFill="1" applyBorder="1" applyAlignment="1">
      <alignment vertical="center" wrapText="1"/>
      <protection/>
    </xf>
    <xf numFmtId="0" fontId="48" fillId="0" borderId="0" xfId="57">
      <alignment/>
      <protection/>
    </xf>
    <xf numFmtId="0" fontId="9" fillId="33" borderId="0" xfId="65" applyFont="1" applyFill="1" applyAlignment="1">
      <alignment horizontal="center"/>
      <protection/>
    </xf>
    <xf numFmtId="0" fontId="31" fillId="33" borderId="10" xfId="0" applyFont="1" applyFill="1" applyBorder="1" applyAlignment="1">
      <alignment horizontal="center" vertical="center" textRotation="90" wrapText="1"/>
    </xf>
    <xf numFmtId="0" fontId="31" fillId="33" borderId="10" xfId="0" applyFont="1" applyFill="1" applyBorder="1" applyAlignment="1">
      <alignment horizontal="center" vertical="center" wrapText="1"/>
    </xf>
    <xf numFmtId="0" fontId="9" fillId="33" borderId="0" xfId="65" applyFont="1" applyFill="1" applyAlignment="1">
      <alignment horizontal="center" vertical="center"/>
      <protection/>
    </xf>
    <xf numFmtId="0" fontId="27" fillId="33" borderId="11" xfId="0" applyFont="1" applyFill="1" applyBorder="1" applyAlignment="1">
      <alignment horizontal="left" vertical="center" wrapText="1"/>
    </xf>
    <xf numFmtId="0" fontId="27" fillId="33" borderId="17" xfId="0" applyFont="1" applyFill="1" applyBorder="1" applyAlignment="1">
      <alignment horizontal="left" vertical="center" wrapText="1"/>
    </xf>
    <xf numFmtId="0" fontId="27" fillId="33" borderId="18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56" fillId="0" borderId="0" xfId="57" applyFont="1" applyFill="1" applyBorder="1" applyAlignment="1">
      <alignment horizontal="center" vertical="center"/>
      <protection/>
    </xf>
    <xf numFmtId="0" fontId="5" fillId="0" borderId="0" xfId="57" applyFont="1" applyFill="1" applyBorder="1" applyAlignment="1">
      <alignment horizontal="center" vertical="center"/>
      <protection/>
    </xf>
    <xf numFmtId="0" fontId="57" fillId="0" borderId="0" xfId="57" applyFont="1" applyFill="1" applyBorder="1" applyAlignment="1">
      <alignment horizontal="left" vertical="top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Обычный 7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="130" zoomScaleNormal="130" zoomScalePageLayoutView="0" workbookViewId="0" topLeftCell="A1">
      <selection activeCell="Q14" sqref="Q14"/>
    </sheetView>
  </sheetViews>
  <sheetFormatPr defaultColWidth="9.00390625" defaultRowHeight="14.25" customHeight="1"/>
  <cols>
    <col min="1" max="1" width="3.00390625" style="1" customWidth="1"/>
    <col min="2" max="2" width="11.625" style="1" customWidth="1"/>
    <col min="3" max="3" width="53.75390625" style="1" customWidth="1"/>
    <col min="4" max="4" width="9.25390625" style="1" customWidth="1"/>
    <col min="5" max="5" width="6.625" style="1" customWidth="1"/>
    <col min="6" max="6" width="7.375" style="1" customWidth="1"/>
    <col min="7" max="7" width="6.625" style="1" customWidth="1"/>
    <col min="8" max="8" width="7.375" style="1" customWidth="1"/>
    <col min="9" max="9" width="7.00390625" style="1" customWidth="1"/>
    <col min="10" max="10" width="8.75390625" style="1" customWidth="1"/>
    <col min="11" max="11" width="6.875" style="1" customWidth="1"/>
    <col min="12" max="12" width="7.625" style="1" customWidth="1"/>
    <col min="13" max="13" width="9.875" style="1" customWidth="1"/>
    <col min="14" max="14" width="9.375" style="1" customWidth="1"/>
    <col min="15" max="15" width="10.875" style="1" customWidth="1"/>
    <col min="16" max="16" width="8.875" style="1" customWidth="1"/>
    <col min="17" max="18" width="7.00390625" style="1" customWidth="1"/>
    <col min="19" max="19" width="7.375" style="1" customWidth="1"/>
    <col min="20" max="25" width="7.00390625" style="1" customWidth="1"/>
    <col min="26" max="26" width="7.125" style="1" customWidth="1"/>
    <col min="27" max="27" width="7.00390625" style="1" bestFit="1" customWidth="1"/>
    <col min="28" max="30" width="8.25390625" style="1" bestFit="1" customWidth="1"/>
    <col min="31" max="31" width="6.75390625" style="1" bestFit="1" customWidth="1"/>
    <col min="32" max="32" width="9.00390625" style="1" customWidth="1"/>
    <col min="33" max="33" width="6.75390625" style="1" bestFit="1" customWidth="1"/>
    <col min="34" max="34" width="8.375" style="1" customWidth="1"/>
    <col min="35" max="35" width="11.125" style="1" customWidth="1"/>
    <col min="36" max="37" width="6.625" style="1" customWidth="1"/>
    <col min="38" max="38" width="6.375" style="1" customWidth="1"/>
    <col min="39" max="39" width="4.875" style="1" customWidth="1"/>
    <col min="40" max="40" width="5.75390625" style="1" customWidth="1"/>
    <col min="41" max="42" width="6.375" style="1" customWidth="1"/>
    <col min="43" max="43" width="6.125" style="1" customWidth="1"/>
    <col min="44" max="16384" width="9.125" style="1" customWidth="1"/>
  </cols>
  <sheetData>
    <row r="1" spans="1:14" ht="14.2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 t="s">
        <v>30</v>
      </c>
      <c r="M1" s="46"/>
      <c r="N1" s="38"/>
    </row>
    <row r="2" spans="1:14" ht="14.25" customHeight="1">
      <c r="A2" s="46" t="s">
        <v>31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38"/>
    </row>
    <row r="3" spans="1:14" ht="14.25" customHeight="1">
      <c r="A3" s="49" t="s">
        <v>32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38"/>
    </row>
    <row r="4" spans="1:18" ht="14.2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38"/>
      <c r="O4" s="45"/>
      <c r="P4" s="45"/>
      <c r="Q4" s="45"/>
      <c r="R4" s="45"/>
    </row>
    <row r="5" spans="1:18" ht="14.25" customHeight="1">
      <c r="A5" s="50" t="s">
        <v>0</v>
      </c>
      <c r="B5" s="47" t="s">
        <v>5</v>
      </c>
      <c r="C5" s="48" t="s">
        <v>16</v>
      </c>
      <c r="D5" s="47" t="s">
        <v>6</v>
      </c>
      <c r="E5" s="48" t="s">
        <v>9</v>
      </c>
      <c r="F5" s="48"/>
      <c r="G5" s="48" t="s">
        <v>12</v>
      </c>
      <c r="H5" s="48"/>
      <c r="I5" s="48"/>
      <c r="J5" s="48"/>
      <c r="K5" s="48"/>
      <c r="L5" s="48"/>
      <c r="M5" s="48"/>
      <c r="N5" s="45"/>
      <c r="O5" s="45"/>
      <c r="P5" s="45"/>
      <c r="Q5" s="45"/>
      <c r="R5" s="45"/>
    </row>
    <row r="6" spans="1:18" ht="14.25" customHeight="1">
      <c r="A6" s="51"/>
      <c r="B6" s="47"/>
      <c r="C6" s="48"/>
      <c r="D6" s="47"/>
      <c r="E6" s="47" t="s">
        <v>7</v>
      </c>
      <c r="F6" s="47" t="s">
        <v>8</v>
      </c>
      <c r="G6" s="48" t="s">
        <v>13</v>
      </c>
      <c r="H6" s="48"/>
      <c r="I6" s="48" t="s">
        <v>14</v>
      </c>
      <c r="J6" s="48"/>
      <c r="K6" s="48" t="s">
        <v>15</v>
      </c>
      <c r="L6" s="48"/>
      <c r="M6" s="48" t="s">
        <v>2</v>
      </c>
      <c r="N6" s="45"/>
      <c r="O6" s="38"/>
      <c r="P6" s="38"/>
      <c r="Q6" s="38"/>
      <c r="R6" s="38"/>
    </row>
    <row r="7" spans="1:18" ht="21" customHeight="1">
      <c r="A7" s="51"/>
      <c r="B7" s="47"/>
      <c r="C7" s="48"/>
      <c r="D7" s="47"/>
      <c r="E7" s="47"/>
      <c r="F7" s="47"/>
      <c r="G7" s="47" t="s">
        <v>10</v>
      </c>
      <c r="H7" s="47" t="s">
        <v>11</v>
      </c>
      <c r="I7" s="47" t="s">
        <v>10</v>
      </c>
      <c r="J7" s="47" t="s">
        <v>11</v>
      </c>
      <c r="K7" s="47" t="s">
        <v>10</v>
      </c>
      <c r="L7" s="47" t="s">
        <v>11</v>
      </c>
      <c r="M7" s="48"/>
      <c r="N7" s="45"/>
      <c r="O7" s="38"/>
      <c r="P7" s="38"/>
      <c r="Q7" s="38"/>
      <c r="R7" s="38"/>
    </row>
    <row r="8" spans="1:18" ht="36" customHeight="1">
      <c r="A8" s="52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8"/>
      <c r="N8" s="45"/>
      <c r="O8" s="38"/>
      <c r="P8" s="38"/>
      <c r="Q8" s="38"/>
      <c r="R8" s="38"/>
    </row>
    <row r="9" spans="1:18" ht="14.25" customHeight="1">
      <c r="A9" s="2">
        <v>1</v>
      </c>
      <c r="B9" s="2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45"/>
      <c r="O9" s="38"/>
      <c r="P9" s="38"/>
      <c r="Q9" s="38"/>
      <c r="R9" s="38"/>
    </row>
    <row r="10" spans="1:18" ht="32.25" customHeight="1">
      <c r="A10" s="4">
        <v>1</v>
      </c>
      <c r="B10" s="5"/>
      <c r="C10" s="6" t="s">
        <v>17</v>
      </c>
      <c r="D10" s="7" t="s">
        <v>18</v>
      </c>
      <c r="E10" s="8"/>
      <c r="F10" s="9">
        <v>289.69</v>
      </c>
      <c r="G10" s="13"/>
      <c r="H10" s="13"/>
      <c r="I10" s="13"/>
      <c r="J10" s="13"/>
      <c r="K10" s="13"/>
      <c r="L10" s="13"/>
      <c r="M10" s="13"/>
      <c r="O10" s="38"/>
      <c r="P10" s="38"/>
      <c r="Q10" s="38"/>
      <c r="R10" s="38"/>
    </row>
    <row r="11" spans="1:18" ht="17.25" customHeight="1">
      <c r="A11" s="10"/>
      <c r="B11" s="5"/>
      <c r="C11" s="6" t="s">
        <v>20</v>
      </c>
      <c r="D11" s="11" t="s">
        <v>1</v>
      </c>
      <c r="E11" s="8">
        <v>2.1</v>
      </c>
      <c r="F11" s="9">
        <f>F10*E11</f>
        <v>608.349</v>
      </c>
      <c r="G11" s="37"/>
      <c r="H11" s="34"/>
      <c r="I11" s="34"/>
      <c r="J11" s="34"/>
      <c r="K11" s="13"/>
      <c r="L11" s="34"/>
      <c r="M11" s="13"/>
      <c r="O11" s="38"/>
      <c r="P11" s="38"/>
      <c r="Q11" s="38"/>
      <c r="R11" s="38"/>
    </row>
    <row r="12" spans="1:18" ht="14.25" customHeight="1">
      <c r="A12" s="14"/>
      <c r="B12" s="15"/>
      <c r="C12" s="16" t="s">
        <v>2</v>
      </c>
      <c r="D12" s="17"/>
      <c r="E12" s="17"/>
      <c r="F12" s="17"/>
      <c r="G12" s="18"/>
      <c r="H12" s="19">
        <f>SUM(H10:H11)</f>
        <v>0</v>
      </c>
      <c r="I12" s="20"/>
      <c r="J12" s="21"/>
      <c r="K12" s="20"/>
      <c r="L12" s="36">
        <f>SUM(L10:L11)</f>
        <v>0</v>
      </c>
      <c r="M12" s="22">
        <f>SUM(M10:M11)</f>
        <v>0</v>
      </c>
      <c r="O12" s="38"/>
      <c r="P12" s="38"/>
      <c r="Q12" s="38"/>
      <c r="R12" s="38"/>
    </row>
    <row r="13" spans="1:18" ht="14.25" customHeight="1">
      <c r="A13" s="23"/>
      <c r="B13" s="24"/>
      <c r="C13" s="16" t="s">
        <v>21</v>
      </c>
      <c r="D13" s="17"/>
      <c r="E13" s="17"/>
      <c r="F13" s="17"/>
      <c r="G13" s="25"/>
      <c r="H13" s="20"/>
      <c r="I13" s="20"/>
      <c r="J13" s="20"/>
      <c r="K13" s="20"/>
      <c r="L13" s="20"/>
      <c r="M13" s="21">
        <f>M12*10%</f>
        <v>0</v>
      </c>
      <c r="O13" s="38"/>
      <c r="P13" s="38"/>
      <c r="Q13" s="38"/>
      <c r="R13" s="38"/>
    </row>
    <row r="14" spans="1:18" ht="14.25" customHeight="1">
      <c r="A14" s="23"/>
      <c r="B14" s="24"/>
      <c r="C14" s="16" t="s">
        <v>3</v>
      </c>
      <c r="D14" s="12"/>
      <c r="E14" s="12"/>
      <c r="F14" s="26"/>
      <c r="G14" s="27"/>
      <c r="H14" s="20"/>
      <c r="I14" s="20"/>
      <c r="J14" s="20"/>
      <c r="K14" s="20"/>
      <c r="L14" s="20"/>
      <c r="M14" s="21">
        <f>M12+M13</f>
        <v>0</v>
      </c>
      <c r="O14" s="38"/>
      <c r="P14"/>
      <c r="Q14" s="38"/>
      <c r="R14" s="38"/>
    </row>
    <row r="15" spans="1:13" ht="14.25" customHeight="1">
      <c r="A15" s="23"/>
      <c r="B15" s="24"/>
      <c r="C15" s="16" t="s">
        <v>22</v>
      </c>
      <c r="D15" s="17"/>
      <c r="E15" s="17"/>
      <c r="F15" s="17"/>
      <c r="G15" s="28"/>
      <c r="H15" s="20"/>
      <c r="I15" s="20"/>
      <c r="J15" s="20"/>
      <c r="K15" s="20"/>
      <c r="L15" s="20"/>
      <c r="M15" s="21">
        <f>M14*8%</f>
        <v>0</v>
      </c>
    </row>
    <row r="16" spans="1:17" ht="14.25" customHeight="1">
      <c r="A16" s="23"/>
      <c r="B16" s="29"/>
      <c r="C16" s="30" t="s">
        <v>2</v>
      </c>
      <c r="D16" s="12"/>
      <c r="E16" s="12"/>
      <c r="F16" s="26"/>
      <c r="G16" s="27"/>
      <c r="H16" s="20"/>
      <c r="I16" s="20"/>
      <c r="J16" s="20"/>
      <c r="K16" s="20"/>
      <c r="L16" s="20"/>
      <c r="M16" s="21">
        <f>M14+M15</f>
        <v>0</v>
      </c>
      <c r="Q16" s="38"/>
    </row>
    <row r="17" spans="1:13" ht="14.25" customHeight="1">
      <c r="A17" s="23"/>
      <c r="B17" s="29"/>
      <c r="C17" s="30" t="s">
        <v>19</v>
      </c>
      <c r="D17" s="12"/>
      <c r="E17" s="12"/>
      <c r="F17" s="26"/>
      <c r="G17" s="27"/>
      <c r="H17" s="20"/>
      <c r="I17" s="20"/>
      <c r="J17" s="20"/>
      <c r="K17" s="20"/>
      <c r="L17" s="20"/>
      <c r="M17" s="21">
        <f>H12*2%</f>
        <v>0</v>
      </c>
    </row>
    <row r="18" spans="1:13" ht="14.25" customHeight="1">
      <c r="A18" s="23"/>
      <c r="B18" s="29"/>
      <c r="C18" s="30" t="s">
        <v>2</v>
      </c>
      <c r="D18" s="12"/>
      <c r="E18" s="12"/>
      <c r="F18" s="26"/>
      <c r="G18" s="27"/>
      <c r="H18" s="20"/>
      <c r="I18" s="20"/>
      <c r="J18" s="20"/>
      <c r="K18" s="20"/>
      <c r="L18" s="20"/>
      <c r="M18" s="21">
        <f>M17+M16</f>
        <v>0</v>
      </c>
    </row>
    <row r="19" spans="1:13" ht="14.25" customHeight="1">
      <c r="A19" s="31"/>
      <c r="B19" s="31"/>
      <c r="C19" s="30" t="s">
        <v>4</v>
      </c>
      <c r="D19" s="31"/>
      <c r="E19" s="31"/>
      <c r="F19" s="31"/>
      <c r="G19" s="31"/>
      <c r="H19" s="31"/>
      <c r="I19" s="31"/>
      <c r="J19" s="31"/>
      <c r="K19" s="31"/>
      <c r="L19" s="31"/>
      <c r="M19" s="32">
        <f>M18*18%</f>
        <v>0</v>
      </c>
    </row>
    <row r="20" spans="1:13" ht="14.25" customHeight="1">
      <c r="A20" s="31"/>
      <c r="B20" s="31"/>
      <c r="C20" s="30" t="s">
        <v>2</v>
      </c>
      <c r="D20" s="31"/>
      <c r="E20" s="31"/>
      <c r="F20" s="31"/>
      <c r="G20" s="31"/>
      <c r="H20" s="31"/>
      <c r="I20" s="31"/>
      <c r="J20" s="31"/>
      <c r="K20" s="31"/>
      <c r="L20" s="31"/>
      <c r="M20" s="35">
        <f>M19+M18</f>
        <v>0</v>
      </c>
    </row>
    <row r="21" spans="1:16" ht="14.25" customHeight="1">
      <c r="A21" s="53"/>
      <c r="B21" s="53"/>
      <c r="C21" s="53"/>
      <c r="D21" s="53"/>
      <c r="P21" s="33"/>
    </row>
    <row r="22" spans="1:13" ht="14.25" customHeight="1">
      <c r="A22" s="38"/>
      <c r="B22" s="54" t="s">
        <v>23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</row>
    <row r="23" spans="1:13" ht="12.75">
      <c r="A23" s="38"/>
      <c r="B23" s="55" t="s">
        <v>24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</row>
    <row r="25" spans="1:13" ht="14.25" customHeight="1">
      <c r="A25" s="38"/>
      <c r="B25" s="38"/>
      <c r="C25" s="39" t="s">
        <v>25</v>
      </c>
      <c r="D25" s="40"/>
      <c r="E25" s="40"/>
      <c r="F25" s="40"/>
      <c r="G25" s="40"/>
      <c r="H25" s="41"/>
      <c r="I25" s="41"/>
      <c r="J25" s="41"/>
      <c r="K25" s="41"/>
      <c r="L25" s="41"/>
      <c r="M25" s="41"/>
    </row>
    <row r="26" spans="1:13" ht="6.75" customHeight="1">
      <c r="A26" s="38"/>
      <c r="B26" s="38"/>
      <c r="C26" s="39"/>
      <c r="D26" s="40"/>
      <c r="E26" s="40"/>
      <c r="F26" s="40"/>
      <c r="G26" s="40"/>
      <c r="H26" s="41"/>
      <c r="I26" s="41"/>
      <c r="J26" s="41"/>
      <c r="K26" s="41"/>
      <c r="L26" s="41"/>
      <c r="M26" s="41"/>
    </row>
    <row r="27" spans="1:13" ht="78" customHeight="1">
      <c r="A27" s="38"/>
      <c r="B27" s="56" t="s">
        <v>29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</row>
    <row r="28" spans="1:13" ht="14.25" customHeight="1">
      <c r="A28" s="38"/>
      <c r="B28" s="38"/>
      <c r="C28" s="42"/>
      <c r="D28" s="40"/>
      <c r="E28" s="40"/>
      <c r="F28" s="40"/>
      <c r="G28" s="40"/>
      <c r="H28" s="41"/>
      <c r="I28" s="41"/>
      <c r="J28" s="41"/>
      <c r="K28" s="41"/>
      <c r="L28" s="41"/>
      <c r="M28" s="41"/>
    </row>
    <row r="29" spans="1:13" ht="14.25" customHeight="1">
      <c r="A29" s="38"/>
      <c r="B29" s="38"/>
      <c r="C29" s="43"/>
      <c r="D29" s="44"/>
      <c r="E29" s="44"/>
      <c r="F29" s="44"/>
      <c r="G29" s="44"/>
      <c r="H29" s="41"/>
      <c r="I29" s="41"/>
      <c r="J29" s="41"/>
      <c r="K29" s="41"/>
      <c r="L29" s="41"/>
      <c r="M29" s="41"/>
    </row>
    <row r="30" spans="2:13" ht="33.75" customHeight="1">
      <c r="B30" s="56" t="s">
        <v>26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</row>
    <row r="31" spans="2:13" ht="14.25" customHeight="1">
      <c r="B31" s="38"/>
      <c r="C31" s="43"/>
      <c r="D31" s="44"/>
      <c r="E31" s="44"/>
      <c r="F31" s="44"/>
      <c r="G31" s="44"/>
      <c r="H31" s="41"/>
      <c r="I31" s="41"/>
      <c r="J31" s="41"/>
      <c r="K31" s="41"/>
      <c r="L31" s="41"/>
      <c r="M31" s="41"/>
    </row>
    <row r="32" spans="2:13" ht="47.25" customHeight="1">
      <c r="B32" s="56" t="s">
        <v>27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</row>
    <row r="33" spans="2:13" ht="14.25" customHeight="1">
      <c r="B33" s="38"/>
      <c r="C33" s="43"/>
      <c r="D33" s="44"/>
      <c r="E33" s="44"/>
      <c r="F33" s="44"/>
      <c r="G33" s="44"/>
      <c r="H33" s="41"/>
      <c r="I33" s="41"/>
      <c r="J33" s="41"/>
      <c r="K33" s="41"/>
      <c r="L33" s="41"/>
      <c r="M33" s="41"/>
    </row>
    <row r="34" spans="2:13" ht="34.5" customHeight="1">
      <c r="B34" s="56" t="s">
        <v>28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</row>
  </sheetData>
  <sheetProtection/>
  <mergeCells count="29">
    <mergeCell ref="B23:M23"/>
    <mergeCell ref="B27:M27"/>
    <mergeCell ref="B30:M30"/>
    <mergeCell ref="B32:M32"/>
    <mergeCell ref="B34:M34"/>
    <mergeCell ref="A4:M4"/>
    <mergeCell ref="I7:I8"/>
    <mergeCell ref="K7:K8"/>
    <mergeCell ref="L7:L8"/>
    <mergeCell ref="J7:J8"/>
    <mergeCell ref="B22:M22"/>
    <mergeCell ref="A21:D21"/>
    <mergeCell ref="F6:F8"/>
    <mergeCell ref="G6:H6"/>
    <mergeCell ref="I6:J6"/>
    <mergeCell ref="E6:E8"/>
    <mergeCell ref="H7:H8"/>
    <mergeCell ref="B5:B8"/>
    <mergeCell ref="C5:C8"/>
    <mergeCell ref="G5:M5"/>
    <mergeCell ref="A1:M1"/>
    <mergeCell ref="D5:D8"/>
    <mergeCell ref="E5:F5"/>
    <mergeCell ref="A3:M3"/>
    <mergeCell ref="A5:A8"/>
    <mergeCell ref="G7:G8"/>
    <mergeCell ref="A2:M2"/>
    <mergeCell ref="K6:L6"/>
    <mergeCell ref="M6:M8"/>
  </mergeCells>
  <printOptions/>
  <pageMargins left="0.34" right="0.18" top="0.75" bottom="0.75" header="0.3" footer="0.3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Konex-3</dc:creator>
  <cp:keywords/>
  <dc:description/>
  <cp:lastModifiedBy>Aleksandre Zhvania</cp:lastModifiedBy>
  <cp:lastPrinted>2019-10-11T08:51:56Z</cp:lastPrinted>
  <dcterms:created xsi:type="dcterms:W3CDTF">2004-12-20T11:27:35Z</dcterms:created>
  <dcterms:modified xsi:type="dcterms:W3CDTF">2019-10-11T14:45:31Z</dcterms:modified>
  <cp:category/>
  <cp:version/>
  <cp:contentType/>
  <cp:contentStatus/>
</cp:coreProperties>
</file>