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T ფანჩატური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<sst xmlns="http://schemas.openxmlformats.org/spreadsheetml/2006/main" count="89" uniqueCount="61">
  <si>
    <t>#</t>
  </si>
  <si>
    <t>zednadebi xarjebi:</t>
  </si>
  <si>
    <t>jami:</t>
  </si>
  <si>
    <t>gegmiuri dagroveba (mogeba)</t>
  </si>
  <si>
    <t>dRg:</t>
  </si>
  <si>
    <r>
      <t>m</t>
    </r>
    <r>
      <rPr>
        <vertAlign val="superscript"/>
        <sz val="10"/>
        <rFont val="AcadNusx"/>
        <family val="0"/>
      </rPr>
      <t xml:space="preserve">2 </t>
    </r>
  </si>
  <si>
    <t>განზ.ერთ</t>
  </si>
  <si>
    <t>რაოდენობა</t>
  </si>
  <si>
    <t>მასალა</t>
  </si>
  <si>
    <t>ხელფასი</t>
  </si>
  <si>
    <t>ჯამი</t>
  </si>
  <si>
    <t>სამუშაოს დასახელება</t>
  </si>
  <si>
    <t>ტრანსპორტი და მექანიზმენი</t>
  </si>
  <si>
    <t>საპროექტ. მონაც</t>
  </si>
  <si>
    <t>ერთ. ფასი</t>
  </si>
  <si>
    <t>ერთ.  ფასი</t>
  </si>
  <si>
    <t>გაnზ.  ერთ-ზე</t>
  </si>
  <si>
    <t>xarjTaRricxva</t>
  </si>
  <si>
    <t>lari</t>
  </si>
  <si>
    <t>m3</t>
  </si>
  <si>
    <t>grZm</t>
  </si>
  <si>
    <t>saxuravis mowyoba</t>
  </si>
  <si>
    <t>kvm</t>
  </si>
  <si>
    <t>xis magida skamis mowyoba fanCaturSi</t>
  </si>
  <si>
    <t>kompl</t>
  </si>
  <si>
    <t>magida ori skamiT (TandarTuli naxazis Sesabamisad)</t>
  </si>
  <si>
    <t>minaplastikuri armatura d=10mm</t>
  </si>
  <si>
    <t>ბეტონი m=300</t>
  </si>
  <si>
    <t xml:space="preserve"> jami</t>
  </si>
  <si>
    <t>sxva xarji</t>
  </si>
  <si>
    <t xml:space="preserve"> fanCaturi</t>
  </si>
  <si>
    <t>ლით. konstruqciebis mowyoba (TandarTuli naxazis Sesabamisad, )</t>
  </si>
  <si>
    <t>ტ</t>
  </si>
  <si>
    <t>ფოლადის კვადრატული მილი 150*150 სისქით 3 მმ</t>
  </si>
  <si>
    <t>გრძმ</t>
  </si>
  <si>
    <t>ფოლადის კვადრატული მილი 80*160 სისქით 3 მმ</t>
  </si>
  <si>
    <t>ფოლადის კვადრატული მილი 80*80 სისქით 3 მმ</t>
  </si>
  <si>
    <t>ფოლადის კვადრატული მილი 60*60 სისქით 3 მმ</t>
  </si>
  <si>
    <t>ელექტროდი</t>
  </si>
  <si>
    <t>კგ</t>
  </si>
  <si>
    <t>liT. konstruqciis SeRebva, maRali xarisxiT zeTovani antikoroziuli saRebaviT</t>
  </si>
  <si>
    <t xml:space="preserve">zeTovani saRebavi, antikoroziuli </t>
  </si>
  <si>
    <t>kg</t>
  </si>
  <si>
    <t>ფოლადის კვადრატული მილი 30*60 სისქით 2 მმ</t>
  </si>
  <si>
    <t>m2</t>
  </si>
  <si>
    <t>satransporto xarji</t>
  </si>
  <si>
    <t>moxdes natexi qviT iatakis da svetis mopirkeTeba</t>
  </si>
  <si>
    <t>natexi qva</t>
  </si>
  <si>
    <t>webocementis xsnari</t>
  </si>
  <si>
    <t>kubm</t>
  </si>
  <si>
    <t>ფოლადის კვადრატული მილი40*40 სისქით 2 მმ</t>
  </si>
  <si>
    <t>moxdes r/betonis filis mowyoba (sisqiT 100mm)</t>
  </si>
  <si>
    <t>ექსკავატორი</t>
  </si>
  <si>
    <t>მ/სთ</t>
  </si>
  <si>
    <t>zedmeti გრუნტის გატანა 5 კმ მანძილზე</t>
  </si>
  <si>
    <t>საპროექტო ტერიტორიაზე 50სმ სისქეზე დამუშავებული გრუნტისა და ამ ტერიტორიაზე ზენაყარი გრუნტის დატვირთვა ავტოთვითმცლელებზე და გატანა (რეზერვში)</t>
  </si>
  <si>
    <t xml:space="preserve"> saxuravi feradi profnastili (feri damkveTTan SeTanxmebiT)</t>
  </si>
  <si>
    <t>მ3</t>
  </si>
  <si>
    <t xml:space="preserve">sapensio danamati </t>
  </si>
  <si>
    <t>%</t>
  </si>
  <si>
    <t xml:space="preserve">სოფ.ურავში fanCaturis (zomiT 5000X4000 mm) მოწყობა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</si>
</sst>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%"/>
    <numFmt numFmtId="181" formatCode="0.0000"/>
    <numFmt numFmtId="182" formatCode="0.000"/>
    <numFmt numFmtId="183" formatCode="0.0"/>
    <numFmt numFmtId="184" formatCode="[$-FC19]d\ mmmm\ yyyy\ &quot;г.&quot;"/>
    <numFmt numFmtId="185" formatCode="#,##0.000"/>
    <numFmt numFmtId="186" formatCode="#,##0.0000"/>
  </numFmts>
  <fonts count="50">
    <font>
      <sz val="10"/>
      <name val="Arial"/>
      <family val="0"/>
    </font>
    <font>
      <sz val="10"/>
      <name val="AcadNusx"/>
      <family val="0"/>
    </font>
    <font>
      <i/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0"/>
      <name val="Arial Cyr"/>
      <family val="0"/>
    </font>
    <font>
      <b/>
      <sz val="12"/>
      <name val="AcadNusx"/>
      <family val="0"/>
    </font>
    <font>
      <b/>
      <sz val="9"/>
      <name val="AcadNusx"/>
      <family val="0"/>
    </font>
    <font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cadNusx"/>
      <family val="0"/>
    </font>
    <font>
      <sz val="9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cadNusx"/>
      <family val="0"/>
    </font>
    <font>
      <sz val="9"/>
      <color theme="1"/>
      <name val="AcadNusx"/>
      <family val="0"/>
    </font>
    <font>
      <b/>
      <sz val="9"/>
      <color rgb="FF000000"/>
      <name val="AcadNusx"/>
      <family val="0"/>
    </font>
    <font>
      <sz val="9"/>
      <color rgb="FF00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 shrinkToFit="1"/>
    </xf>
    <xf numFmtId="4" fontId="1" fillId="0" borderId="0" xfId="0" applyNumberFormat="1" applyFont="1" applyFill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9" fontId="1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1" fillId="0" borderId="11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4" fontId="4" fillId="34" borderId="10" xfId="0" applyNumberFormat="1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 shrinkToFit="1"/>
    </xf>
    <xf numFmtId="0" fontId="46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 shrinkToFit="1"/>
    </xf>
    <xf numFmtId="4" fontId="4" fillId="33" borderId="0" xfId="0" applyNumberFormat="1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center" vertical="center" wrapText="1" shrinkToFit="1"/>
    </xf>
    <xf numFmtId="9" fontId="1" fillId="33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1">
      <pane ySplit="11295" topLeftCell="A59" activePane="topLeft" state="split"/>
      <selection pane="topLeft" activeCell="N8" sqref="N8"/>
      <selection pane="bottomLeft" activeCell="D87" sqref="D87"/>
    </sheetView>
  </sheetViews>
  <sheetFormatPr defaultColWidth="9.140625" defaultRowHeight="12.75"/>
  <cols>
    <col min="1" max="1" width="4.140625" style="1" customWidth="1"/>
    <col min="2" max="2" width="35.8515625" style="17" customWidth="1"/>
    <col min="3" max="3" width="10.00390625" style="1" customWidth="1"/>
    <col min="4" max="4" width="7.8515625" style="1" customWidth="1"/>
    <col min="5" max="5" width="10.140625" style="1" customWidth="1"/>
    <col min="6" max="6" width="7.8515625" style="8" customWidth="1"/>
    <col min="7" max="7" width="11.00390625" style="8" customWidth="1"/>
    <col min="8" max="8" width="7.8515625" style="8" customWidth="1"/>
    <col min="9" max="9" width="11.28125" style="8" customWidth="1"/>
    <col min="10" max="10" width="7.8515625" style="8" customWidth="1"/>
    <col min="11" max="11" width="11.140625" style="8" customWidth="1"/>
    <col min="12" max="12" width="11.8515625" style="8" customWidth="1"/>
    <col min="13" max="13" width="16.57421875" style="8" customWidth="1"/>
    <col min="14" max="14" width="32.57421875" style="1" customWidth="1"/>
    <col min="15" max="16384" width="9.140625" style="1" customWidth="1"/>
  </cols>
  <sheetData>
    <row r="2" spans="1:19" ht="29.25" customHeight="1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7"/>
      <c r="N2" s="7"/>
      <c r="O2" s="7"/>
      <c r="P2" s="7"/>
      <c r="Q2" s="7"/>
      <c r="R2" s="7"/>
      <c r="S2" s="7"/>
    </row>
    <row r="3" spans="1:19" ht="37.5" customHeight="1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7"/>
      <c r="N3" s="7"/>
      <c r="O3" s="7"/>
      <c r="P3" s="7"/>
      <c r="Q3" s="7"/>
      <c r="R3" s="7"/>
      <c r="S3" s="7"/>
    </row>
    <row r="4" spans="1:12" ht="42" customHeight="1">
      <c r="A4" s="68" t="s">
        <v>0</v>
      </c>
      <c r="B4" s="67" t="s">
        <v>11</v>
      </c>
      <c r="C4" s="67" t="s">
        <v>6</v>
      </c>
      <c r="D4" s="67" t="s">
        <v>7</v>
      </c>
      <c r="E4" s="67"/>
      <c r="F4" s="61" t="s">
        <v>8</v>
      </c>
      <c r="G4" s="61"/>
      <c r="H4" s="61" t="s">
        <v>9</v>
      </c>
      <c r="I4" s="61"/>
      <c r="J4" s="61" t="s">
        <v>12</v>
      </c>
      <c r="K4" s="61"/>
      <c r="L4" s="61" t="s">
        <v>10</v>
      </c>
    </row>
    <row r="5" spans="1:13" ht="39" customHeight="1">
      <c r="A5" s="68"/>
      <c r="B5" s="67"/>
      <c r="C5" s="67"/>
      <c r="D5" s="3" t="s">
        <v>16</v>
      </c>
      <c r="E5" s="3" t="s">
        <v>13</v>
      </c>
      <c r="F5" s="3" t="s">
        <v>14</v>
      </c>
      <c r="G5" s="3" t="s">
        <v>10</v>
      </c>
      <c r="H5" s="3" t="s">
        <v>15</v>
      </c>
      <c r="I5" s="3" t="s">
        <v>10</v>
      </c>
      <c r="J5" s="3" t="s">
        <v>15</v>
      </c>
      <c r="K5" s="3" t="s">
        <v>10</v>
      </c>
      <c r="L5" s="61"/>
      <c r="M5" s="10"/>
    </row>
    <row r="6" spans="1:13" ht="24.75" customHeight="1">
      <c r="A6" s="3">
        <v>1</v>
      </c>
      <c r="B6" s="3">
        <v>3</v>
      </c>
      <c r="C6" s="3">
        <v>4</v>
      </c>
      <c r="D6" s="3">
        <v>5</v>
      </c>
      <c r="E6" s="3">
        <v>6</v>
      </c>
      <c r="F6" s="3">
        <v>7</v>
      </c>
      <c r="G6" s="3">
        <v>8</v>
      </c>
      <c r="H6" s="3">
        <v>9</v>
      </c>
      <c r="I6" s="3">
        <v>10</v>
      </c>
      <c r="J6" s="3">
        <v>11</v>
      </c>
      <c r="K6" s="3">
        <v>12</v>
      </c>
      <c r="L6" s="3">
        <v>13</v>
      </c>
      <c r="M6" s="10"/>
    </row>
    <row r="7" spans="1:13" ht="26.25" customHeight="1">
      <c r="A7" s="11"/>
      <c r="B7" s="63" t="s">
        <v>30</v>
      </c>
      <c r="C7" s="64"/>
      <c r="D7" s="64"/>
      <c r="E7" s="65"/>
      <c r="F7" s="13"/>
      <c r="G7" s="13"/>
      <c r="H7" s="13"/>
      <c r="I7" s="13"/>
      <c r="J7" s="13"/>
      <c r="K7" s="13"/>
      <c r="L7" s="13"/>
      <c r="M7" s="14"/>
    </row>
    <row r="8" spans="1:13" ht="77.25" customHeight="1">
      <c r="A8" s="11">
        <v>1</v>
      </c>
      <c r="B8" s="42" t="s">
        <v>55</v>
      </c>
      <c r="C8" s="46" t="s">
        <v>57</v>
      </c>
      <c r="D8" s="47"/>
      <c r="E8" s="60">
        <v>11</v>
      </c>
      <c r="F8" s="48"/>
      <c r="G8" s="49"/>
      <c r="H8" s="48"/>
      <c r="I8" s="50"/>
      <c r="J8" s="51"/>
      <c r="K8" s="51"/>
      <c r="L8" s="52"/>
      <c r="M8" s="14"/>
    </row>
    <row r="9" spans="1:13" ht="26.25" customHeight="1">
      <c r="A9" s="11"/>
      <c r="B9" s="53" t="s">
        <v>52</v>
      </c>
      <c r="C9" s="54" t="s">
        <v>53</v>
      </c>
      <c r="D9" s="55">
        <v>0.15</v>
      </c>
      <c r="E9" s="48">
        <f>D9*E8</f>
        <v>1.65</v>
      </c>
      <c r="F9" s="48"/>
      <c r="G9" s="49"/>
      <c r="H9" s="48"/>
      <c r="I9" s="50"/>
      <c r="J9" s="55"/>
      <c r="K9" s="51"/>
      <c r="L9" s="56"/>
      <c r="M9" s="14"/>
    </row>
    <row r="10" spans="1:13" ht="26.25" customHeight="1">
      <c r="A10" s="11"/>
      <c r="B10" s="33" t="s">
        <v>54</v>
      </c>
      <c r="C10" s="57" t="s">
        <v>32</v>
      </c>
      <c r="D10" s="58">
        <v>1.5</v>
      </c>
      <c r="E10" s="48">
        <f>D10*E8</f>
        <v>16.5</v>
      </c>
      <c r="F10" s="48"/>
      <c r="G10" s="49"/>
      <c r="H10" s="48"/>
      <c r="I10" s="50"/>
      <c r="J10" s="59"/>
      <c r="K10" s="51"/>
      <c r="L10" s="56"/>
      <c r="M10" s="14"/>
    </row>
    <row r="11" spans="1:13" ht="40.5" customHeight="1">
      <c r="A11" s="11">
        <v>2</v>
      </c>
      <c r="B11" s="18" t="s">
        <v>51</v>
      </c>
      <c r="C11" s="45" t="s">
        <v>5</v>
      </c>
      <c r="E11" s="45">
        <v>20</v>
      </c>
      <c r="F11" s="3"/>
      <c r="G11" s="3"/>
      <c r="H11" s="9"/>
      <c r="I11" s="13"/>
      <c r="J11" s="9"/>
      <c r="K11" s="13"/>
      <c r="L11" s="13"/>
      <c r="M11" s="14"/>
    </row>
    <row r="12" spans="1:13" ht="26.25" customHeight="1">
      <c r="A12" s="12"/>
      <c r="B12" s="6" t="s">
        <v>26</v>
      </c>
      <c r="C12" s="4" t="s">
        <v>20</v>
      </c>
      <c r="D12" s="3"/>
      <c r="E12" s="4">
        <f>SUM(E11*12)</f>
        <v>240</v>
      </c>
      <c r="F12" s="4"/>
      <c r="G12" s="9"/>
      <c r="H12" s="9"/>
      <c r="I12" s="9"/>
      <c r="J12" s="9"/>
      <c r="K12" s="9"/>
      <c r="L12" s="19"/>
      <c r="M12" s="23"/>
    </row>
    <row r="13" spans="1:13" ht="26.25" customHeight="1">
      <c r="A13" s="11"/>
      <c r="B13" s="5" t="s">
        <v>27</v>
      </c>
      <c r="C13" s="3" t="s">
        <v>19</v>
      </c>
      <c r="D13" s="3">
        <v>0.1</v>
      </c>
      <c r="E13" s="3">
        <f>SUM(D13*E11)</f>
        <v>2</v>
      </c>
      <c r="F13" s="3"/>
      <c r="G13" s="9"/>
      <c r="H13" s="9"/>
      <c r="I13" s="9"/>
      <c r="J13" s="9"/>
      <c r="K13" s="9"/>
      <c r="L13" s="19"/>
      <c r="M13" s="23"/>
    </row>
    <row r="14" spans="1:13" ht="26.25" customHeight="1">
      <c r="A14" s="11"/>
      <c r="B14" s="5" t="s">
        <v>29</v>
      </c>
      <c r="C14" s="3" t="s">
        <v>18</v>
      </c>
      <c r="D14" s="3"/>
      <c r="E14" s="3">
        <v>10</v>
      </c>
      <c r="F14" s="3"/>
      <c r="G14" s="9"/>
      <c r="H14" s="9"/>
      <c r="I14" s="9"/>
      <c r="J14" s="9"/>
      <c r="K14" s="9"/>
      <c r="L14" s="19"/>
      <c r="M14" s="23"/>
    </row>
    <row r="15" spans="1:13" ht="50.25" customHeight="1">
      <c r="A15" s="11">
        <v>3</v>
      </c>
      <c r="B15" s="18" t="s">
        <v>31</v>
      </c>
      <c r="C15" s="3" t="s">
        <v>32</v>
      </c>
      <c r="D15" s="3"/>
      <c r="E15" s="11">
        <v>1.83</v>
      </c>
      <c r="F15" s="13"/>
      <c r="G15" s="13"/>
      <c r="H15" s="13"/>
      <c r="I15" s="13"/>
      <c r="J15" s="13"/>
      <c r="K15" s="13"/>
      <c r="L15" s="13"/>
      <c r="M15" s="14"/>
    </row>
    <row r="16" spans="1:13" ht="50.25" customHeight="1">
      <c r="A16" s="11"/>
      <c r="B16" s="5" t="s">
        <v>33</v>
      </c>
      <c r="C16" s="3" t="s">
        <v>34</v>
      </c>
      <c r="D16" s="3"/>
      <c r="E16" s="3">
        <v>12</v>
      </c>
      <c r="F16" s="3"/>
      <c r="G16" s="9"/>
      <c r="H16" s="9"/>
      <c r="I16" s="9"/>
      <c r="J16" s="9"/>
      <c r="K16" s="9"/>
      <c r="L16" s="19"/>
      <c r="M16" s="23"/>
    </row>
    <row r="17" spans="1:13" ht="50.25" customHeight="1">
      <c r="A17" s="11"/>
      <c r="B17" s="5" t="s">
        <v>35</v>
      </c>
      <c r="C17" s="3" t="s">
        <v>34</v>
      </c>
      <c r="D17" s="3"/>
      <c r="E17" s="3">
        <v>42</v>
      </c>
      <c r="F17" s="3"/>
      <c r="G17" s="9"/>
      <c r="H17" s="9"/>
      <c r="I17" s="9"/>
      <c r="J17" s="9"/>
      <c r="K17" s="9"/>
      <c r="L17" s="19"/>
      <c r="M17" s="23"/>
    </row>
    <row r="18" spans="1:13" ht="50.25" customHeight="1">
      <c r="A18" s="11"/>
      <c r="B18" s="5" t="s">
        <v>36</v>
      </c>
      <c r="C18" s="3" t="s">
        <v>34</v>
      </c>
      <c r="D18" s="3"/>
      <c r="E18" s="3">
        <v>21</v>
      </c>
      <c r="F18" s="3"/>
      <c r="G18" s="9"/>
      <c r="H18" s="9"/>
      <c r="I18" s="9"/>
      <c r="J18" s="9"/>
      <c r="K18" s="9"/>
      <c r="L18" s="19"/>
      <c r="M18" s="23"/>
    </row>
    <row r="19" spans="1:13" ht="50.25" customHeight="1">
      <c r="A19" s="11"/>
      <c r="B19" s="5" t="s">
        <v>37</v>
      </c>
      <c r="C19" s="3" t="s">
        <v>34</v>
      </c>
      <c r="D19" s="3"/>
      <c r="E19" s="3">
        <v>32.5</v>
      </c>
      <c r="F19" s="3"/>
      <c r="G19" s="9"/>
      <c r="H19" s="9"/>
      <c r="I19" s="9"/>
      <c r="J19" s="9"/>
      <c r="K19" s="9"/>
      <c r="L19" s="19"/>
      <c r="M19" s="23"/>
    </row>
    <row r="20" spans="1:13" ht="50.25" customHeight="1">
      <c r="A20" s="11"/>
      <c r="B20" s="5" t="s">
        <v>50</v>
      </c>
      <c r="C20" s="3" t="s">
        <v>34</v>
      </c>
      <c r="D20" s="3"/>
      <c r="E20" s="3">
        <v>78</v>
      </c>
      <c r="F20" s="3"/>
      <c r="G20" s="9"/>
      <c r="H20" s="9"/>
      <c r="I20" s="9"/>
      <c r="J20" s="9"/>
      <c r="K20" s="9"/>
      <c r="L20" s="19"/>
      <c r="M20" s="23"/>
    </row>
    <row r="21" spans="1:13" ht="50.25" customHeight="1">
      <c r="A21" s="11"/>
      <c r="B21" s="5" t="s">
        <v>43</v>
      </c>
      <c r="C21" s="3" t="s">
        <v>34</v>
      </c>
      <c r="D21" s="3"/>
      <c r="E21" s="3">
        <v>90</v>
      </c>
      <c r="F21" s="3"/>
      <c r="G21" s="9"/>
      <c r="H21" s="9"/>
      <c r="I21" s="9"/>
      <c r="J21" s="9"/>
      <c r="K21" s="9"/>
      <c r="L21" s="19"/>
      <c r="M21" s="23"/>
    </row>
    <row r="22" spans="1:13" ht="22.5" customHeight="1">
      <c r="A22" s="11"/>
      <c r="B22" s="5" t="s">
        <v>38</v>
      </c>
      <c r="C22" s="3" t="s">
        <v>39</v>
      </c>
      <c r="D22" s="3">
        <v>2.03</v>
      </c>
      <c r="E22" s="3">
        <f>SUM(E15*D22)</f>
        <v>3.7148999999999996</v>
      </c>
      <c r="F22" s="3"/>
      <c r="G22" s="9"/>
      <c r="H22" s="9"/>
      <c r="I22" s="9"/>
      <c r="J22" s="9"/>
      <c r="K22" s="9"/>
      <c r="L22" s="19"/>
      <c r="M22" s="23"/>
    </row>
    <row r="23" spans="1:13" ht="26.25" customHeight="1">
      <c r="A23" s="11"/>
      <c r="B23" s="5" t="s">
        <v>29</v>
      </c>
      <c r="C23" s="3" t="s">
        <v>18</v>
      </c>
      <c r="D23" s="3"/>
      <c r="E23" s="3">
        <v>15</v>
      </c>
      <c r="F23" s="3"/>
      <c r="G23" s="9"/>
      <c r="H23" s="9"/>
      <c r="I23" s="9"/>
      <c r="J23" s="9"/>
      <c r="K23" s="9"/>
      <c r="L23" s="19"/>
      <c r="M23" s="23"/>
    </row>
    <row r="24" spans="1:13" ht="45" customHeight="1">
      <c r="A24" s="11">
        <v>4</v>
      </c>
      <c r="B24" s="24" t="s">
        <v>40</v>
      </c>
      <c r="C24" s="25" t="s">
        <v>44</v>
      </c>
      <c r="D24" s="26"/>
      <c r="E24" s="27">
        <v>58</v>
      </c>
      <c r="F24" s="28"/>
      <c r="G24" s="29"/>
      <c r="H24" s="30"/>
      <c r="I24" s="31"/>
      <c r="J24" s="32"/>
      <c r="K24" s="32"/>
      <c r="L24" s="31"/>
      <c r="M24" s="14"/>
    </row>
    <row r="25" spans="1:13" ht="24" customHeight="1">
      <c r="A25" s="11"/>
      <c r="B25" s="33" t="s">
        <v>41</v>
      </c>
      <c r="C25" s="34" t="s">
        <v>42</v>
      </c>
      <c r="D25" s="35">
        <v>0.25</v>
      </c>
      <c r="E25" s="36">
        <f>E24*D25</f>
        <v>14.5</v>
      </c>
      <c r="F25" s="36"/>
      <c r="G25" s="37"/>
      <c r="H25" s="36"/>
      <c r="I25" s="37"/>
      <c r="J25" s="37"/>
      <c r="K25" s="37"/>
      <c r="L25" s="37"/>
      <c r="M25" s="14"/>
    </row>
    <row r="26" spans="1:13" ht="33" customHeight="1">
      <c r="A26" s="11">
        <v>5</v>
      </c>
      <c r="B26" s="42" t="s">
        <v>46</v>
      </c>
      <c r="C26" s="25" t="s">
        <v>44</v>
      </c>
      <c r="D26" s="35"/>
      <c r="E26" s="43">
        <v>28</v>
      </c>
      <c r="F26" s="36"/>
      <c r="G26" s="37"/>
      <c r="H26" s="36"/>
      <c r="I26" s="37"/>
      <c r="J26" s="37"/>
      <c r="K26" s="37"/>
      <c r="L26" s="37"/>
      <c r="M26" s="14"/>
    </row>
    <row r="27" spans="1:13" ht="24" customHeight="1">
      <c r="A27" s="11"/>
      <c r="B27" s="33" t="s">
        <v>47</v>
      </c>
      <c r="C27" s="44" t="s">
        <v>44</v>
      </c>
      <c r="D27" s="35">
        <v>1.05</v>
      </c>
      <c r="E27" s="36">
        <f>SUM(E26*1.05)</f>
        <v>29.400000000000002</v>
      </c>
      <c r="F27" s="36"/>
      <c r="G27" s="37"/>
      <c r="H27" s="36"/>
      <c r="I27" s="37"/>
      <c r="J27" s="37"/>
      <c r="K27" s="37"/>
      <c r="L27" s="37"/>
      <c r="M27" s="14"/>
    </row>
    <row r="28" spans="1:13" ht="24" customHeight="1">
      <c r="A28" s="11"/>
      <c r="B28" s="33" t="s">
        <v>48</v>
      </c>
      <c r="C28" s="34" t="s">
        <v>49</v>
      </c>
      <c r="D28" s="35">
        <v>0.03</v>
      </c>
      <c r="E28" s="36">
        <f>SUM(D28*E26)</f>
        <v>0.84</v>
      </c>
      <c r="F28" s="36"/>
      <c r="G28" s="37"/>
      <c r="H28" s="36"/>
      <c r="I28" s="37"/>
      <c r="J28" s="37"/>
      <c r="K28" s="37"/>
      <c r="L28" s="37"/>
      <c r="M28" s="14"/>
    </row>
    <row r="29" spans="1:13" ht="24" customHeight="1">
      <c r="A29" s="11"/>
      <c r="B29" s="33" t="s">
        <v>29</v>
      </c>
      <c r="C29" s="34" t="s">
        <v>18</v>
      </c>
      <c r="D29" s="35"/>
      <c r="E29" s="36">
        <v>10</v>
      </c>
      <c r="F29" s="36"/>
      <c r="G29" s="37"/>
      <c r="H29" s="36"/>
      <c r="I29" s="37"/>
      <c r="J29" s="37"/>
      <c r="K29" s="37"/>
      <c r="L29" s="37"/>
      <c r="M29" s="14"/>
    </row>
    <row r="30" spans="1:13" ht="31.5" customHeight="1">
      <c r="A30" s="11">
        <v>6</v>
      </c>
      <c r="B30" s="18" t="s">
        <v>21</v>
      </c>
      <c r="C30" s="3" t="s">
        <v>22</v>
      </c>
      <c r="D30" s="3"/>
      <c r="E30" s="11">
        <v>30</v>
      </c>
      <c r="F30" s="13"/>
      <c r="G30" s="13"/>
      <c r="H30" s="13"/>
      <c r="I30" s="13"/>
      <c r="J30" s="13"/>
      <c r="K30" s="13"/>
      <c r="L30" s="13"/>
      <c r="M30" s="14"/>
    </row>
    <row r="31" spans="1:13" ht="43.5" customHeight="1">
      <c r="A31" s="11"/>
      <c r="B31" s="5" t="s">
        <v>56</v>
      </c>
      <c r="C31" s="3" t="s">
        <v>19</v>
      </c>
      <c r="D31" s="3"/>
      <c r="E31" s="3">
        <f>SUM(E30*1)</f>
        <v>30</v>
      </c>
      <c r="F31" s="3"/>
      <c r="G31" s="9"/>
      <c r="H31" s="9"/>
      <c r="I31" s="9"/>
      <c r="J31" s="9"/>
      <c r="K31" s="9"/>
      <c r="L31" s="19"/>
      <c r="M31" s="23"/>
    </row>
    <row r="32" spans="1:13" ht="34.5" customHeight="1">
      <c r="A32" s="11"/>
      <c r="B32" s="5" t="s">
        <v>29</v>
      </c>
      <c r="C32" s="3" t="s">
        <v>18</v>
      </c>
      <c r="D32" s="3"/>
      <c r="E32" s="3">
        <v>10</v>
      </c>
      <c r="F32" s="3"/>
      <c r="G32" s="9"/>
      <c r="H32" s="9"/>
      <c r="I32" s="9"/>
      <c r="J32" s="9"/>
      <c r="K32" s="9"/>
      <c r="L32" s="19"/>
      <c r="M32" s="23"/>
    </row>
    <row r="33" spans="1:13" ht="34.5" customHeight="1">
      <c r="A33" s="11">
        <v>7</v>
      </c>
      <c r="B33" s="18" t="s">
        <v>23</v>
      </c>
      <c r="C33" s="3" t="s">
        <v>24</v>
      </c>
      <c r="D33" s="3"/>
      <c r="E33" s="11">
        <v>1</v>
      </c>
      <c r="F33" s="13"/>
      <c r="G33" s="13"/>
      <c r="H33" s="13"/>
      <c r="I33" s="13"/>
      <c r="J33" s="13"/>
      <c r="K33" s="13"/>
      <c r="L33" s="13"/>
      <c r="M33" s="14"/>
    </row>
    <row r="34" spans="1:13" ht="34.5" customHeight="1">
      <c r="A34" s="11"/>
      <c r="B34" s="5" t="s">
        <v>25</v>
      </c>
      <c r="C34" s="3" t="s">
        <v>24</v>
      </c>
      <c r="D34" s="3"/>
      <c r="E34" s="3">
        <v>1</v>
      </c>
      <c r="F34" s="3"/>
      <c r="G34" s="9"/>
      <c r="H34" s="9"/>
      <c r="I34" s="9"/>
      <c r="J34" s="9"/>
      <c r="K34" s="9"/>
      <c r="L34" s="19"/>
      <c r="M34" s="23"/>
    </row>
    <row r="35" spans="1:13" ht="34.5" customHeight="1">
      <c r="A35" s="11"/>
      <c r="B35" s="5" t="s">
        <v>29</v>
      </c>
      <c r="C35" s="3" t="s">
        <v>18</v>
      </c>
      <c r="D35" s="3"/>
      <c r="E35" s="3">
        <v>10</v>
      </c>
      <c r="F35" s="3"/>
      <c r="G35" s="9"/>
      <c r="H35" s="9"/>
      <c r="I35" s="9"/>
      <c r="J35" s="9"/>
      <c r="K35" s="9"/>
      <c r="L35" s="19"/>
      <c r="M35" s="23"/>
    </row>
    <row r="36" spans="1:13" ht="26.25" customHeight="1">
      <c r="A36" s="11"/>
      <c r="B36" s="21" t="s">
        <v>28</v>
      </c>
      <c r="C36" s="20"/>
      <c r="D36" s="20"/>
      <c r="E36" s="21"/>
      <c r="F36" s="22"/>
      <c r="G36" s="22"/>
      <c r="H36" s="22"/>
      <c r="I36" s="22"/>
      <c r="J36" s="22"/>
      <c r="K36" s="22"/>
      <c r="L36" s="22"/>
      <c r="M36" s="14"/>
    </row>
    <row r="37" spans="1:13" s="40" customFormat="1" ht="26.25" customHeight="1">
      <c r="A37" s="12"/>
      <c r="B37" s="12" t="s">
        <v>45</v>
      </c>
      <c r="C37" s="41" t="s">
        <v>59</v>
      </c>
      <c r="D37" s="4"/>
      <c r="E37" s="12"/>
      <c r="F37" s="38"/>
      <c r="G37" s="38"/>
      <c r="H37" s="38"/>
      <c r="I37" s="38"/>
      <c r="J37" s="38"/>
      <c r="K37" s="38"/>
      <c r="L37" s="38"/>
      <c r="M37" s="39"/>
    </row>
    <row r="38" spans="1:13" s="40" customFormat="1" ht="26.25" customHeight="1">
      <c r="A38" s="12"/>
      <c r="B38" s="12" t="s">
        <v>2</v>
      </c>
      <c r="C38" s="4"/>
      <c r="D38" s="4"/>
      <c r="E38" s="12"/>
      <c r="F38" s="38"/>
      <c r="G38" s="38"/>
      <c r="H38" s="38"/>
      <c r="I38" s="38"/>
      <c r="J38" s="38"/>
      <c r="K38" s="38"/>
      <c r="L38" s="38"/>
      <c r="M38" s="39"/>
    </row>
    <row r="39" spans="1:13" ht="26.25" customHeight="1">
      <c r="A39" s="3"/>
      <c r="B39" s="3" t="s">
        <v>1</v>
      </c>
      <c r="C39" s="15" t="s">
        <v>59</v>
      </c>
      <c r="D39" s="3"/>
      <c r="E39" s="11"/>
      <c r="F39" s="9"/>
      <c r="G39" s="9"/>
      <c r="H39" s="9"/>
      <c r="I39" s="9"/>
      <c r="J39" s="9"/>
      <c r="K39" s="9"/>
      <c r="L39" s="9"/>
      <c r="M39" s="10"/>
    </row>
    <row r="40" spans="1:13" ht="26.25" customHeight="1">
      <c r="A40" s="3"/>
      <c r="B40" s="11" t="s">
        <v>2</v>
      </c>
      <c r="C40" s="3"/>
      <c r="D40" s="3"/>
      <c r="E40" s="11"/>
      <c r="F40" s="13"/>
      <c r="G40" s="13"/>
      <c r="H40" s="13"/>
      <c r="I40" s="13"/>
      <c r="J40" s="13"/>
      <c r="K40" s="13"/>
      <c r="L40" s="13"/>
      <c r="M40" s="14"/>
    </row>
    <row r="41" spans="1:13" ht="26.25" customHeight="1">
      <c r="A41" s="3"/>
      <c r="B41" s="3" t="s">
        <v>3</v>
      </c>
      <c r="C41" s="15" t="s">
        <v>59</v>
      </c>
      <c r="D41" s="3"/>
      <c r="E41" s="11"/>
      <c r="F41" s="9"/>
      <c r="G41" s="9"/>
      <c r="H41" s="9"/>
      <c r="I41" s="9"/>
      <c r="J41" s="9"/>
      <c r="K41" s="9"/>
      <c r="L41" s="9"/>
      <c r="M41" s="10"/>
    </row>
    <row r="42" spans="1:13" ht="26.25" customHeight="1">
      <c r="A42" s="3"/>
      <c r="B42" s="11" t="s">
        <v>2</v>
      </c>
      <c r="C42" s="15"/>
      <c r="D42" s="3"/>
      <c r="E42" s="11"/>
      <c r="F42" s="9"/>
      <c r="G42" s="9"/>
      <c r="H42" s="9"/>
      <c r="I42" s="9"/>
      <c r="J42" s="9"/>
      <c r="K42" s="9"/>
      <c r="L42" s="13"/>
      <c r="M42" s="10"/>
    </row>
    <row r="43" spans="1:13" ht="26.25" customHeight="1">
      <c r="A43" s="3"/>
      <c r="B43" s="11" t="s">
        <v>58</v>
      </c>
      <c r="C43" s="15">
        <v>0.02</v>
      </c>
      <c r="D43" s="3"/>
      <c r="E43" s="11"/>
      <c r="F43" s="9"/>
      <c r="G43" s="9"/>
      <c r="H43" s="9"/>
      <c r="I43" s="9"/>
      <c r="J43" s="9"/>
      <c r="K43" s="9"/>
      <c r="L43" s="13"/>
      <c r="M43" s="10"/>
    </row>
    <row r="44" spans="1:13" ht="26.25" customHeight="1">
      <c r="A44" s="3"/>
      <c r="B44" s="11" t="s">
        <v>2</v>
      </c>
      <c r="C44" s="15"/>
      <c r="D44" s="3"/>
      <c r="E44" s="11"/>
      <c r="F44" s="9"/>
      <c r="G44" s="9"/>
      <c r="H44" s="9"/>
      <c r="I44" s="9"/>
      <c r="J44" s="9"/>
      <c r="K44" s="9"/>
      <c r="L44" s="13"/>
      <c r="M44" s="10"/>
    </row>
    <row r="45" spans="1:13" ht="26.25" customHeight="1">
      <c r="A45" s="3"/>
      <c r="B45" s="3" t="s">
        <v>4</v>
      </c>
      <c r="C45" s="15">
        <v>0.18</v>
      </c>
      <c r="D45" s="3"/>
      <c r="E45" s="11"/>
      <c r="F45" s="9"/>
      <c r="G45" s="9"/>
      <c r="H45" s="9"/>
      <c r="I45" s="9"/>
      <c r="J45" s="9"/>
      <c r="K45" s="9"/>
      <c r="L45" s="9"/>
      <c r="M45" s="10"/>
    </row>
    <row r="46" spans="1:13" ht="26.25" customHeight="1">
      <c r="A46" s="3"/>
      <c r="B46" s="11" t="s">
        <v>2</v>
      </c>
      <c r="C46" s="15"/>
      <c r="D46" s="3"/>
      <c r="E46" s="11"/>
      <c r="F46" s="13"/>
      <c r="G46" s="13"/>
      <c r="H46" s="13"/>
      <c r="I46" s="13"/>
      <c r="J46" s="13"/>
      <c r="K46" s="13"/>
      <c r="L46" s="13"/>
      <c r="M46" s="14"/>
    </row>
    <row r="47" ht="13.5">
      <c r="B47" s="1"/>
    </row>
    <row r="49" spans="2:13" ht="18" customHeight="1">
      <c r="B49" s="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mergeCells count="11">
    <mergeCell ref="J4:K4"/>
    <mergeCell ref="L4:L5"/>
    <mergeCell ref="A3:L3"/>
    <mergeCell ref="B7:E7"/>
    <mergeCell ref="A2:L2"/>
    <mergeCell ref="B4:B5"/>
    <mergeCell ref="A4:A5"/>
    <mergeCell ref="C4:C5"/>
    <mergeCell ref="D4:E4"/>
    <mergeCell ref="F4:G4"/>
    <mergeCell ref="H4:I4"/>
  </mergeCells>
  <printOptions/>
  <pageMargins left="0.19" right="0.17" top="0.22" bottom="0.18" header="0.2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Patima Kereselidze</cp:lastModifiedBy>
  <cp:lastPrinted>2017-04-12T06:03:20Z</cp:lastPrinted>
  <dcterms:created xsi:type="dcterms:W3CDTF">2012-02-04T08:13:42Z</dcterms:created>
  <dcterms:modified xsi:type="dcterms:W3CDTF">2019-08-15T07:03:41Z</dcterms:modified>
  <cp:category/>
  <cp:version/>
  <cp:contentType/>
  <cp:contentStatus/>
</cp:coreProperties>
</file>