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27555" windowHeight="12300"/>
  </bookViews>
  <sheets>
    <sheet name="ხარჯთაღრიცხვა" sheetId="1" r:id="rId1"/>
    <sheet name="მოცულობათა უწყისი" sheetId="3" r:id="rId2"/>
    <sheet name="მასალათა უწყისი" sheetId="4" r:id="rId3"/>
  </sheets>
  <calcPr calcId="125725"/>
</workbook>
</file>

<file path=xl/calcChain.xml><?xml version="1.0" encoding="utf-8"?>
<calcChain xmlns="http://schemas.openxmlformats.org/spreadsheetml/2006/main">
  <c r="F43" i="1"/>
  <c r="F42"/>
  <c r="F41"/>
  <c r="F38"/>
  <c r="F37"/>
  <c r="F35"/>
  <c r="F34"/>
  <c r="F33"/>
  <c r="F32"/>
  <c r="F31"/>
  <c r="F30"/>
  <c r="F28"/>
  <c r="F27"/>
  <c r="F24"/>
  <c r="F23"/>
  <c r="F22"/>
  <c r="F20"/>
  <c r="F18"/>
  <c r="F19" s="1"/>
  <c r="F17"/>
  <c r="F16"/>
  <c r="F14"/>
  <c r="F12"/>
  <c r="F10"/>
</calcChain>
</file>

<file path=xl/sharedStrings.xml><?xml version="1.0" encoding="utf-8"?>
<sst xmlns="http://schemas.openxmlformats.org/spreadsheetml/2006/main" count="195" uniqueCount="92">
  <si>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</si>
  <si>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</si>
  <si>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</si>
  <si>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</si>
  <si>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</si>
  <si>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</si>
  <si>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</si>
  <si>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</si>
  <si>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</si>
  <si>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</si>
  <si>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</si>
  <si>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</si>
  <si>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</si>
  <si>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</si>
  <si>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</si>
  <si>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</si>
  <si>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</si>
  <si>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</si>
  <si>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</si>
  <si>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</si>
  <si>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</si>
  <si>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</si>
  <si>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</si>
  <si>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</si>
  <si>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</si>
  <si>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</si>
  <si>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</si>
  <si>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</si>
  <si>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</si>
  <si>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</si>
  <si>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</si>
  <si>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r>
      <t>100m</t>
    </r>
    <r>
      <rPr>
        <vertAlign val="superscript"/>
        <sz val="12"/>
        <rFont val="AcadNusx"/>
      </rPr>
      <t>3</t>
    </r>
  </si>
  <si>
    <t>SromiTi resursebi</t>
  </si>
  <si>
    <t>kac/sT</t>
  </si>
  <si>
    <t xml:space="preserve"> 1-81-1</t>
  </si>
  <si>
    <t>ტერიტორიაზე ღორღი 0-20მმ შეტანა და გასწორება sisqiT 10სმ დატკეპვნით</t>
  </si>
  <si>
    <t>ღორღი 0-20მმ</t>
  </si>
  <si>
    <r>
      <t>m</t>
    </r>
    <r>
      <rPr>
        <vertAlign val="superscript"/>
        <sz val="12"/>
        <rFont val="AcadNusx"/>
      </rPr>
      <t>3</t>
    </r>
  </si>
  <si>
    <t>manqanebi ღორღის 0-20მმ  transportirebisaTvis 30კმ-ზე</t>
  </si>
  <si>
    <t>t</t>
  </si>
  <si>
    <t>11-8-3-4.</t>
  </si>
  <si>
    <r>
      <t xml:space="preserve">betonis m-300 </t>
    </r>
    <r>
      <rPr>
        <b/>
        <sz val="12"/>
        <rFont val="Cambria"/>
        <family val="1"/>
        <charset val="204"/>
        <scheme val="major"/>
      </rPr>
      <t>B-22,5</t>
    </r>
    <r>
      <rPr>
        <b/>
        <sz val="12"/>
        <rFont val="AcadNusx"/>
      </rPr>
      <t xml:space="preserve"> moWimva 60 mm.-s sisqiT mTlian farTobze </t>
    </r>
  </si>
  <si>
    <t>100kv.m.</t>
  </si>
  <si>
    <t>manqanebi</t>
  </si>
  <si>
    <t>lari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</si>
  <si>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</si>
  <si>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r>
      <t>manqanebi betoniს m-300</t>
    </r>
    <r>
      <rPr>
        <sz val="12"/>
        <rFont val="Cambria"/>
        <family val="1"/>
        <charset val="204"/>
        <scheme val="major"/>
      </rPr>
      <t xml:space="preserve"> B-22,5 </t>
    </r>
    <r>
      <rPr>
        <sz val="12"/>
        <rFont val="AcadNusx"/>
      </rPr>
      <t>transportirebisaTvis 5კმ-ზე</t>
    </r>
  </si>
  <si>
    <t>sxva masalebi</t>
  </si>
  <si>
    <t>m/sT</t>
  </si>
  <si>
    <t>SromiTi resursi</t>
  </si>
  <si>
    <t>k/sT</t>
  </si>
  <si>
    <t xml:space="preserve">  9-5-1</t>
  </si>
  <si>
    <t>ფანჩატურის liTonkonstruqciebis karkasis awyoba (boZebisa da rigelebis CaTvliT)</t>
  </si>
  <si>
    <r>
      <t>100m</t>
    </r>
    <r>
      <rPr>
        <vertAlign val="superscript"/>
        <sz val="12"/>
        <rFont val="LitNusx"/>
      </rPr>
      <t>2</t>
    </r>
  </si>
  <si>
    <t>a/krani</t>
  </si>
  <si>
    <t>foladis oTkuTxa milebi 100X100 sisqiT 5mm</t>
  </si>
  <si>
    <t>grZ.m.</t>
  </si>
  <si>
    <t>eleqtrodi</t>
  </si>
  <si>
    <t>kg</t>
  </si>
  <si>
    <t>sxva xarjebi</t>
  </si>
  <si>
    <t xml:space="preserve"> 10-11</t>
  </si>
  <si>
    <t xml:space="preserve">saxuravis xis konstruqciebis mowyoba </t>
  </si>
  <si>
    <t>kub.m.</t>
  </si>
  <si>
    <t>xis masala 0,1X0,06m</t>
  </si>
  <si>
    <t>lursmani</t>
  </si>
  <si>
    <t>antiseptikuri pasta</t>
  </si>
  <si>
    <t>gam 12-6-2</t>
  </si>
  <si>
    <t>burulis mowyoba feradi მეტალოკრამიტით axali molartyviT</t>
  </si>
  <si>
    <t>feradi Tunuqis მეტალოკრამიტი 0,5mm</t>
  </si>
  <si>
    <t>kv.m.</t>
  </si>
  <si>
    <t>feradi Tunuqi კეხისათვის 0,5mm</t>
  </si>
  <si>
    <t>gamoangariSebiT</t>
  </si>
  <si>
    <t>xis masala გასალაშინებული 25mm</t>
  </si>
  <si>
    <t>TviTmWreli (Surupi)</t>
  </si>
  <si>
    <t xml:space="preserve">manqanebi </t>
  </si>
  <si>
    <t>სკამები xis</t>
  </si>
  <si>
    <t>ც</t>
  </si>
  <si>
    <t>zednadebi xarjebi %</t>
  </si>
  <si>
    <t>gegmiuri mogeba %</t>
  </si>
  <si>
    <t xml:space="preserve"> jami</t>
  </si>
  <si>
    <t>gauTvaliswinebeli xarjebi %</t>
  </si>
  <si>
    <t>dagroviTi sapensio gadasaxadi (xelfasidan)</t>
  </si>
  <si>
    <t xml:space="preserve"> </t>
  </si>
  <si>
    <t>miwis მოჭრა xeliT 4X4X0,1m RorRis safuZvlis მოსაწყობად</t>
  </si>
  <si>
    <t>მაგიდა foladis furclis sisqiT 2mm დ-1,8მ</t>
  </si>
  <si>
    <t>მოცულობათა უწყისი</t>
  </si>
  <si>
    <t>შენიშვნა</t>
  </si>
  <si>
    <t>მასალათა უწყისი</t>
  </si>
  <si>
    <t>ლითონის მოაჯირები პროექტის მიხედვით 1,45მX7ც (დამზადება და მონტაჟი)</t>
  </si>
  <si>
    <t>foladis oTkuTxa milebi 100X100 sisqiT 5mm (შეღებილი)</t>
  </si>
  <si>
    <t>ქალაქ წყალტუბოში, ჯავახიშვილის ქუჩაზე (მიწის ნაკვეთის ს/კ 29.08.35.160), ფაჩატურის მოწყობის სამუშაოების</t>
  </si>
  <si>
    <t>%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</si>
</sst>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-;\-* #,##0.00_-;_-* &quot;-&quot;??_-;_-@_-"/>
    <numFmt numFmtId="166" formatCode="0.0000"/>
    <numFmt numFmtId="167" formatCode="0.000"/>
    <numFmt numFmtId="168" formatCode="#,##0.000_ ;\-#,##0.000\ "/>
    <numFmt numFmtId="169" formatCode="_-* #,##0.0000_р_._-;\-* #,##0.0000_р_._-;_-* &quot;-&quot;????_р_._-;_-@_-"/>
    <numFmt numFmtId="170" formatCode="#,##0_ ;\-#,##0\ 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LitNusx"/>
    </font>
    <font>
      <b/>
      <sz val="12"/>
      <name val="LitNusx"/>
    </font>
    <font>
      <sz val="12"/>
      <name val="LitNusx"/>
    </font>
    <font>
      <vertAlign val="superscript"/>
      <sz val="12"/>
      <name val="LitNusx"/>
    </font>
    <font>
      <b/>
      <sz val="11"/>
      <name val="AcadNusx"/>
    </font>
    <font>
      <sz val="11"/>
      <name val="LitNusx"/>
      <family val="2"/>
    </font>
    <font>
      <b/>
      <sz val="11"/>
      <name val="LitNusx"/>
    </font>
    <font>
      <sz val="10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4" fontId="3" fillId="0" borderId="11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6" fontId="5" fillId="2" borderId="11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1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6" fontId="4" fillId="0" borderId="11" xfId="1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7" fontId="4" fillId="2" borderId="11" xfId="0" applyNumberFormat="1" applyFont="1" applyFill="1" applyBorder="1" applyAlignment="1">
      <alignment horizontal="center" vertical="center"/>
    </xf>
    <xf numFmtId="166" fontId="4" fillId="2" borderId="11" xfId="0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7" fontId="9" fillId="2" borderId="11" xfId="4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/>
    <xf numFmtId="168" fontId="11" fillId="0" borderId="11" xfId="0" applyNumberFormat="1" applyFont="1" applyFill="1" applyBorder="1" applyAlignment="1">
      <alignment horizontal="center" vertical="center"/>
    </xf>
    <xf numFmtId="165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2" fontId="15" fillId="2" borderId="11" xfId="1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/>
    <xf numFmtId="2" fontId="9" fillId="2" borderId="11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4" fontId="9" fillId="2" borderId="11" xfId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wrapText="1"/>
    </xf>
    <xf numFmtId="164" fontId="3" fillId="2" borderId="11" xfId="1" applyFont="1" applyFill="1" applyBorder="1" applyAlignment="1">
      <alignment horizontal="center"/>
    </xf>
    <xf numFmtId="164" fontId="3" fillId="2" borderId="11" xfId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wrapText="1"/>
    </xf>
    <xf numFmtId="169" fontId="3" fillId="2" borderId="11" xfId="1" applyNumberFormat="1" applyFont="1" applyFill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2" borderId="11" xfId="3" applyFont="1" applyFill="1" applyBorder="1" applyAlignment="1">
      <alignment horizontal="center" vertical="center" wrapText="1"/>
    </xf>
    <xf numFmtId="0" fontId="17" fillId="2" borderId="11" xfId="3" applyFont="1" applyFill="1" applyBorder="1" applyAlignment="1">
      <alignment horizontal="center"/>
    </xf>
    <xf numFmtId="164" fontId="17" fillId="0" borderId="11" xfId="1" applyFont="1" applyBorder="1" applyAlignment="1">
      <alignment horizontal="center"/>
    </xf>
    <xf numFmtId="9" fontId="17" fillId="2" borderId="11" xfId="2" applyFont="1" applyFill="1" applyBorder="1" applyAlignment="1" applyProtection="1">
      <alignment horizontal="center"/>
      <protection locked="0"/>
    </xf>
    <xf numFmtId="0" fontId="17" fillId="0" borderId="11" xfId="3" applyFont="1" applyBorder="1" applyAlignment="1">
      <alignment horizontal="center" wrapText="1"/>
    </xf>
    <xf numFmtId="9" fontId="17" fillId="2" borderId="11" xfId="2" applyFont="1" applyFill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0" fontId="3" fillId="0" borderId="0" xfId="0" applyFont="1" applyBorder="1"/>
    <xf numFmtId="0" fontId="3" fillId="2" borderId="11" xfId="0" quotePrefix="1" applyFont="1" applyFill="1" applyBorder="1" applyAlignment="1">
      <alignment horizontal="center" vertical="top" wrapText="1"/>
    </xf>
    <xf numFmtId="0" fontId="13" fillId="2" borderId="11" xfId="3" applyFont="1" applyFill="1" applyBorder="1" applyAlignment="1">
      <alignment horizontal="center" wrapText="1"/>
    </xf>
    <xf numFmtId="9" fontId="13" fillId="2" borderId="11" xfId="2" applyFont="1" applyFill="1" applyBorder="1" applyAlignment="1">
      <alignment horizontal="center"/>
    </xf>
    <xf numFmtId="164" fontId="13" fillId="2" borderId="11" xfId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wrapText="1"/>
    </xf>
    <xf numFmtId="9" fontId="3" fillId="2" borderId="11" xfId="2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Alignment="1"/>
    <xf numFmtId="0" fontId="3" fillId="0" borderId="0" xfId="3" applyFont="1" applyBorder="1" applyAlignment="1"/>
    <xf numFmtId="0" fontId="3" fillId="0" borderId="0" xfId="3" applyFont="1" applyAlignment="1"/>
    <xf numFmtId="0" fontId="0" fillId="0" borderId="0" xfId="0" applyBorder="1" applyAlignment="1"/>
    <xf numFmtId="164" fontId="3" fillId="0" borderId="0" xfId="1" applyFont="1" applyAlignment="1"/>
    <xf numFmtId="164" fontId="3" fillId="0" borderId="0" xfId="1" applyFont="1" applyAlignment="1">
      <alignment horizontal="center"/>
    </xf>
    <xf numFmtId="0" fontId="3" fillId="0" borderId="0" xfId="3" applyFont="1" applyAlignment="1">
      <alignment horizontal="left" wrapText="1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1" xfId="4" applyFont="1" applyBorder="1" applyAlignment="1">
      <alignment horizontal="center" wrapText="1"/>
    </xf>
    <xf numFmtId="0" fontId="13" fillId="2" borderId="11" xfId="0" applyFont="1" applyFill="1" applyBorder="1" applyAlignment="1">
      <alignment wrapText="1"/>
    </xf>
    <xf numFmtId="170" fontId="3" fillId="0" borderId="11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164" fontId="3" fillId="0" borderId="2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top"/>
    </xf>
    <xf numFmtId="164" fontId="3" fillId="0" borderId="9" xfId="1" applyFont="1" applyBorder="1" applyAlignment="1">
      <alignment horizontal="center" vertical="top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5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topLeftCell="A37" zoomScaleNormal="100" workbookViewId="0">
      <selection activeCell="A55" sqref="A55:XFD56"/>
    </sheetView>
  </sheetViews>
  <sheetFormatPr defaultRowHeight="15.75"/>
  <cols>
    <col min="1" max="1" width="3.28515625" style="2" customWidth="1"/>
    <col min="2" max="2" width="13" style="2" customWidth="1"/>
    <col min="3" max="3" width="51.28515625" style="110" customWidth="1"/>
    <col min="4" max="4" width="13.42578125" style="2" customWidth="1"/>
    <col min="5" max="5" width="13.85546875" style="97" customWidth="1"/>
    <col min="6" max="6" width="16.42578125" style="97" customWidth="1"/>
    <col min="7" max="7" width="9.85546875" style="97" customWidth="1"/>
    <col min="8" max="8" width="14.28515625" style="97" customWidth="1"/>
    <col min="9" max="9" width="13.5703125" style="97" customWidth="1"/>
    <col min="10" max="10" width="18.28515625" style="97" customWidth="1"/>
    <col min="11" max="11" width="12.5703125" style="97" customWidth="1"/>
    <col min="12" max="13" width="18.28515625" style="97" customWidth="1"/>
    <col min="14" max="14" width="11.28515625" style="2" bestFit="1" customWidth="1"/>
    <col min="15" max="256" width="9.140625" style="2"/>
    <col min="257" max="257" width="3.28515625" style="2" customWidth="1"/>
    <col min="258" max="258" width="13" style="2" customWidth="1"/>
    <col min="259" max="259" width="51.28515625" style="2" customWidth="1"/>
    <col min="260" max="260" width="13.42578125" style="2" customWidth="1"/>
    <col min="261" max="261" width="13.85546875" style="2" customWidth="1"/>
    <col min="262" max="262" width="16.42578125" style="2" customWidth="1"/>
    <col min="263" max="263" width="9.85546875" style="2" customWidth="1"/>
    <col min="264" max="264" width="14.28515625" style="2" customWidth="1"/>
    <col min="265" max="265" width="12" style="2" customWidth="1"/>
    <col min="266" max="269" width="18.28515625" style="2" customWidth="1"/>
    <col min="270" max="270" width="11.28515625" style="2" bestFit="1" customWidth="1"/>
    <col min="271" max="512" width="9.140625" style="2"/>
    <col min="513" max="513" width="3.28515625" style="2" customWidth="1"/>
    <col min="514" max="514" width="13" style="2" customWidth="1"/>
    <col min="515" max="515" width="51.28515625" style="2" customWidth="1"/>
    <col min="516" max="516" width="13.42578125" style="2" customWidth="1"/>
    <col min="517" max="517" width="13.85546875" style="2" customWidth="1"/>
    <col min="518" max="518" width="16.42578125" style="2" customWidth="1"/>
    <col min="519" max="519" width="9.85546875" style="2" customWidth="1"/>
    <col min="520" max="520" width="14.28515625" style="2" customWidth="1"/>
    <col min="521" max="521" width="12" style="2" customWidth="1"/>
    <col min="522" max="525" width="18.28515625" style="2" customWidth="1"/>
    <col min="526" max="526" width="11.28515625" style="2" bestFit="1" customWidth="1"/>
    <col min="527" max="768" width="9.140625" style="2"/>
    <col min="769" max="769" width="3.28515625" style="2" customWidth="1"/>
    <col min="770" max="770" width="13" style="2" customWidth="1"/>
    <col min="771" max="771" width="51.28515625" style="2" customWidth="1"/>
    <col min="772" max="772" width="13.42578125" style="2" customWidth="1"/>
    <col min="773" max="773" width="13.85546875" style="2" customWidth="1"/>
    <col min="774" max="774" width="16.42578125" style="2" customWidth="1"/>
    <col min="775" max="775" width="9.85546875" style="2" customWidth="1"/>
    <col min="776" max="776" width="14.28515625" style="2" customWidth="1"/>
    <col min="777" max="777" width="12" style="2" customWidth="1"/>
    <col min="778" max="781" width="18.28515625" style="2" customWidth="1"/>
    <col min="782" max="782" width="11.28515625" style="2" bestFit="1" customWidth="1"/>
    <col min="783" max="1024" width="9.140625" style="2"/>
    <col min="1025" max="1025" width="3.28515625" style="2" customWidth="1"/>
    <col min="1026" max="1026" width="13" style="2" customWidth="1"/>
    <col min="1027" max="1027" width="51.28515625" style="2" customWidth="1"/>
    <col min="1028" max="1028" width="13.42578125" style="2" customWidth="1"/>
    <col min="1029" max="1029" width="13.85546875" style="2" customWidth="1"/>
    <col min="1030" max="1030" width="16.42578125" style="2" customWidth="1"/>
    <col min="1031" max="1031" width="9.85546875" style="2" customWidth="1"/>
    <col min="1032" max="1032" width="14.28515625" style="2" customWidth="1"/>
    <col min="1033" max="1033" width="12" style="2" customWidth="1"/>
    <col min="1034" max="1037" width="18.28515625" style="2" customWidth="1"/>
    <col min="1038" max="1038" width="11.28515625" style="2" bestFit="1" customWidth="1"/>
    <col min="1039" max="1280" width="9.140625" style="2"/>
    <col min="1281" max="1281" width="3.28515625" style="2" customWidth="1"/>
    <col min="1282" max="1282" width="13" style="2" customWidth="1"/>
    <col min="1283" max="1283" width="51.28515625" style="2" customWidth="1"/>
    <col min="1284" max="1284" width="13.42578125" style="2" customWidth="1"/>
    <col min="1285" max="1285" width="13.85546875" style="2" customWidth="1"/>
    <col min="1286" max="1286" width="16.42578125" style="2" customWidth="1"/>
    <col min="1287" max="1287" width="9.85546875" style="2" customWidth="1"/>
    <col min="1288" max="1288" width="14.28515625" style="2" customWidth="1"/>
    <col min="1289" max="1289" width="12" style="2" customWidth="1"/>
    <col min="1290" max="1293" width="18.28515625" style="2" customWidth="1"/>
    <col min="1294" max="1294" width="11.28515625" style="2" bestFit="1" customWidth="1"/>
    <col min="1295" max="1536" width="9.140625" style="2"/>
    <col min="1537" max="1537" width="3.28515625" style="2" customWidth="1"/>
    <col min="1538" max="1538" width="13" style="2" customWidth="1"/>
    <col min="1539" max="1539" width="51.28515625" style="2" customWidth="1"/>
    <col min="1540" max="1540" width="13.42578125" style="2" customWidth="1"/>
    <col min="1541" max="1541" width="13.85546875" style="2" customWidth="1"/>
    <col min="1542" max="1542" width="16.42578125" style="2" customWidth="1"/>
    <col min="1543" max="1543" width="9.85546875" style="2" customWidth="1"/>
    <col min="1544" max="1544" width="14.28515625" style="2" customWidth="1"/>
    <col min="1545" max="1545" width="12" style="2" customWidth="1"/>
    <col min="1546" max="1549" width="18.28515625" style="2" customWidth="1"/>
    <col min="1550" max="1550" width="11.28515625" style="2" bestFit="1" customWidth="1"/>
    <col min="1551" max="1792" width="9.140625" style="2"/>
    <col min="1793" max="1793" width="3.28515625" style="2" customWidth="1"/>
    <col min="1794" max="1794" width="13" style="2" customWidth="1"/>
    <col min="1795" max="1795" width="51.28515625" style="2" customWidth="1"/>
    <col min="1796" max="1796" width="13.42578125" style="2" customWidth="1"/>
    <col min="1797" max="1797" width="13.85546875" style="2" customWidth="1"/>
    <col min="1798" max="1798" width="16.42578125" style="2" customWidth="1"/>
    <col min="1799" max="1799" width="9.85546875" style="2" customWidth="1"/>
    <col min="1800" max="1800" width="14.28515625" style="2" customWidth="1"/>
    <col min="1801" max="1801" width="12" style="2" customWidth="1"/>
    <col min="1802" max="1805" width="18.28515625" style="2" customWidth="1"/>
    <col min="1806" max="1806" width="11.28515625" style="2" bestFit="1" customWidth="1"/>
    <col min="1807" max="2048" width="9.140625" style="2"/>
    <col min="2049" max="2049" width="3.28515625" style="2" customWidth="1"/>
    <col min="2050" max="2050" width="13" style="2" customWidth="1"/>
    <col min="2051" max="2051" width="51.28515625" style="2" customWidth="1"/>
    <col min="2052" max="2052" width="13.42578125" style="2" customWidth="1"/>
    <col min="2053" max="2053" width="13.85546875" style="2" customWidth="1"/>
    <col min="2054" max="2054" width="16.42578125" style="2" customWidth="1"/>
    <col min="2055" max="2055" width="9.85546875" style="2" customWidth="1"/>
    <col min="2056" max="2056" width="14.28515625" style="2" customWidth="1"/>
    <col min="2057" max="2057" width="12" style="2" customWidth="1"/>
    <col min="2058" max="2061" width="18.28515625" style="2" customWidth="1"/>
    <col min="2062" max="2062" width="11.28515625" style="2" bestFit="1" customWidth="1"/>
    <col min="2063" max="2304" width="9.140625" style="2"/>
    <col min="2305" max="2305" width="3.28515625" style="2" customWidth="1"/>
    <col min="2306" max="2306" width="13" style="2" customWidth="1"/>
    <col min="2307" max="2307" width="51.28515625" style="2" customWidth="1"/>
    <col min="2308" max="2308" width="13.42578125" style="2" customWidth="1"/>
    <col min="2309" max="2309" width="13.85546875" style="2" customWidth="1"/>
    <col min="2310" max="2310" width="16.42578125" style="2" customWidth="1"/>
    <col min="2311" max="2311" width="9.85546875" style="2" customWidth="1"/>
    <col min="2312" max="2312" width="14.28515625" style="2" customWidth="1"/>
    <col min="2313" max="2313" width="12" style="2" customWidth="1"/>
    <col min="2314" max="2317" width="18.28515625" style="2" customWidth="1"/>
    <col min="2318" max="2318" width="11.28515625" style="2" bestFit="1" customWidth="1"/>
    <col min="2319" max="2560" width="9.140625" style="2"/>
    <col min="2561" max="2561" width="3.28515625" style="2" customWidth="1"/>
    <col min="2562" max="2562" width="13" style="2" customWidth="1"/>
    <col min="2563" max="2563" width="51.28515625" style="2" customWidth="1"/>
    <col min="2564" max="2564" width="13.42578125" style="2" customWidth="1"/>
    <col min="2565" max="2565" width="13.85546875" style="2" customWidth="1"/>
    <col min="2566" max="2566" width="16.42578125" style="2" customWidth="1"/>
    <col min="2567" max="2567" width="9.85546875" style="2" customWidth="1"/>
    <col min="2568" max="2568" width="14.28515625" style="2" customWidth="1"/>
    <col min="2569" max="2569" width="12" style="2" customWidth="1"/>
    <col min="2570" max="2573" width="18.28515625" style="2" customWidth="1"/>
    <col min="2574" max="2574" width="11.28515625" style="2" bestFit="1" customWidth="1"/>
    <col min="2575" max="2816" width="9.140625" style="2"/>
    <col min="2817" max="2817" width="3.28515625" style="2" customWidth="1"/>
    <col min="2818" max="2818" width="13" style="2" customWidth="1"/>
    <col min="2819" max="2819" width="51.28515625" style="2" customWidth="1"/>
    <col min="2820" max="2820" width="13.42578125" style="2" customWidth="1"/>
    <col min="2821" max="2821" width="13.85546875" style="2" customWidth="1"/>
    <col min="2822" max="2822" width="16.42578125" style="2" customWidth="1"/>
    <col min="2823" max="2823" width="9.85546875" style="2" customWidth="1"/>
    <col min="2824" max="2824" width="14.28515625" style="2" customWidth="1"/>
    <col min="2825" max="2825" width="12" style="2" customWidth="1"/>
    <col min="2826" max="2829" width="18.28515625" style="2" customWidth="1"/>
    <col min="2830" max="2830" width="11.28515625" style="2" bestFit="1" customWidth="1"/>
    <col min="2831" max="3072" width="9.140625" style="2"/>
    <col min="3073" max="3073" width="3.28515625" style="2" customWidth="1"/>
    <col min="3074" max="3074" width="13" style="2" customWidth="1"/>
    <col min="3075" max="3075" width="51.28515625" style="2" customWidth="1"/>
    <col min="3076" max="3076" width="13.42578125" style="2" customWidth="1"/>
    <col min="3077" max="3077" width="13.85546875" style="2" customWidth="1"/>
    <col min="3078" max="3078" width="16.42578125" style="2" customWidth="1"/>
    <col min="3079" max="3079" width="9.85546875" style="2" customWidth="1"/>
    <col min="3080" max="3080" width="14.28515625" style="2" customWidth="1"/>
    <col min="3081" max="3081" width="12" style="2" customWidth="1"/>
    <col min="3082" max="3085" width="18.28515625" style="2" customWidth="1"/>
    <col min="3086" max="3086" width="11.28515625" style="2" bestFit="1" customWidth="1"/>
    <col min="3087" max="3328" width="9.140625" style="2"/>
    <col min="3329" max="3329" width="3.28515625" style="2" customWidth="1"/>
    <col min="3330" max="3330" width="13" style="2" customWidth="1"/>
    <col min="3331" max="3331" width="51.28515625" style="2" customWidth="1"/>
    <col min="3332" max="3332" width="13.42578125" style="2" customWidth="1"/>
    <col min="3333" max="3333" width="13.85546875" style="2" customWidth="1"/>
    <col min="3334" max="3334" width="16.42578125" style="2" customWidth="1"/>
    <col min="3335" max="3335" width="9.85546875" style="2" customWidth="1"/>
    <col min="3336" max="3336" width="14.28515625" style="2" customWidth="1"/>
    <col min="3337" max="3337" width="12" style="2" customWidth="1"/>
    <col min="3338" max="3341" width="18.28515625" style="2" customWidth="1"/>
    <col min="3342" max="3342" width="11.28515625" style="2" bestFit="1" customWidth="1"/>
    <col min="3343" max="3584" width="9.140625" style="2"/>
    <col min="3585" max="3585" width="3.28515625" style="2" customWidth="1"/>
    <col min="3586" max="3586" width="13" style="2" customWidth="1"/>
    <col min="3587" max="3587" width="51.28515625" style="2" customWidth="1"/>
    <col min="3588" max="3588" width="13.42578125" style="2" customWidth="1"/>
    <col min="3589" max="3589" width="13.85546875" style="2" customWidth="1"/>
    <col min="3590" max="3590" width="16.42578125" style="2" customWidth="1"/>
    <col min="3591" max="3591" width="9.85546875" style="2" customWidth="1"/>
    <col min="3592" max="3592" width="14.28515625" style="2" customWidth="1"/>
    <col min="3593" max="3593" width="12" style="2" customWidth="1"/>
    <col min="3594" max="3597" width="18.28515625" style="2" customWidth="1"/>
    <col min="3598" max="3598" width="11.28515625" style="2" bestFit="1" customWidth="1"/>
    <col min="3599" max="3840" width="9.140625" style="2"/>
    <col min="3841" max="3841" width="3.28515625" style="2" customWidth="1"/>
    <col min="3842" max="3842" width="13" style="2" customWidth="1"/>
    <col min="3843" max="3843" width="51.28515625" style="2" customWidth="1"/>
    <col min="3844" max="3844" width="13.42578125" style="2" customWidth="1"/>
    <col min="3845" max="3845" width="13.85546875" style="2" customWidth="1"/>
    <col min="3846" max="3846" width="16.42578125" style="2" customWidth="1"/>
    <col min="3847" max="3847" width="9.85546875" style="2" customWidth="1"/>
    <col min="3848" max="3848" width="14.28515625" style="2" customWidth="1"/>
    <col min="3849" max="3849" width="12" style="2" customWidth="1"/>
    <col min="3850" max="3853" width="18.28515625" style="2" customWidth="1"/>
    <col min="3854" max="3854" width="11.28515625" style="2" bestFit="1" customWidth="1"/>
    <col min="3855" max="4096" width="9.140625" style="2"/>
    <col min="4097" max="4097" width="3.28515625" style="2" customWidth="1"/>
    <col min="4098" max="4098" width="13" style="2" customWidth="1"/>
    <col min="4099" max="4099" width="51.28515625" style="2" customWidth="1"/>
    <col min="4100" max="4100" width="13.42578125" style="2" customWidth="1"/>
    <col min="4101" max="4101" width="13.85546875" style="2" customWidth="1"/>
    <col min="4102" max="4102" width="16.42578125" style="2" customWidth="1"/>
    <col min="4103" max="4103" width="9.85546875" style="2" customWidth="1"/>
    <col min="4104" max="4104" width="14.28515625" style="2" customWidth="1"/>
    <col min="4105" max="4105" width="12" style="2" customWidth="1"/>
    <col min="4106" max="4109" width="18.28515625" style="2" customWidth="1"/>
    <col min="4110" max="4110" width="11.28515625" style="2" bestFit="1" customWidth="1"/>
    <col min="4111" max="4352" width="9.140625" style="2"/>
    <col min="4353" max="4353" width="3.28515625" style="2" customWidth="1"/>
    <col min="4354" max="4354" width="13" style="2" customWidth="1"/>
    <col min="4355" max="4355" width="51.28515625" style="2" customWidth="1"/>
    <col min="4356" max="4356" width="13.42578125" style="2" customWidth="1"/>
    <col min="4357" max="4357" width="13.85546875" style="2" customWidth="1"/>
    <col min="4358" max="4358" width="16.42578125" style="2" customWidth="1"/>
    <col min="4359" max="4359" width="9.85546875" style="2" customWidth="1"/>
    <col min="4360" max="4360" width="14.28515625" style="2" customWidth="1"/>
    <col min="4361" max="4361" width="12" style="2" customWidth="1"/>
    <col min="4362" max="4365" width="18.28515625" style="2" customWidth="1"/>
    <col min="4366" max="4366" width="11.28515625" style="2" bestFit="1" customWidth="1"/>
    <col min="4367" max="4608" width="9.140625" style="2"/>
    <col min="4609" max="4609" width="3.28515625" style="2" customWidth="1"/>
    <col min="4610" max="4610" width="13" style="2" customWidth="1"/>
    <col min="4611" max="4611" width="51.28515625" style="2" customWidth="1"/>
    <col min="4612" max="4612" width="13.42578125" style="2" customWidth="1"/>
    <col min="4613" max="4613" width="13.85546875" style="2" customWidth="1"/>
    <col min="4614" max="4614" width="16.42578125" style="2" customWidth="1"/>
    <col min="4615" max="4615" width="9.85546875" style="2" customWidth="1"/>
    <col min="4616" max="4616" width="14.28515625" style="2" customWidth="1"/>
    <col min="4617" max="4617" width="12" style="2" customWidth="1"/>
    <col min="4618" max="4621" width="18.28515625" style="2" customWidth="1"/>
    <col min="4622" max="4622" width="11.28515625" style="2" bestFit="1" customWidth="1"/>
    <col min="4623" max="4864" width="9.140625" style="2"/>
    <col min="4865" max="4865" width="3.28515625" style="2" customWidth="1"/>
    <col min="4866" max="4866" width="13" style="2" customWidth="1"/>
    <col min="4867" max="4867" width="51.28515625" style="2" customWidth="1"/>
    <col min="4868" max="4868" width="13.42578125" style="2" customWidth="1"/>
    <col min="4869" max="4869" width="13.85546875" style="2" customWidth="1"/>
    <col min="4870" max="4870" width="16.42578125" style="2" customWidth="1"/>
    <col min="4871" max="4871" width="9.85546875" style="2" customWidth="1"/>
    <col min="4872" max="4872" width="14.28515625" style="2" customWidth="1"/>
    <col min="4873" max="4873" width="12" style="2" customWidth="1"/>
    <col min="4874" max="4877" width="18.28515625" style="2" customWidth="1"/>
    <col min="4878" max="4878" width="11.28515625" style="2" bestFit="1" customWidth="1"/>
    <col min="4879" max="5120" width="9.140625" style="2"/>
    <col min="5121" max="5121" width="3.28515625" style="2" customWidth="1"/>
    <col min="5122" max="5122" width="13" style="2" customWidth="1"/>
    <col min="5123" max="5123" width="51.28515625" style="2" customWidth="1"/>
    <col min="5124" max="5124" width="13.42578125" style="2" customWidth="1"/>
    <col min="5125" max="5125" width="13.85546875" style="2" customWidth="1"/>
    <col min="5126" max="5126" width="16.42578125" style="2" customWidth="1"/>
    <col min="5127" max="5127" width="9.85546875" style="2" customWidth="1"/>
    <col min="5128" max="5128" width="14.28515625" style="2" customWidth="1"/>
    <col min="5129" max="5129" width="12" style="2" customWidth="1"/>
    <col min="5130" max="5133" width="18.28515625" style="2" customWidth="1"/>
    <col min="5134" max="5134" width="11.28515625" style="2" bestFit="1" customWidth="1"/>
    <col min="5135" max="5376" width="9.140625" style="2"/>
    <col min="5377" max="5377" width="3.28515625" style="2" customWidth="1"/>
    <col min="5378" max="5378" width="13" style="2" customWidth="1"/>
    <col min="5379" max="5379" width="51.28515625" style="2" customWidth="1"/>
    <col min="5380" max="5380" width="13.42578125" style="2" customWidth="1"/>
    <col min="5381" max="5381" width="13.85546875" style="2" customWidth="1"/>
    <col min="5382" max="5382" width="16.42578125" style="2" customWidth="1"/>
    <col min="5383" max="5383" width="9.85546875" style="2" customWidth="1"/>
    <col min="5384" max="5384" width="14.28515625" style="2" customWidth="1"/>
    <col min="5385" max="5385" width="12" style="2" customWidth="1"/>
    <col min="5386" max="5389" width="18.28515625" style="2" customWidth="1"/>
    <col min="5390" max="5390" width="11.28515625" style="2" bestFit="1" customWidth="1"/>
    <col min="5391" max="5632" width="9.140625" style="2"/>
    <col min="5633" max="5633" width="3.28515625" style="2" customWidth="1"/>
    <col min="5634" max="5634" width="13" style="2" customWidth="1"/>
    <col min="5635" max="5635" width="51.28515625" style="2" customWidth="1"/>
    <col min="5636" max="5636" width="13.42578125" style="2" customWidth="1"/>
    <col min="5637" max="5637" width="13.85546875" style="2" customWidth="1"/>
    <col min="5638" max="5638" width="16.42578125" style="2" customWidth="1"/>
    <col min="5639" max="5639" width="9.85546875" style="2" customWidth="1"/>
    <col min="5640" max="5640" width="14.28515625" style="2" customWidth="1"/>
    <col min="5641" max="5641" width="12" style="2" customWidth="1"/>
    <col min="5642" max="5645" width="18.28515625" style="2" customWidth="1"/>
    <col min="5646" max="5646" width="11.28515625" style="2" bestFit="1" customWidth="1"/>
    <col min="5647" max="5888" width="9.140625" style="2"/>
    <col min="5889" max="5889" width="3.28515625" style="2" customWidth="1"/>
    <col min="5890" max="5890" width="13" style="2" customWidth="1"/>
    <col min="5891" max="5891" width="51.28515625" style="2" customWidth="1"/>
    <col min="5892" max="5892" width="13.42578125" style="2" customWidth="1"/>
    <col min="5893" max="5893" width="13.85546875" style="2" customWidth="1"/>
    <col min="5894" max="5894" width="16.42578125" style="2" customWidth="1"/>
    <col min="5895" max="5895" width="9.85546875" style="2" customWidth="1"/>
    <col min="5896" max="5896" width="14.28515625" style="2" customWidth="1"/>
    <col min="5897" max="5897" width="12" style="2" customWidth="1"/>
    <col min="5898" max="5901" width="18.28515625" style="2" customWidth="1"/>
    <col min="5902" max="5902" width="11.28515625" style="2" bestFit="1" customWidth="1"/>
    <col min="5903" max="6144" width="9.140625" style="2"/>
    <col min="6145" max="6145" width="3.28515625" style="2" customWidth="1"/>
    <col min="6146" max="6146" width="13" style="2" customWidth="1"/>
    <col min="6147" max="6147" width="51.28515625" style="2" customWidth="1"/>
    <col min="6148" max="6148" width="13.42578125" style="2" customWidth="1"/>
    <col min="6149" max="6149" width="13.85546875" style="2" customWidth="1"/>
    <col min="6150" max="6150" width="16.42578125" style="2" customWidth="1"/>
    <col min="6151" max="6151" width="9.85546875" style="2" customWidth="1"/>
    <col min="6152" max="6152" width="14.28515625" style="2" customWidth="1"/>
    <col min="6153" max="6153" width="12" style="2" customWidth="1"/>
    <col min="6154" max="6157" width="18.28515625" style="2" customWidth="1"/>
    <col min="6158" max="6158" width="11.28515625" style="2" bestFit="1" customWidth="1"/>
    <col min="6159" max="6400" width="9.140625" style="2"/>
    <col min="6401" max="6401" width="3.28515625" style="2" customWidth="1"/>
    <col min="6402" max="6402" width="13" style="2" customWidth="1"/>
    <col min="6403" max="6403" width="51.28515625" style="2" customWidth="1"/>
    <col min="6404" max="6404" width="13.42578125" style="2" customWidth="1"/>
    <col min="6405" max="6405" width="13.85546875" style="2" customWidth="1"/>
    <col min="6406" max="6406" width="16.42578125" style="2" customWidth="1"/>
    <col min="6407" max="6407" width="9.85546875" style="2" customWidth="1"/>
    <col min="6408" max="6408" width="14.28515625" style="2" customWidth="1"/>
    <col min="6409" max="6409" width="12" style="2" customWidth="1"/>
    <col min="6410" max="6413" width="18.28515625" style="2" customWidth="1"/>
    <col min="6414" max="6414" width="11.28515625" style="2" bestFit="1" customWidth="1"/>
    <col min="6415" max="6656" width="9.140625" style="2"/>
    <col min="6657" max="6657" width="3.28515625" style="2" customWidth="1"/>
    <col min="6658" max="6658" width="13" style="2" customWidth="1"/>
    <col min="6659" max="6659" width="51.28515625" style="2" customWidth="1"/>
    <col min="6660" max="6660" width="13.42578125" style="2" customWidth="1"/>
    <col min="6661" max="6661" width="13.85546875" style="2" customWidth="1"/>
    <col min="6662" max="6662" width="16.42578125" style="2" customWidth="1"/>
    <col min="6663" max="6663" width="9.85546875" style="2" customWidth="1"/>
    <col min="6664" max="6664" width="14.28515625" style="2" customWidth="1"/>
    <col min="6665" max="6665" width="12" style="2" customWidth="1"/>
    <col min="6666" max="6669" width="18.28515625" style="2" customWidth="1"/>
    <col min="6670" max="6670" width="11.28515625" style="2" bestFit="1" customWidth="1"/>
    <col min="6671" max="6912" width="9.140625" style="2"/>
    <col min="6913" max="6913" width="3.28515625" style="2" customWidth="1"/>
    <col min="6914" max="6914" width="13" style="2" customWidth="1"/>
    <col min="6915" max="6915" width="51.28515625" style="2" customWidth="1"/>
    <col min="6916" max="6916" width="13.42578125" style="2" customWidth="1"/>
    <col min="6917" max="6917" width="13.85546875" style="2" customWidth="1"/>
    <col min="6918" max="6918" width="16.42578125" style="2" customWidth="1"/>
    <col min="6919" max="6919" width="9.85546875" style="2" customWidth="1"/>
    <col min="6920" max="6920" width="14.28515625" style="2" customWidth="1"/>
    <col min="6921" max="6921" width="12" style="2" customWidth="1"/>
    <col min="6922" max="6925" width="18.28515625" style="2" customWidth="1"/>
    <col min="6926" max="6926" width="11.28515625" style="2" bestFit="1" customWidth="1"/>
    <col min="6927" max="7168" width="9.140625" style="2"/>
    <col min="7169" max="7169" width="3.28515625" style="2" customWidth="1"/>
    <col min="7170" max="7170" width="13" style="2" customWidth="1"/>
    <col min="7171" max="7171" width="51.28515625" style="2" customWidth="1"/>
    <col min="7172" max="7172" width="13.42578125" style="2" customWidth="1"/>
    <col min="7173" max="7173" width="13.85546875" style="2" customWidth="1"/>
    <col min="7174" max="7174" width="16.42578125" style="2" customWidth="1"/>
    <col min="7175" max="7175" width="9.85546875" style="2" customWidth="1"/>
    <col min="7176" max="7176" width="14.28515625" style="2" customWidth="1"/>
    <col min="7177" max="7177" width="12" style="2" customWidth="1"/>
    <col min="7178" max="7181" width="18.28515625" style="2" customWidth="1"/>
    <col min="7182" max="7182" width="11.28515625" style="2" bestFit="1" customWidth="1"/>
    <col min="7183" max="7424" width="9.140625" style="2"/>
    <col min="7425" max="7425" width="3.28515625" style="2" customWidth="1"/>
    <col min="7426" max="7426" width="13" style="2" customWidth="1"/>
    <col min="7427" max="7427" width="51.28515625" style="2" customWidth="1"/>
    <col min="7428" max="7428" width="13.42578125" style="2" customWidth="1"/>
    <col min="7429" max="7429" width="13.85546875" style="2" customWidth="1"/>
    <col min="7430" max="7430" width="16.42578125" style="2" customWidth="1"/>
    <col min="7431" max="7431" width="9.85546875" style="2" customWidth="1"/>
    <col min="7432" max="7432" width="14.28515625" style="2" customWidth="1"/>
    <col min="7433" max="7433" width="12" style="2" customWidth="1"/>
    <col min="7434" max="7437" width="18.28515625" style="2" customWidth="1"/>
    <col min="7438" max="7438" width="11.28515625" style="2" bestFit="1" customWidth="1"/>
    <col min="7439" max="7680" width="9.140625" style="2"/>
    <col min="7681" max="7681" width="3.28515625" style="2" customWidth="1"/>
    <col min="7682" max="7682" width="13" style="2" customWidth="1"/>
    <col min="7683" max="7683" width="51.28515625" style="2" customWidth="1"/>
    <col min="7684" max="7684" width="13.42578125" style="2" customWidth="1"/>
    <col min="7685" max="7685" width="13.85546875" style="2" customWidth="1"/>
    <col min="7686" max="7686" width="16.42578125" style="2" customWidth="1"/>
    <col min="7687" max="7687" width="9.85546875" style="2" customWidth="1"/>
    <col min="7688" max="7688" width="14.28515625" style="2" customWidth="1"/>
    <col min="7689" max="7689" width="12" style="2" customWidth="1"/>
    <col min="7690" max="7693" width="18.28515625" style="2" customWidth="1"/>
    <col min="7694" max="7694" width="11.28515625" style="2" bestFit="1" customWidth="1"/>
    <col min="7695" max="7936" width="9.140625" style="2"/>
    <col min="7937" max="7937" width="3.28515625" style="2" customWidth="1"/>
    <col min="7938" max="7938" width="13" style="2" customWidth="1"/>
    <col min="7939" max="7939" width="51.28515625" style="2" customWidth="1"/>
    <col min="7940" max="7940" width="13.42578125" style="2" customWidth="1"/>
    <col min="7941" max="7941" width="13.85546875" style="2" customWidth="1"/>
    <col min="7942" max="7942" width="16.42578125" style="2" customWidth="1"/>
    <col min="7943" max="7943" width="9.85546875" style="2" customWidth="1"/>
    <col min="7944" max="7944" width="14.28515625" style="2" customWidth="1"/>
    <col min="7945" max="7945" width="12" style="2" customWidth="1"/>
    <col min="7946" max="7949" width="18.28515625" style="2" customWidth="1"/>
    <col min="7950" max="7950" width="11.28515625" style="2" bestFit="1" customWidth="1"/>
    <col min="7951" max="8192" width="9.140625" style="2"/>
    <col min="8193" max="8193" width="3.28515625" style="2" customWidth="1"/>
    <col min="8194" max="8194" width="13" style="2" customWidth="1"/>
    <col min="8195" max="8195" width="51.28515625" style="2" customWidth="1"/>
    <col min="8196" max="8196" width="13.42578125" style="2" customWidth="1"/>
    <col min="8197" max="8197" width="13.85546875" style="2" customWidth="1"/>
    <col min="8198" max="8198" width="16.42578125" style="2" customWidth="1"/>
    <col min="8199" max="8199" width="9.85546875" style="2" customWidth="1"/>
    <col min="8200" max="8200" width="14.28515625" style="2" customWidth="1"/>
    <col min="8201" max="8201" width="12" style="2" customWidth="1"/>
    <col min="8202" max="8205" width="18.28515625" style="2" customWidth="1"/>
    <col min="8206" max="8206" width="11.28515625" style="2" bestFit="1" customWidth="1"/>
    <col min="8207" max="8448" width="9.140625" style="2"/>
    <col min="8449" max="8449" width="3.28515625" style="2" customWidth="1"/>
    <col min="8450" max="8450" width="13" style="2" customWidth="1"/>
    <col min="8451" max="8451" width="51.28515625" style="2" customWidth="1"/>
    <col min="8452" max="8452" width="13.42578125" style="2" customWidth="1"/>
    <col min="8453" max="8453" width="13.85546875" style="2" customWidth="1"/>
    <col min="8454" max="8454" width="16.42578125" style="2" customWidth="1"/>
    <col min="8455" max="8455" width="9.85546875" style="2" customWidth="1"/>
    <col min="8456" max="8456" width="14.28515625" style="2" customWidth="1"/>
    <col min="8457" max="8457" width="12" style="2" customWidth="1"/>
    <col min="8458" max="8461" width="18.28515625" style="2" customWidth="1"/>
    <col min="8462" max="8462" width="11.28515625" style="2" bestFit="1" customWidth="1"/>
    <col min="8463" max="8704" width="9.140625" style="2"/>
    <col min="8705" max="8705" width="3.28515625" style="2" customWidth="1"/>
    <col min="8706" max="8706" width="13" style="2" customWidth="1"/>
    <col min="8707" max="8707" width="51.28515625" style="2" customWidth="1"/>
    <col min="8708" max="8708" width="13.42578125" style="2" customWidth="1"/>
    <col min="8709" max="8709" width="13.85546875" style="2" customWidth="1"/>
    <col min="8710" max="8710" width="16.42578125" style="2" customWidth="1"/>
    <col min="8711" max="8711" width="9.85546875" style="2" customWidth="1"/>
    <col min="8712" max="8712" width="14.28515625" style="2" customWidth="1"/>
    <col min="8713" max="8713" width="12" style="2" customWidth="1"/>
    <col min="8714" max="8717" width="18.28515625" style="2" customWidth="1"/>
    <col min="8718" max="8718" width="11.28515625" style="2" bestFit="1" customWidth="1"/>
    <col min="8719" max="8960" width="9.140625" style="2"/>
    <col min="8961" max="8961" width="3.28515625" style="2" customWidth="1"/>
    <col min="8962" max="8962" width="13" style="2" customWidth="1"/>
    <col min="8963" max="8963" width="51.28515625" style="2" customWidth="1"/>
    <col min="8964" max="8964" width="13.42578125" style="2" customWidth="1"/>
    <col min="8965" max="8965" width="13.85546875" style="2" customWidth="1"/>
    <col min="8966" max="8966" width="16.42578125" style="2" customWidth="1"/>
    <col min="8967" max="8967" width="9.85546875" style="2" customWidth="1"/>
    <col min="8968" max="8968" width="14.28515625" style="2" customWidth="1"/>
    <col min="8969" max="8969" width="12" style="2" customWidth="1"/>
    <col min="8970" max="8973" width="18.28515625" style="2" customWidth="1"/>
    <col min="8974" max="8974" width="11.28515625" style="2" bestFit="1" customWidth="1"/>
    <col min="8975" max="9216" width="9.140625" style="2"/>
    <col min="9217" max="9217" width="3.28515625" style="2" customWidth="1"/>
    <col min="9218" max="9218" width="13" style="2" customWidth="1"/>
    <col min="9219" max="9219" width="51.28515625" style="2" customWidth="1"/>
    <col min="9220" max="9220" width="13.42578125" style="2" customWidth="1"/>
    <col min="9221" max="9221" width="13.85546875" style="2" customWidth="1"/>
    <col min="9222" max="9222" width="16.42578125" style="2" customWidth="1"/>
    <col min="9223" max="9223" width="9.85546875" style="2" customWidth="1"/>
    <col min="9224" max="9224" width="14.28515625" style="2" customWidth="1"/>
    <col min="9225" max="9225" width="12" style="2" customWidth="1"/>
    <col min="9226" max="9229" width="18.28515625" style="2" customWidth="1"/>
    <col min="9230" max="9230" width="11.28515625" style="2" bestFit="1" customWidth="1"/>
    <col min="9231" max="9472" width="9.140625" style="2"/>
    <col min="9473" max="9473" width="3.28515625" style="2" customWidth="1"/>
    <col min="9474" max="9474" width="13" style="2" customWidth="1"/>
    <col min="9475" max="9475" width="51.28515625" style="2" customWidth="1"/>
    <col min="9476" max="9476" width="13.42578125" style="2" customWidth="1"/>
    <col min="9477" max="9477" width="13.85546875" style="2" customWidth="1"/>
    <col min="9478" max="9478" width="16.42578125" style="2" customWidth="1"/>
    <col min="9479" max="9479" width="9.85546875" style="2" customWidth="1"/>
    <col min="9480" max="9480" width="14.28515625" style="2" customWidth="1"/>
    <col min="9481" max="9481" width="12" style="2" customWidth="1"/>
    <col min="9482" max="9485" width="18.28515625" style="2" customWidth="1"/>
    <col min="9486" max="9486" width="11.28515625" style="2" bestFit="1" customWidth="1"/>
    <col min="9487" max="9728" width="9.140625" style="2"/>
    <col min="9729" max="9729" width="3.28515625" style="2" customWidth="1"/>
    <col min="9730" max="9730" width="13" style="2" customWidth="1"/>
    <col min="9731" max="9731" width="51.28515625" style="2" customWidth="1"/>
    <col min="9732" max="9732" width="13.42578125" style="2" customWidth="1"/>
    <col min="9733" max="9733" width="13.85546875" style="2" customWidth="1"/>
    <col min="9734" max="9734" width="16.42578125" style="2" customWidth="1"/>
    <col min="9735" max="9735" width="9.85546875" style="2" customWidth="1"/>
    <col min="9736" max="9736" width="14.28515625" style="2" customWidth="1"/>
    <col min="9737" max="9737" width="12" style="2" customWidth="1"/>
    <col min="9738" max="9741" width="18.28515625" style="2" customWidth="1"/>
    <col min="9742" max="9742" width="11.28515625" style="2" bestFit="1" customWidth="1"/>
    <col min="9743" max="9984" width="9.140625" style="2"/>
    <col min="9985" max="9985" width="3.28515625" style="2" customWidth="1"/>
    <col min="9986" max="9986" width="13" style="2" customWidth="1"/>
    <col min="9987" max="9987" width="51.28515625" style="2" customWidth="1"/>
    <col min="9988" max="9988" width="13.42578125" style="2" customWidth="1"/>
    <col min="9989" max="9989" width="13.85546875" style="2" customWidth="1"/>
    <col min="9990" max="9990" width="16.42578125" style="2" customWidth="1"/>
    <col min="9991" max="9991" width="9.85546875" style="2" customWidth="1"/>
    <col min="9992" max="9992" width="14.28515625" style="2" customWidth="1"/>
    <col min="9993" max="9993" width="12" style="2" customWidth="1"/>
    <col min="9994" max="9997" width="18.28515625" style="2" customWidth="1"/>
    <col min="9998" max="9998" width="11.28515625" style="2" bestFit="1" customWidth="1"/>
    <col min="9999" max="10240" width="9.140625" style="2"/>
    <col min="10241" max="10241" width="3.28515625" style="2" customWidth="1"/>
    <col min="10242" max="10242" width="13" style="2" customWidth="1"/>
    <col min="10243" max="10243" width="51.28515625" style="2" customWidth="1"/>
    <col min="10244" max="10244" width="13.42578125" style="2" customWidth="1"/>
    <col min="10245" max="10245" width="13.85546875" style="2" customWidth="1"/>
    <col min="10246" max="10246" width="16.42578125" style="2" customWidth="1"/>
    <col min="10247" max="10247" width="9.85546875" style="2" customWidth="1"/>
    <col min="10248" max="10248" width="14.28515625" style="2" customWidth="1"/>
    <col min="10249" max="10249" width="12" style="2" customWidth="1"/>
    <col min="10250" max="10253" width="18.28515625" style="2" customWidth="1"/>
    <col min="10254" max="10254" width="11.28515625" style="2" bestFit="1" customWidth="1"/>
    <col min="10255" max="10496" width="9.140625" style="2"/>
    <col min="10497" max="10497" width="3.28515625" style="2" customWidth="1"/>
    <col min="10498" max="10498" width="13" style="2" customWidth="1"/>
    <col min="10499" max="10499" width="51.28515625" style="2" customWidth="1"/>
    <col min="10500" max="10500" width="13.42578125" style="2" customWidth="1"/>
    <col min="10501" max="10501" width="13.85546875" style="2" customWidth="1"/>
    <col min="10502" max="10502" width="16.42578125" style="2" customWidth="1"/>
    <col min="10503" max="10503" width="9.85546875" style="2" customWidth="1"/>
    <col min="10504" max="10504" width="14.28515625" style="2" customWidth="1"/>
    <col min="10505" max="10505" width="12" style="2" customWidth="1"/>
    <col min="10506" max="10509" width="18.28515625" style="2" customWidth="1"/>
    <col min="10510" max="10510" width="11.28515625" style="2" bestFit="1" customWidth="1"/>
    <col min="10511" max="10752" width="9.140625" style="2"/>
    <col min="10753" max="10753" width="3.28515625" style="2" customWidth="1"/>
    <col min="10754" max="10754" width="13" style="2" customWidth="1"/>
    <col min="10755" max="10755" width="51.28515625" style="2" customWidth="1"/>
    <col min="10756" max="10756" width="13.42578125" style="2" customWidth="1"/>
    <col min="10757" max="10757" width="13.85546875" style="2" customWidth="1"/>
    <col min="10758" max="10758" width="16.42578125" style="2" customWidth="1"/>
    <col min="10759" max="10759" width="9.85546875" style="2" customWidth="1"/>
    <col min="10760" max="10760" width="14.28515625" style="2" customWidth="1"/>
    <col min="10761" max="10761" width="12" style="2" customWidth="1"/>
    <col min="10762" max="10765" width="18.28515625" style="2" customWidth="1"/>
    <col min="10766" max="10766" width="11.28515625" style="2" bestFit="1" customWidth="1"/>
    <col min="10767" max="11008" width="9.140625" style="2"/>
    <col min="11009" max="11009" width="3.28515625" style="2" customWidth="1"/>
    <col min="11010" max="11010" width="13" style="2" customWidth="1"/>
    <col min="11011" max="11011" width="51.28515625" style="2" customWidth="1"/>
    <col min="11012" max="11012" width="13.42578125" style="2" customWidth="1"/>
    <col min="11013" max="11013" width="13.85546875" style="2" customWidth="1"/>
    <col min="11014" max="11014" width="16.42578125" style="2" customWidth="1"/>
    <col min="11015" max="11015" width="9.85546875" style="2" customWidth="1"/>
    <col min="11016" max="11016" width="14.28515625" style="2" customWidth="1"/>
    <col min="11017" max="11017" width="12" style="2" customWidth="1"/>
    <col min="11018" max="11021" width="18.28515625" style="2" customWidth="1"/>
    <col min="11022" max="11022" width="11.28515625" style="2" bestFit="1" customWidth="1"/>
    <col min="11023" max="11264" width="9.140625" style="2"/>
    <col min="11265" max="11265" width="3.28515625" style="2" customWidth="1"/>
    <col min="11266" max="11266" width="13" style="2" customWidth="1"/>
    <col min="11267" max="11267" width="51.28515625" style="2" customWidth="1"/>
    <col min="11268" max="11268" width="13.42578125" style="2" customWidth="1"/>
    <col min="11269" max="11269" width="13.85546875" style="2" customWidth="1"/>
    <col min="11270" max="11270" width="16.42578125" style="2" customWidth="1"/>
    <col min="11271" max="11271" width="9.85546875" style="2" customWidth="1"/>
    <col min="11272" max="11272" width="14.28515625" style="2" customWidth="1"/>
    <col min="11273" max="11273" width="12" style="2" customWidth="1"/>
    <col min="11274" max="11277" width="18.28515625" style="2" customWidth="1"/>
    <col min="11278" max="11278" width="11.28515625" style="2" bestFit="1" customWidth="1"/>
    <col min="11279" max="11520" width="9.140625" style="2"/>
    <col min="11521" max="11521" width="3.28515625" style="2" customWidth="1"/>
    <col min="11522" max="11522" width="13" style="2" customWidth="1"/>
    <col min="11523" max="11523" width="51.28515625" style="2" customWidth="1"/>
    <col min="11524" max="11524" width="13.42578125" style="2" customWidth="1"/>
    <col min="11525" max="11525" width="13.85546875" style="2" customWidth="1"/>
    <col min="11526" max="11526" width="16.42578125" style="2" customWidth="1"/>
    <col min="11527" max="11527" width="9.85546875" style="2" customWidth="1"/>
    <col min="11528" max="11528" width="14.28515625" style="2" customWidth="1"/>
    <col min="11529" max="11529" width="12" style="2" customWidth="1"/>
    <col min="11530" max="11533" width="18.28515625" style="2" customWidth="1"/>
    <col min="11534" max="11534" width="11.28515625" style="2" bestFit="1" customWidth="1"/>
    <col min="11535" max="11776" width="9.140625" style="2"/>
    <col min="11777" max="11777" width="3.28515625" style="2" customWidth="1"/>
    <col min="11778" max="11778" width="13" style="2" customWidth="1"/>
    <col min="11779" max="11779" width="51.28515625" style="2" customWidth="1"/>
    <col min="11780" max="11780" width="13.42578125" style="2" customWidth="1"/>
    <col min="11781" max="11781" width="13.85546875" style="2" customWidth="1"/>
    <col min="11782" max="11782" width="16.42578125" style="2" customWidth="1"/>
    <col min="11783" max="11783" width="9.85546875" style="2" customWidth="1"/>
    <col min="11784" max="11784" width="14.28515625" style="2" customWidth="1"/>
    <col min="11785" max="11785" width="12" style="2" customWidth="1"/>
    <col min="11786" max="11789" width="18.28515625" style="2" customWidth="1"/>
    <col min="11790" max="11790" width="11.28515625" style="2" bestFit="1" customWidth="1"/>
    <col min="11791" max="12032" width="9.140625" style="2"/>
    <col min="12033" max="12033" width="3.28515625" style="2" customWidth="1"/>
    <col min="12034" max="12034" width="13" style="2" customWidth="1"/>
    <col min="12035" max="12035" width="51.28515625" style="2" customWidth="1"/>
    <col min="12036" max="12036" width="13.42578125" style="2" customWidth="1"/>
    <col min="12037" max="12037" width="13.85546875" style="2" customWidth="1"/>
    <col min="12038" max="12038" width="16.42578125" style="2" customWidth="1"/>
    <col min="12039" max="12039" width="9.85546875" style="2" customWidth="1"/>
    <col min="12040" max="12040" width="14.28515625" style="2" customWidth="1"/>
    <col min="12041" max="12041" width="12" style="2" customWidth="1"/>
    <col min="12042" max="12045" width="18.28515625" style="2" customWidth="1"/>
    <col min="12046" max="12046" width="11.28515625" style="2" bestFit="1" customWidth="1"/>
    <col min="12047" max="12288" width="9.140625" style="2"/>
    <col min="12289" max="12289" width="3.28515625" style="2" customWidth="1"/>
    <col min="12290" max="12290" width="13" style="2" customWidth="1"/>
    <col min="12291" max="12291" width="51.28515625" style="2" customWidth="1"/>
    <col min="12292" max="12292" width="13.42578125" style="2" customWidth="1"/>
    <col min="12293" max="12293" width="13.85546875" style="2" customWidth="1"/>
    <col min="12294" max="12294" width="16.42578125" style="2" customWidth="1"/>
    <col min="12295" max="12295" width="9.85546875" style="2" customWidth="1"/>
    <col min="12296" max="12296" width="14.28515625" style="2" customWidth="1"/>
    <col min="12297" max="12297" width="12" style="2" customWidth="1"/>
    <col min="12298" max="12301" width="18.28515625" style="2" customWidth="1"/>
    <col min="12302" max="12302" width="11.28515625" style="2" bestFit="1" customWidth="1"/>
    <col min="12303" max="12544" width="9.140625" style="2"/>
    <col min="12545" max="12545" width="3.28515625" style="2" customWidth="1"/>
    <col min="12546" max="12546" width="13" style="2" customWidth="1"/>
    <col min="12547" max="12547" width="51.28515625" style="2" customWidth="1"/>
    <col min="12548" max="12548" width="13.42578125" style="2" customWidth="1"/>
    <col min="12549" max="12549" width="13.85546875" style="2" customWidth="1"/>
    <col min="12550" max="12550" width="16.42578125" style="2" customWidth="1"/>
    <col min="12551" max="12551" width="9.85546875" style="2" customWidth="1"/>
    <col min="12552" max="12552" width="14.28515625" style="2" customWidth="1"/>
    <col min="12553" max="12553" width="12" style="2" customWidth="1"/>
    <col min="12554" max="12557" width="18.28515625" style="2" customWidth="1"/>
    <col min="12558" max="12558" width="11.28515625" style="2" bestFit="1" customWidth="1"/>
    <col min="12559" max="12800" width="9.140625" style="2"/>
    <col min="12801" max="12801" width="3.28515625" style="2" customWidth="1"/>
    <col min="12802" max="12802" width="13" style="2" customWidth="1"/>
    <col min="12803" max="12803" width="51.28515625" style="2" customWidth="1"/>
    <col min="12804" max="12804" width="13.42578125" style="2" customWidth="1"/>
    <col min="12805" max="12805" width="13.85546875" style="2" customWidth="1"/>
    <col min="12806" max="12806" width="16.42578125" style="2" customWidth="1"/>
    <col min="12807" max="12807" width="9.85546875" style="2" customWidth="1"/>
    <col min="12808" max="12808" width="14.28515625" style="2" customWidth="1"/>
    <col min="12809" max="12809" width="12" style="2" customWidth="1"/>
    <col min="12810" max="12813" width="18.28515625" style="2" customWidth="1"/>
    <col min="12814" max="12814" width="11.28515625" style="2" bestFit="1" customWidth="1"/>
    <col min="12815" max="13056" width="9.140625" style="2"/>
    <col min="13057" max="13057" width="3.28515625" style="2" customWidth="1"/>
    <col min="13058" max="13058" width="13" style="2" customWidth="1"/>
    <col min="13059" max="13059" width="51.28515625" style="2" customWidth="1"/>
    <col min="13060" max="13060" width="13.42578125" style="2" customWidth="1"/>
    <col min="13061" max="13061" width="13.85546875" style="2" customWidth="1"/>
    <col min="13062" max="13062" width="16.42578125" style="2" customWidth="1"/>
    <col min="13063" max="13063" width="9.85546875" style="2" customWidth="1"/>
    <col min="13064" max="13064" width="14.28515625" style="2" customWidth="1"/>
    <col min="13065" max="13065" width="12" style="2" customWidth="1"/>
    <col min="13066" max="13069" width="18.28515625" style="2" customWidth="1"/>
    <col min="13070" max="13070" width="11.28515625" style="2" bestFit="1" customWidth="1"/>
    <col min="13071" max="13312" width="9.140625" style="2"/>
    <col min="13313" max="13313" width="3.28515625" style="2" customWidth="1"/>
    <col min="13314" max="13314" width="13" style="2" customWidth="1"/>
    <col min="13315" max="13315" width="51.28515625" style="2" customWidth="1"/>
    <col min="13316" max="13316" width="13.42578125" style="2" customWidth="1"/>
    <col min="13317" max="13317" width="13.85546875" style="2" customWidth="1"/>
    <col min="13318" max="13318" width="16.42578125" style="2" customWidth="1"/>
    <col min="13319" max="13319" width="9.85546875" style="2" customWidth="1"/>
    <col min="13320" max="13320" width="14.28515625" style="2" customWidth="1"/>
    <col min="13321" max="13321" width="12" style="2" customWidth="1"/>
    <col min="13322" max="13325" width="18.28515625" style="2" customWidth="1"/>
    <col min="13326" max="13326" width="11.28515625" style="2" bestFit="1" customWidth="1"/>
    <col min="13327" max="13568" width="9.140625" style="2"/>
    <col min="13569" max="13569" width="3.28515625" style="2" customWidth="1"/>
    <col min="13570" max="13570" width="13" style="2" customWidth="1"/>
    <col min="13571" max="13571" width="51.28515625" style="2" customWidth="1"/>
    <col min="13572" max="13572" width="13.42578125" style="2" customWidth="1"/>
    <col min="13573" max="13573" width="13.85546875" style="2" customWidth="1"/>
    <col min="13574" max="13574" width="16.42578125" style="2" customWidth="1"/>
    <col min="13575" max="13575" width="9.85546875" style="2" customWidth="1"/>
    <col min="13576" max="13576" width="14.28515625" style="2" customWidth="1"/>
    <col min="13577" max="13577" width="12" style="2" customWidth="1"/>
    <col min="13578" max="13581" width="18.28515625" style="2" customWidth="1"/>
    <col min="13582" max="13582" width="11.28515625" style="2" bestFit="1" customWidth="1"/>
    <col min="13583" max="13824" width="9.140625" style="2"/>
    <col min="13825" max="13825" width="3.28515625" style="2" customWidth="1"/>
    <col min="13826" max="13826" width="13" style="2" customWidth="1"/>
    <col min="13827" max="13827" width="51.28515625" style="2" customWidth="1"/>
    <col min="13828" max="13828" width="13.42578125" style="2" customWidth="1"/>
    <col min="13829" max="13829" width="13.85546875" style="2" customWidth="1"/>
    <col min="13830" max="13830" width="16.42578125" style="2" customWidth="1"/>
    <col min="13831" max="13831" width="9.85546875" style="2" customWidth="1"/>
    <col min="13832" max="13832" width="14.28515625" style="2" customWidth="1"/>
    <col min="13833" max="13833" width="12" style="2" customWidth="1"/>
    <col min="13834" max="13837" width="18.28515625" style="2" customWidth="1"/>
    <col min="13838" max="13838" width="11.28515625" style="2" bestFit="1" customWidth="1"/>
    <col min="13839" max="14080" width="9.140625" style="2"/>
    <col min="14081" max="14081" width="3.28515625" style="2" customWidth="1"/>
    <col min="14082" max="14082" width="13" style="2" customWidth="1"/>
    <col min="14083" max="14083" width="51.28515625" style="2" customWidth="1"/>
    <col min="14084" max="14084" width="13.42578125" style="2" customWidth="1"/>
    <col min="14085" max="14085" width="13.85546875" style="2" customWidth="1"/>
    <col min="14086" max="14086" width="16.42578125" style="2" customWidth="1"/>
    <col min="14087" max="14087" width="9.85546875" style="2" customWidth="1"/>
    <col min="14088" max="14088" width="14.28515625" style="2" customWidth="1"/>
    <col min="14089" max="14089" width="12" style="2" customWidth="1"/>
    <col min="14090" max="14093" width="18.28515625" style="2" customWidth="1"/>
    <col min="14094" max="14094" width="11.28515625" style="2" bestFit="1" customWidth="1"/>
    <col min="14095" max="14336" width="9.140625" style="2"/>
    <col min="14337" max="14337" width="3.28515625" style="2" customWidth="1"/>
    <col min="14338" max="14338" width="13" style="2" customWidth="1"/>
    <col min="14339" max="14339" width="51.28515625" style="2" customWidth="1"/>
    <col min="14340" max="14340" width="13.42578125" style="2" customWidth="1"/>
    <col min="14341" max="14341" width="13.85546875" style="2" customWidth="1"/>
    <col min="14342" max="14342" width="16.42578125" style="2" customWidth="1"/>
    <col min="14343" max="14343" width="9.85546875" style="2" customWidth="1"/>
    <col min="14344" max="14344" width="14.28515625" style="2" customWidth="1"/>
    <col min="14345" max="14345" width="12" style="2" customWidth="1"/>
    <col min="14346" max="14349" width="18.28515625" style="2" customWidth="1"/>
    <col min="14350" max="14350" width="11.28515625" style="2" bestFit="1" customWidth="1"/>
    <col min="14351" max="14592" width="9.140625" style="2"/>
    <col min="14593" max="14593" width="3.28515625" style="2" customWidth="1"/>
    <col min="14594" max="14594" width="13" style="2" customWidth="1"/>
    <col min="14595" max="14595" width="51.28515625" style="2" customWidth="1"/>
    <col min="14596" max="14596" width="13.42578125" style="2" customWidth="1"/>
    <col min="14597" max="14597" width="13.85546875" style="2" customWidth="1"/>
    <col min="14598" max="14598" width="16.42578125" style="2" customWidth="1"/>
    <col min="14599" max="14599" width="9.85546875" style="2" customWidth="1"/>
    <col min="14600" max="14600" width="14.28515625" style="2" customWidth="1"/>
    <col min="14601" max="14601" width="12" style="2" customWidth="1"/>
    <col min="14602" max="14605" width="18.28515625" style="2" customWidth="1"/>
    <col min="14606" max="14606" width="11.28515625" style="2" bestFit="1" customWidth="1"/>
    <col min="14607" max="14848" width="9.140625" style="2"/>
    <col min="14849" max="14849" width="3.28515625" style="2" customWidth="1"/>
    <col min="14850" max="14850" width="13" style="2" customWidth="1"/>
    <col min="14851" max="14851" width="51.28515625" style="2" customWidth="1"/>
    <col min="14852" max="14852" width="13.42578125" style="2" customWidth="1"/>
    <col min="14853" max="14853" width="13.85546875" style="2" customWidth="1"/>
    <col min="14854" max="14854" width="16.42578125" style="2" customWidth="1"/>
    <col min="14855" max="14855" width="9.85546875" style="2" customWidth="1"/>
    <col min="14856" max="14856" width="14.28515625" style="2" customWidth="1"/>
    <col min="14857" max="14857" width="12" style="2" customWidth="1"/>
    <col min="14858" max="14861" width="18.28515625" style="2" customWidth="1"/>
    <col min="14862" max="14862" width="11.28515625" style="2" bestFit="1" customWidth="1"/>
    <col min="14863" max="15104" width="9.140625" style="2"/>
    <col min="15105" max="15105" width="3.28515625" style="2" customWidth="1"/>
    <col min="15106" max="15106" width="13" style="2" customWidth="1"/>
    <col min="15107" max="15107" width="51.28515625" style="2" customWidth="1"/>
    <col min="15108" max="15108" width="13.42578125" style="2" customWidth="1"/>
    <col min="15109" max="15109" width="13.85546875" style="2" customWidth="1"/>
    <col min="15110" max="15110" width="16.42578125" style="2" customWidth="1"/>
    <col min="15111" max="15111" width="9.85546875" style="2" customWidth="1"/>
    <col min="15112" max="15112" width="14.28515625" style="2" customWidth="1"/>
    <col min="15113" max="15113" width="12" style="2" customWidth="1"/>
    <col min="15114" max="15117" width="18.28515625" style="2" customWidth="1"/>
    <col min="15118" max="15118" width="11.28515625" style="2" bestFit="1" customWidth="1"/>
    <col min="15119" max="15360" width="9.140625" style="2"/>
    <col min="15361" max="15361" width="3.28515625" style="2" customWidth="1"/>
    <col min="15362" max="15362" width="13" style="2" customWidth="1"/>
    <col min="15363" max="15363" width="51.28515625" style="2" customWidth="1"/>
    <col min="15364" max="15364" width="13.42578125" style="2" customWidth="1"/>
    <col min="15365" max="15365" width="13.85546875" style="2" customWidth="1"/>
    <col min="15366" max="15366" width="16.42578125" style="2" customWidth="1"/>
    <col min="15367" max="15367" width="9.85546875" style="2" customWidth="1"/>
    <col min="15368" max="15368" width="14.28515625" style="2" customWidth="1"/>
    <col min="15369" max="15369" width="12" style="2" customWidth="1"/>
    <col min="15370" max="15373" width="18.28515625" style="2" customWidth="1"/>
    <col min="15374" max="15374" width="11.28515625" style="2" bestFit="1" customWidth="1"/>
    <col min="15375" max="15616" width="9.140625" style="2"/>
    <col min="15617" max="15617" width="3.28515625" style="2" customWidth="1"/>
    <col min="15618" max="15618" width="13" style="2" customWidth="1"/>
    <col min="15619" max="15619" width="51.28515625" style="2" customWidth="1"/>
    <col min="15620" max="15620" width="13.42578125" style="2" customWidth="1"/>
    <col min="15621" max="15621" width="13.85546875" style="2" customWidth="1"/>
    <col min="15622" max="15622" width="16.42578125" style="2" customWidth="1"/>
    <col min="15623" max="15623" width="9.85546875" style="2" customWidth="1"/>
    <col min="15624" max="15624" width="14.28515625" style="2" customWidth="1"/>
    <col min="15625" max="15625" width="12" style="2" customWidth="1"/>
    <col min="15626" max="15629" width="18.28515625" style="2" customWidth="1"/>
    <col min="15630" max="15630" width="11.28515625" style="2" bestFit="1" customWidth="1"/>
    <col min="15631" max="15872" width="9.140625" style="2"/>
    <col min="15873" max="15873" width="3.28515625" style="2" customWidth="1"/>
    <col min="15874" max="15874" width="13" style="2" customWidth="1"/>
    <col min="15875" max="15875" width="51.28515625" style="2" customWidth="1"/>
    <col min="15876" max="15876" width="13.42578125" style="2" customWidth="1"/>
    <col min="15877" max="15877" width="13.85546875" style="2" customWidth="1"/>
    <col min="15878" max="15878" width="16.42578125" style="2" customWidth="1"/>
    <col min="15879" max="15879" width="9.85546875" style="2" customWidth="1"/>
    <col min="15880" max="15880" width="14.28515625" style="2" customWidth="1"/>
    <col min="15881" max="15881" width="12" style="2" customWidth="1"/>
    <col min="15882" max="15885" width="18.28515625" style="2" customWidth="1"/>
    <col min="15886" max="15886" width="11.28515625" style="2" bestFit="1" customWidth="1"/>
    <col min="15887" max="16128" width="9.140625" style="2"/>
    <col min="16129" max="16129" width="3.28515625" style="2" customWidth="1"/>
    <col min="16130" max="16130" width="13" style="2" customWidth="1"/>
    <col min="16131" max="16131" width="51.28515625" style="2" customWidth="1"/>
    <col min="16132" max="16132" width="13.42578125" style="2" customWidth="1"/>
    <col min="16133" max="16133" width="13.85546875" style="2" customWidth="1"/>
    <col min="16134" max="16134" width="16.42578125" style="2" customWidth="1"/>
    <col min="16135" max="16135" width="9.85546875" style="2" customWidth="1"/>
    <col min="16136" max="16136" width="14.28515625" style="2" customWidth="1"/>
    <col min="16137" max="16137" width="12" style="2" customWidth="1"/>
    <col min="16138" max="16141" width="18.28515625" style="2" customWidth="1"/>
    <col min="16142" max="16142" width="11.28515625" style="2" bestFit="1" customWidth="1"/>
    <col min="16143" max="16384" width="9.140625" style="2"/>
  </cols>
  <sheetData>
    <row r="1" spans="1:2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30" t="s">
        <v>1</v>
      </c>
      <c r="B4" s="133" t="s">
        <v>2</v>
      </c>
      <c r="C4" s="3"/>
      <c r="D4" s="136" t="s">
        <v>3</v>
      </c>
      <c r="E4" s="139" t="s">
        <v>4</v>
      </c>
      <c r="F4" s="140"/>
      <c r="G4" s="141" t="s">
        <v>5</v>
      </c>
      <c r="H4" s="142"/>
      <c r="I4" s="141" t="s">
        <v>6</v>
      </c>
      <c r="J4" s="142"/>
      <c r="K4" s="145" t="s">
        <v>7</v>
      </c>
      <c r="L4" s="146"/>
      <c r="M4" s="119" t="s">
        <v>8</v>
      </c>
      <c r="N4" s="1"/>
      <c r="O4" s="1"/>
      <c r="P4" s="1"/>
      <c r="Q4" s="1"/>
      <c r="R4" s="1"/>
      <c r="S4" s="1"/>
      <c r="T4" s="1"/>
      <c r="U4" s="1"/>
      <c r="V4" s="1"/>
    </row>
    <row r="5" spans="1:22">
      <c r="A5" s="131"/>
      <c r="B5" s="134"/>
      <c r="C5" s="4" t="s">
        <v>9</v>
      </c>
      <c r="D5" s="137"/>
      <c r="E5" s="122" t="s">
        <v>10</v>
      </c>
      <c r="F5" s="123"/>
      <c r="G5" s="143"/>
      <c r="H5" s="144"/>
      <c r="I5" s="143"/>
      <c r="J5" s="144"/>
      <c r="K5" s="124" t="s">
        <v>11</v>
      </c>
      <c r="L5" s="125"/>
      <c r="M5" s="120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31"/>
      <c r="B6" s="134"/>
      <c r="C6" s="5" t="s">
        <v>12</v>
      </c>
      <c r="D6" s="137"/>
      <c r="E6" s="126" t="s">
        <v>13</v>
      </c>
      <c r="F6" s="119" t="s">
        <v>14</v>
      </c>
      <c r="G6" s="6" t="s">
        <v>15</v>
      </c>
      <c r="H6" s="119" t="s">
        <v>14</v>
      </c>
      <c r="I6" s="6" t="s">
        <v>15</v>
      </c>
      <c r="J6" s="119" t="s">
        <v>14</v>
      </c>
      <c r="K6" s="6" t="s">
        <v>15</v>
      </c>
      <c r="L6" s="119" t="s">
        <v>14</v>
      </c>
      <c r="M6" s="120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2"/>
      <c r="B7" s="135"/>
      <c r="C7" s="7"/>
      <c r="D7" s="138"/>
      <c r="E7" s="127"/>
      <c r="F7" s="121"/>
      <c r="G7" s="8" t="s">
        <v>16</v>
      </c>
      <c r="H7" s="121"/>
      <c r="I7" s="8" t="s">
        <v>16</v>
      </c>
      <c r="J7" s="121"/>
      <c r="K7" s="8" t="s">
        <v>16</v>
      </c>
      <c r="L7" s="121"/>
      <c r="M7" s="12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9" t="s">
        <v>17</v>
      </c>
      <c r="B8" s="10" t="s">
        <v>18</v>
      </c>
      <c r="C8" s="11" t="s">
        <v>19</v>
      </c>
      <c r="D8" s="9" t="s">
        <v>20</v>
      </c>
      <c r="E8" s="12" t="s">
        <v>21</v>
      </c>
      <c r="F8" s="13" t="s">
        <v>22</v>
      </c>
      <c r="G8" s="14" t="s">
        <v>23</v>
      </c>
      <c r="H8" s="15" t="s">
        <v>24</v>
      </c>
      <c r="I8" s="12" t="s">
        <v>25</v>
      </c>
      <c r="J8" s="14" t="s">
        <v>26</v>
      </c>
      <c r="K8" s="12" t="s">
        <v>27</v>
      </c>
      <c r="L8" s="15" t="s">
        <v>28</v>
      </c>
      <c r="M8" s="12" t="s">
        <v>29</v>
      </c>
      <c r="N8" s="1"/>
      <c r="O8" s="1"/>
      <c r="P8" s="1"/>
      <c r="Q8" s="1"/>
      <c r="R8" s="1"/>
      <c r="S8" s="1"/>
      <c r="T8" s="1"/>
      <c r="U8" s="1"/>
      <c r="V8" s="1"/>
    </row>
    <row r="9" spans="1:22" s="22" customFormat="1" ht="33">
      <c r="A9" s="16">
        <v>1</v>
      </c>
      <c r="B9" s="17" t="s">
        <v>30</v>
      </c>
      <c r="C9" s="18" t="s">
        <v>83</v>
      </c>
      <c r="D9" s="16" t="s">
        <v>31</v>
      </c>
      <c r="E9" s="19"/>
      <c r="F9" s="20">
        <v>1.6E-2</v>
      </c>
      <c r="G9" s="21"/>
      <c r="H9" s="19"/>
      <c r="I9" s="21"/>
      <c r="J9" s="19"/>
      <c r="K9" s="21"/>
      <c r="L9" s="19"/>
      <c r="M9" s="19"/>
    </row>
    <row r="10" spans="1:22" s="22" customFormat="1" ht="16.5">
      <c r="A10" s="23"/>
      <c r="B10" s="23"/>
      <c r="C10" s="24" t="s">
        <v>32</v>
      </c>
      <c r="D10" s="23" t="s">
        <v>33</v>
      </c>
      <c r="E10" s="19">
        <v>206</v>
      </c>
      <c r="F10" s="19">
        <f>F9*E10</f>
        <v>3.2960000000000003</v>
      </c>
      <c r="G10" s="21"/>
      <c r="H10" s="19"/>
      <c r="I10" s="21"/>
      <c r="J10" s="19"/>
      <c r="K10" s="21"/>
      <c r="L10" s="19"/>
      <c r="M10" s="19"/>
    </row>
    <row r="11" spans="1:22" customFormat="1" ht="49.5">
      <c r="A11" s="23">
        <v>2</v>
      </c>
      <c r="B11" s="17" t="s">
        <v>34</v>
      </c>
      <c r="C11" s="25" t="s">
        <v>35</v>
      </c>
      <c r="D11" s="16" t="s">
        <v>31</v>
      </c>
      <c r="E11" s="26"/>
      <c r="F11" s="27">
        <v>1.6E-2</v>
      </c>
      <c r="G11" s="28"/>
      <c r="H11" s="26"/>
      <c r="I11" s="28"/>
      <c r="J11" s="26"/>
      <c r="K11" s="28"/>
      <c r="L11" s="26"/>
      <c r="M11" s="26"/>
    </row>
    <row r="12" spans="1:22" customFormat="1" ht="16.5">
      <c r="A12" s="23"/>
      <c r="B12" s="23"/>
      <c r="C12" s="24" t="s">
        <v>32</v>
      </c>
      <c r="D12" s="23" t="s">
        <v>33</v>
      </c>
      <c r="E12" s="19">
        <v>89.6</v>
      </c>
      <c r="F12" s="19">
        <f>E12*F11</f>
        <v>1.4336</v>
      </c>
      <c r="G12" s="21"/>
      <c r="H12" s="19"/>
      <c r="I12" s="21"/>
      <c r="J12" s="19"/>
      <c r="K12" s="21"/>
      <c r="L12" s="19"/>
      <c r="M12" s="29"/>
    </row>
    <row r="13" spans="1:22" customFormat="1" ht="20.25">
      <c r="A13" s="23"/>
      <c r="B13" s="23"/>
      <c r="C13" s="30" t="s">
        <v>36</v>
      </c>
      <c r="D13" s="23" t="s">
        <v>37</v>
      </c>
      <c r="E13" s="26"/>
      <c r="F13" s="26">
        <v>1.6</v>
      </c>
      <c r="G13" s="28"/>
      <c r="H13" s="26"/>
      <c r="I13" s="28"/>
      <c r="J13" s="26"/>
      <c r="K13" s="28"/>
      <c r="L13" s="26"/>
      <c r="M13" s="26"/>
    </row>
    <row r="14" spans="1:22" customFormat="1" ht="33">
      <c r="A14" s="23"/>
      <c r="B14" s="23"/>
      <c r="C14" s="30" t="s">
        <v>38</v>
      </c>
      <c r="D14" s="23" t="s">
        <v>39</v>
      </c>
      <c r="E14" s="26"/>
      <c r="F14" s="31">
        <f>F11*1.6*100</f>
        <v>2.56</v>
      </c>
      <c r="G14" s="28"/>
      <c r="H14" s="26"/>
      <c r="I14" s="28"/>
      <c r="J14" s="26"/>
      <c r="K14" s="28"/>
      <c r="L14" s="26"/>
      <c r="M14" s="26"/>
    </row>
    <row r="15" spans="1:22" customFormat="1" ht="33">
      <c r="A15" s="32">
        <v>3</v>
      </c>
      <c r="B15" s="32" t="s">
        <v>40</v>
      </c>
      <c r="C15" s="33" t="s">
        <v>41</v>
      </c>
      <c r="D15" s="32" t="s">
        <v>42</v>
      </c>
      <c r="E15" s="34"/>
      <c r="F15" s="35">
        <v>0.16</v>
      </c>
      <c r="G15" s="36"/>
      <c r="H15" s="36"/>
      <c r="I15" s="36"/>
      <c r="J15" s="36"/>
      <c r="K15" s="36"/>
      <c r="L15" s="36"/>
      <c r="M15" s="36"/>
    </row>
    <row r="16" spans="1:22" customFormat="1" ht="16.5">
      <c r="A16" s="32"/>
      <c r="B16" s="2"/>
      <c r="C16" s="37" t="s">
        <v>32</v>
      </c>
      <c r="D16" s="32" t="s">
        <v>33</v>
      </c>
      <c r="E16" s="34">
        <v>33.08</v>
      </c>
      <c r="F16" s="34">
        <f>F15*E16</f>
        <v>5.2927999999999997</v>
      </c>
      <c r="G16" s="36"/>
      <c r="H16" s="36"/>
      <c r="I16" s="36"/>
      <c r="J16" s="36"/>
      <c r="K16" s="36"/>
      <c r="L16" s="36"/>
      <c r="M16" s="36"/>
    </row>
    <row r="17" spans="1:190" customFormat="1" ht="16.5">
      <c r="A17" s="32"/>
      <c r="B17" s="32"/>
      <c r="C17" s="37" t="s">
        <v>43</v>
      </c>
      <c r="D17" s="32" t="s">
        <v>44</v>
      </c>
      <c r="E17" s="34">
        <v>3.36</v>
      </c>
      <c r="F17" s="34">
        <f>F15*E17</f>
        <v>0.53759999999999997</v>
      </c>
      <c r="G17" s="36"/>
      <c r="H17" s="36"/>
      <c r="I17" s="36"/>
      <c r="J17" s="36"/>
      <c r="K17" s="36"/>
      <c r="L17" s="36"/>
      <c r="M17" s="36"/>
    </row>
    <row r="18" spans="1:190" customFormat="1" ht="20.25">
      <c r="A18" s="32"/>
      <c r="B18" s="38"/>
      <c r="C18" s="24" t="s">
        <v>45</v>
      </c>
      <c r="D18" s="23" t="s">
        <v>37</v>
      </c>
      <c r="E18" s="34">
        <v>6.12</v>
      </c>
      <c r="F18" s="34">
        <f>E18*F15</f>
        <v>0.97920000000000007</v>
      </c>
      <c r="G18" s="36"/>
      <c r="H18" s="36"/>
      <c r="I18" s="36"/>
      <c r="J18" s="36"/>
      <c r="K18" s="36"/>
      <c r="L18" s="36"/>
      <c r="M18" s="36"/>
    </row>
    <row r="19" spans="1:190" customFormat="1" ht="33">
      <c r="A19" s="23"/>
      <c r="B19" s="23"/>
      <c r="C19" s="30" t="s">
        <v>46</v>
      </c>
      <c r="D19" s="23" t="s">
        <v>39</v>
      </c>
      <c r="E19" s="26"/>
      <c r="F19" s="31">
        <f>F18*2.4</f>
        <v>2.3500800000000002</v>
      </c>
      <c r="G19" s="28"/>
      <c r="H19" s="26"/>
      <c r="I19" s="28"/>
      <c r="J19" s="26"/>
      <c r="K19" s="28"/>
      <c r="L19" s="26"/>
      <c r="M19" s="26"/>
    </row>
    <row r="20" spans="1:190" customFormat="1" ht="16.5">
      <c r="A20" s="23"/>
      <c r="B20" s="23"/>
      <c r="C20" s="24" t="s">
        <v>47</v>
      </c>
      <c r="D20" s="23" t="s">
        <v>44</v>
      </c>
      <c r="E20" s="39">
        <v>6.36</v>
      </c>
      <c r="F20" s="39">
        <f>E20*F15</f>
        <v>1.0176000000000001</v>
      </c>
      <c r="G20" s="40"/>
      <c r="H20" s="40"/>
      <c r="I20" s="40"/>
      <c r="J20" s="40"/>
      <c r="K20" s="40"/>
      <c r="L20" s="40"/>
      <c r="M20" s="40"/>
    </row>
    <row r="21" spans="1:190" customFormat="1" ht="49.5">
      <c r="A21" s="16">
        <v>6</v>
      </c>
      <c r="B21" s="41" t="s">
        <v>51</v>
      </c>
      <c r="C21" s="42" t="s">
        <v>52</v>
      </c>
      <c r="D21" s="43" t="s">
        <v>53</v>
      </c>
      <c r="E21" s="44"/>
      <c r="F21" s="45">
        <v>0.308</v>
      </c>
      <c r="G21" s="46"/>
      <c r="H21" s="47"/>
      <c r="I21" s="46"/>
      <c r="J21" s="47"/>
      <c r="K21" s="46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</row>
    <row r="22" spans="1:190" customFormat="1" ht="16.5">
      <c r="A22" s="16"/>
      <c r="B22" s="2"/>
      <c r="C22" s="49" t="s">
        <v>49</v>
      </c>
      <c r="D22" s="43" t="s">
        <v>50</v>
      </c>
      <c r="E22" s="50">
        <v>111</v>
      </c>
      <c r="F22" s="51">
        <f>E22*F21</f>
        <v>34.188000000000002</v>
      </c>
      <c r="G22" s="46"/>
      <c r="H22" s="47"/>
      <c r="I22" s="46"/>
      <c r="J22" s="47"/>
      <c r="K22" s="46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</row>
    <row r="23" spans="1:190" customFormat="1">
      <c r="A23" s="52"/>
      <c r="B23" s="53"/>
      <c r="C23" s="54" t="s">
        <v>43</v>
      </c>
      <c r="D23" s="53" t="s">
        <v>44</v>
      </c>
      <c r="E23" s="55">
        <v>51.6</v>
      </c>
      <c r="F23" s="56">
        <f>E23*F21</f>
        <v>15.892799999999999</v>
      </c>
      <c r="G23" s="57"/>
      <c r="H23" s="57"/>
      <c r="I23" s="57"/>
      <c r="J23" s="57"/>
      <c r="K23" s="57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</row>
    <row r="24" spans="1:190" customFormat="1">
      <c r="A24" s="52"/>
      <c r="B24" s="53"/>
      <c r="C24" s="54" t="s">
        <v>54</v>
      </c>
      <c r="D24" s="53" t="s">
        <v>48</v>
      </c>
      <c r="E24" s="55">
        <v>15.1</v>
      </c>
      <c r="F24" s="56">
        <f>E24*F21</f>
        <v>4.6508000000000003</v>
      </c>
      <c r="G24" s="57"/>
      <c r="H24" s="57"/>
      <c r="I24" s="57"/>
      <c r="J24" s="57"/>
      <c r="K24" s="57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</row>
    <row r="25" spans="1:190" customFormat="1" ht="33">
      <c r="A25" s="16"/>
      <c r="B25" s="43"/>
      <c r="C25" s="59" t="s">
        <v>89</v>
      </c>
      <c r="D25" s="60" t="s">
        <v>56</v>
      </c>
      <c r="E25" s="61"/>
      <c r="F25" s="47">
        <v>30.8</v>
      </c>
      <c r="G25" s="62"/>
      <c r="H25" s="63"/>
      <c r="I25" s="62"/>
      <c r="J25" s="63"/>
      <c r="K25" s="62"/>
      <c r="L25" s="47"/>
      <c r="M25" s="47"/>
      <c r="N25" s="48"/>
      <c r="O25" s="48"/>
      <c r="P25" s="48"/>
      <c r="Q25" s="48"/>
      <c r="R25" s="48"/>
      <c r="S25" s="48"/>
      <c r="T25" s="48"/>
      <c r="U25" s="48"/>
      <c r="V25" s="48"/>
    </row>
    <row r="26" spans="1:190" customFormat="1" ht="30">
      <c r="A26" s="16"/>
      <c r="B26" s="43"/>
      <c r="C26" s="114" t="s">
        <v>88</v>
      </c>
      <c r="D26" s="52" t="s">
        <v>69</v>
      </c>
      <c r="E26" s="61"/>
      <c r="F26" s="47">
        <v>10.15</v>
      </c>
      <c r="G26" s="62"/>
      <c r="H26" s="63"/>
      <c r="I26" s="62"/>
      <c r="J26" s="63"/>
      <c r="K26" s="62"/>
      <c r="L26" s="47"/>
      <c r="M26" s="47"/>
      <c r="N26" s="48"/>
      <c r="O26" s="48"/>
      <c r="P26" s="48"/>
      <c r="Q26" s="48"/>
      <c r="R26" s="48"/>
      <c r="S26" s="48"/>
      <c r="T26" s="48"/>
      <c r="U26" s="48"/>
      <c r="V26" s="48"/>
    </row>
    <row r="27" spans="1:190" customFormat="1" ht="16.5">
      <c r="A27" s="16"/>
      <c r="B27" s="43"/>
      <c r="C27" s="59" t="s">
        <v>57</v>
      </c>
      <c r="D27" s="60" t="s">
        <v>58</v>
      </c>
      <c r="E27" s="61">
        <v>4.8</v>
      </c>
      <c r="F27" s="47">
        <f>E27*F21</f>
        <v>1.4783999999999999</v>
      </c>
      <c r="G27" s="62"/>
      <c r="H27" s="63"/>
      <c r="I27" s="62"/>
      <c r="J27" s="63"/>
      <c r="K27" s="62"/>
      <c r="L27" s="47"/>
      <c r="M27" s="47"/>
      <c r="N27" s="48"/>
      <c r="O27" s="48"/>
      <c r="P27" s="48"/>
      <c r="Q27" s="48"/>
      <c r="R27" s="48"/>
      <c r="S27" s="48"/>
      <c r="T27" s="48"/>
      <c r="U27" s="48"/>
      <c r="V27" s="48"/>
    </row>
    <row r="28" spans="1:190" customFormat="1" ht="16.5">
      <c r="A28" s="16"/>
      <c r="B28" s="43"/>
      <c r="C28" s="59" t="s">
        <v>59</v>
      </c>
      <c r="D28" s="60" t="s">
        <v>44</v>
      </c>
      <c r="E28" s="61">
        <v>5.4</v>
      </c>
      <c r="F28" s="47">
        <f>E28*F21</f>
        <v>1.6632</v>
      </c>
      <c r="G28" s="62"/>
      <c r="H28" s="63"/>
      <c r="I28" s="62"/>
      <c r="J28" s="63"/>
      <c r="K28" s="62"/>
      <c r="L28" s="47"/>
      <c r="M28" s="47"/>
      <c r="N28" s="48"/>
      <c r="O28" s="48"/>
      <c r="P28" s="48"/>
      <c r="Q28" s="48"/>
      <c r="R28" s="48"/>
      <c r="S28" s="48"/>
      <c r="T28" s="48"/>
      <c r="U28" s="48"/>
      <c r="V28" s="48"/>
    </row>
    <row r="29" spans="1:190" ht="33">
      <c r="A29" s="64">
        <v>7</v>
      </c>
      <c r="B29" s="65" t="s">
        <v>60</v>
      </c>
      <c r="C29" s="33" t="s">
        <v>61</v>
      </c>
      <c r="D29" s="64" t="s">
        <v>62</v>
      </c>
      <c r="E29" s="66"/>
      <c r="F29" s="66">
        <v>0.24</v>
      </c>
      <c r="G29" s="67"/>
      <c r="H29" s="66"/>
      <c r="I29" s="67"/>
      <c r="J29" s="66"/>
      <c r="K29" s="67"/>
      <c r="L29" s="66"/>
      <c r="M29" s="6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>
      <c r="A30" s="52"/>
      <c r="C30" s="68" t="s">
        <v>32</v>
      </c>
      <c r="D30" s="52" t="s">
        <v>33</v>
      </c>
      <c r="E30" s="69">
        <v>23.8</v>
      </c>
      <c r="F30" s="69">
        <f>F29*E30</f>
        <v>5.7119999999999997</v>
      </c>
      <c r="G30" s="70"/>
      <c r="H30" s="69"/>
      <c r="I30" s="70"/>
      <c r="J30" s="69"/>
      <c r="K30" s="70"/>
      <c r="L30" s="69"/>
      <c r="M30" s="6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>
      <c r="A31" s="52"/>
      <c r="B31" s="52"/>
      <c r="C31" s="68" t="s">
        <v>43</v>
      </c>
      <c r="D31" s="52" t="s">
        <v>44</v>
      </c>
      <c r="E31" s="69">
        <v>2.1</v>
      </c>
      <c r="F31" s="69">
        <f>F29*E31</f>
        <v>0.504</v>
      </c>
      <c r="G31" s="70"/>
      <c r="H31" s="69"/>
      <c r="I31" s="70"/>
      <c r="J31" s="69"/>
      <c r="K31" s="70"/>
      <c r="L31" s="69"/>
      <c r="M31" s="6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>
      <c r="A32" s="52"/>
      <c r="B32" s="52"/>
      <c r="C32" s="68" t="s">
        <v>63</v>
      </c>
      <c r="D32" s="52" t="s">
        <v>62</v>
      </c>
      <c r="E32" s="69">
        <v>1.05</v>
      </c>
      <c r="F32" s="69">
        <f>F29*E32</f>
        <v>0.252</v>
      </c>
      <c r="G32" s="70"/>
      <c r="H32" s="69"/>
      <c r="I32" s="70"/>
      <c r="J32" s="69"/>
      <c r="K32" s="70"/>
      <c r="L32" s="69"/>
      <c r="M32" s="6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>
      <c r="A33" s="52"/>
      <c r="B33" s="52"/>
      <c r="C33" s="68" t="s">
        <v>64</v>
      </c>
      <c r="D33" s="52" t="s">
        <v>58</v>
      </c>
      <c r="E33" s="69">
        <v>7.2</v>
      </c>
      <c r="F33" s="69">
        <f>F29*E33</f>
        <v>1.728</v>
      </c>
      <c r="G33" s="70"/>
      <c r="H33" s="69"/>
      <c r="I33" s="70"/>
      <c r="J33" s="69"/>
      <c r="K33" s="70"/>
      <c r="L33" s="69"/>
      <c r="M33" s="6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>
      <c r="A34" s="52"/>
      <c r="B34" s="52"/>
      <c r="C34" s="68" t="s">
        <v>65</v>
      </c>
      <c r="D34" s="52" t="s">
        <v>58</v>
      </c>
      <c r="E34" s="69">
        <v>1.96</v>
      </c>
      <c r="F34" s="69">
        <f>F29*E34</f>
        <v>0.47039999999999998</v>
      </c>
      <c r="G34" s="70"/>
      <c r="H34" s="69"/>
      <c r="I34" s="70"/>
      <c r="J34" s="69"/>
      <c r="K34" s="70"/>
      <c r="L34" s="69"/>
      <c r="M34" s="6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>
      <c r="A35" s="52"/>
      <c r="B35" s="52"/>
      <c r="C35" s="68" t="s">
        <v>59</v>
      </c>
      <c r="D35" s="52" t="s">
        <v>44</v>
      </c>
      <c r="E35" s="69">
        <v>3.44</v>
      </c>
      <c r="F35" s="69">
        <f>F29*E35</f>
        <v>0.8256</v>
      </c>
      <c r="G35" s="70"/>
      <c r="H35" s="69"/>
      <c r="I35" s="70"/>
      <c r="J35" s="69"/>
      <c r="K35" s="70"/>
      <c r="L35" s="69"/>
      <c r="M35" s="6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190" ht="33">
      <c r="A36" s="52">
        <v>8</v>
      </c>
      <c r="B36" s="52" t="s">
        <v>66</v>
      </c>
      <c r="C36" s="71" t="s">
        <v>67</v>
      </c>
      <c r="D36" s="52" t="s">
        <v>42</v>
      </c>
      <c r="E36" s="69"/>
      <c r="F36" s="72">
        <v>0.1459</v>
      </c>
      <c r="G36" s="70"/>
      <c r="H36" s="69"/>
      <c r="I36" s="70"/>
      <c r="J36" s="69"/>
      <c r="K36" s="70"/>
      <c r="L36" s="69"/>
      <c r="M36" s="6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190">
      <c r="A37" s="73"/>
      <c r="B37" s="73"/>
      <c r="C37" s="68" t="s">
        <v>32</v>
      </c>
      <c r="D37" s="52" t="s">
        <v>33</v>
      </c>
      <c r="E37" s="69">
        <v>43.9</v>
      </c>
      <c r="F37" s="69">
        <f>F36*E37</f>
        <v>6.4050099999999999</v>
      </c>
      <c r="G37" s="70"/>
      <c r="H37" s="69"/>
      <c r="I37" s="70"/>
      <c r="J37" s="69"/>
      <c r="K37" s="70"/>
      <c r="L37" s="69"/>
      <c r="M37" s="6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190">
      <c r="A38" s="52"/>
      <c r="B38" s="52"/>
      <c r="C38" s="68" t="s">
        <v>68</v>
      </c>
      <c r="D38" s="52" t="s">
        <v>69</v>
      </c>
      <c r="E38" s="66">
        <v>128</v>
      </c>
      <c r="F38" s="66">
        <f>E38*F36</f>
        <v>18.6752</v>
      </c>
      <c r="G38" s="70"/>
      <c r="H38" s="69"/>
      <c r="I38" s="70"/>
      <c r="J38" s="69"/>
      <c r="K38" s="70"/>
      <c r="L38" s="69"/>
      <c r="M38" s="6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190">
      <c r="A39" s="52"/>
      <c r="B39" s="52"/>
      <c r="C39" s="68" t="s">
        <v>70</v>
      </c>
      <c r="D39" s="52" t="s">
        <v>69</v>
      </c>
      <c r="E39" s="66"/>
      <c r="F39" s="66">
        <v>5.44</v>
      </c>
      <c r="G39" s="70"/>
      <c r="H39" s="69"/>
      <c r="I39" s="70"/>
      <c r="J39" s="69"/>
      <c r="K39" s="70"/>
      <c r="L39" s="69"/>
      <c r="M39" s="6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190" ht="31.5">
      <c r="A40" s="52"/>
      <c r="B40" s="64" t="s">
        <v>71</v>
      </c>
      <c r="C40" s="68" t="s">
        <v>72</v>
      </c>
      <c r="D40" s="52" t="s">
        <v>62</v>
      </c>
      <c r="E40" s="69"/>
      <c r="F40" s="69">
        <v>0.36</v>
      </c>
      <c r="G40" s="70"/>
      <c r="H40" s="69"/>
      <c r="I40" s="70"/>
      <c r="J40" s="69"/>
      <c r="K40" s="70"/>
      <c r="L40" s="69"/>
      <c r="M40" s="6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190">
      <c r="A41" s="52"/>
      <c r="B41" s="52"/>
      <c r="C41" s="68" t="s">
        <v>73</v>
      </c>
      <c r="D41" s="52" t="s">
        <v>58</v>
      </c>
      <c r="E41" s="69">
        <v>10.6</v>
      </c>
      <c r="F41" s="69">
        <f>F36*E41</f>
        <v>1.54654</v>
      </c>
      <c r="G41" s="70"/>
      <c r="H41" s="69"/>
      <c r="I41" s="70"/>
      <c r="J41" s="69"/>
      <c r="K41" s="70"/>
      <c r="L41" s="69"/>
      <c r="M41" s="6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90">
      <c r="A42" s="52"/>
      <c r="B42" s="52"/>
      <c r="C42" s="68" t="s">
        <v>74</v>
      </c>
      <c r="D42" s="52" t="s">
        <v>44</v>
      </c>
      <c r="E42" s="69">
        <v>3.54</v>
      </c>
      <c r="F42" s="69">
        <f>F36*E42</f>
        <v>0.516486</v>
      </c>
      <c r="G42" s="70"/>
      <c r="H42" s="69"/>
      <c r="I42" s="70"/>
      <c r="J42" s="69"/>
      <c r="K42" s="70"/>
      <c r="L42" s="69"/>
      <c r="M42" s="6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190">
      <c r="A43" s="52"/>
      <c r="B43" s="52"/>
      <c r="C43" s="68" t="s">
        <v>59</v>
      </c>
      <c r="D43" s="52" t="s">
        <v>44</v>
      </c>
      <c r="E43" s="69">
        <v>8.2799999999999994</v>
      </c>
      <c r="F43" s="69">
        <f>E43*F36</f>
        <v>1.2080519999999999</v>
      </c>
      <c r="G43" s="70"/>
      <c r="H43" s="69"/>
      <c r="I43" s="70"/>
      <c r="J43" s="69"/>
      <c r="K43" s="70"/>
      <c r="L43" s="69"/>
      <c r="M43" s="6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190" ht="31.5">
      <c r="A44" s="52"/>
      <c r="B44" s="64" t="s">
        <v>71</v>
      </c>
      <c r="C44" s="68" t="s">
        <v>75</v>
      </c>
      <c r="D44" s="52" t="s">
        <v>76</v>
      </c>
      <c r="E44" s="69"/>
      <c r="F44" s="69">
        <v>7</v>
      </c>
      <c r="G44" s="70"/>
      <c r="H44" s="69"/>
      <c r="I44" s="70"/>
      <c r="J44" s="69"/>
      <c r="K44" s="70"/>
      <c r="L44" s="69"/>
      <c r="M44" s="6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190" ht="31.5">
      <c r="A45" s="52"/>
      <c r="B45" s="64" t="s">
        <v>71</v>
      </c>
      <c r="C45" s="68" t="s">
        <v>84</v>
      </c>
      <c r="D45" s="52" t="s">
        <v>76</v>
      </c>
      <c r="E45" s="69"/>
      <c r="F45" s="69">
        <v>1</v>
      </c>
      <c r="G45" s="70"/>
      <c r="H45" s="69"/>
      <c r="I45" s="70"/>
      <c r="J45" s="69"/>
      <c r="K45" s="70"/>
      <c r="L45" s="69"/>
      <c r="M45" s="6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90" s="22" customFormat="1">
      <c r="A46" s="74"/>
      <c r="B46" s="75"/>
      <c r="C46" s="76" t="s">
        <v>8</v>
      </c>
      <c r="D46" s="77"/>
      <c r="E46" s="78"/>
      <c r="F46" s="78"/>
      <c r="G46" s="78"/>
      <c r="H46" s="78"/>
      <c r="I46" s="78"/>
      <c r="J46" s="78"/>
      <c r="K46" s="78"/>
      <c r="L46" s="78"/>
      <c r="M46" s="78"/>
    </row>
    <row r="47" spans="1:190" s="22" customFormat="1">
      <c r="A47" s="75"/>
      <c r="B47" s="75"/>
      <c r="C47" s="76" t="s">
        <v>77</v>
      </c>
      <c r="D47" s="79" t="s">
        <v>91</v>
      </c>
      <c r="E47" s="78"/>
      <c r="F47" s="78"/>
      <c r="G47" s="78"/>
      <c r="H47" s="78"/>
      <c r="I47" s="78"/>
      <c r="J47" s="78"/>
      <c r="K47" s="78"/>
      <c r="L47" s="78"/>
      <c r="M47" s="78"/>
    </row>
    <row r="48" spans="1:190" s="22" customFormat="1">
      <c r="A48" s="75"/>
      <c r="B48" s="75"/>
      <c r="C48" s="76" t="s">
        <v>8</v>
      </c>
      <c r="D48" s="77"/>
      <c r="E48" s="78"/>
      <c r="F48" s="78"/>
      <c r="G48" s="78"/>
      <c r="H48" s="78"/>
      <c r="I48" s="78"/>
      <c r="J48" s="78"/>
      <c r="K48" s="78"/>
      <c r="L48" s="78"/>
      <c r="M48" s="78"/>
    </row>
    <row r="49" spans="1:27" s="22" customFormat="1">
      <c r="A49" s="75"/>
      <c r="B49" s="75"/>
      <c r="C49" s="76" t="s">
        <v>78</v>
      </c>
      <c r="D49" s="79" t="s">
        <v>91</v>
      </c>
      <c r="E49" s="78"/>
      <c r="F49" s="78"/>
      <c r="G49" s="78"/>
      <c r="H49" s="78"/>
      <c r="I49" s="78"/>
      <c r="J49" s="78"/>
      <c r="K49" s="78"/>
      <c r="L49" s="78"/>
      <c r="M49" s="78"/>
    </row>
    <row r="50" spans="1:27" s="22" customFormat="1">
      <c r="A50" s="75"/>
      <c r="B50" s="75"/>
      <c r="C50" s="76" t="s">
        <v>79</v>
      </c>
      <c r="D50" s="77"/>
      <c r="E50" s="78"/>
      <c r="F50" s="78"/>
      <c r="G50" s="78"/>
      <c r="H50" s="78"/>
      <c r="I50" s="78"/>
      <c r="J50" s="78"/>
      <c r="K50" s="78"/>
      <c r="L50" s="78"/>
      <c r="M50" s="78"/>
    </row>
    <row r="51" spans="1:27">
      <c r="A51" s="75"/>
      <c r="B51" s="75"/>
      <c r="C51" s="80" t="s">
        <v>80</v>
      </c>
      <c r="D51" s="81">
        <v>0.03</v>
      </c>
      <c r="E51" s="82"/>
      <c r="F51" s="82"/>
      <c r="G51" s="82"/>
      <c r="H51" s="82"/>
      <c r="I51" s="82"/>
      <c r="J51" s="82"/>
      <c r="K51" s="82"/>
      <c r="L51" s="82"/>
      <c r="M51" s="82"/>
      <c r="U51" s="1"/>
      <c r="V51" s="1"/>
    </row>
    <row r="52" spans="1:27" s="83" customFormat="1">
      <c r="A52" s="75"/>
      <c r="B52" s="75"/>
      <c r="C52" s="80" t="s">
        <v>8</v>
      </c>
      <c r="D52" s="77"/>
      <c r="E52" s="82"/>
      <c r="F52" s="82"/>
      <c r="G52" s="82"/>
      <c r="H52" s="82"/>
      <c r="I52" s="82"/>
      <c r="J52" s="82"/>
      <c r="K52" s="82"/>
      <c r="L52" s="82"/>
      <c r="M52" s="82"/>
      <c r="N52" s="1"/>
      <c r="O52" s="1"/>
      <c r="P52" s="1"/>
      <c r="Q52" s="1"/>
      <c r="R52" s="1"/>
      <c r="S52" s="1"/>
      <c r="T52" s="1"/>
    </row>
    <row r="53" spans="1:27" ht="31.5">
      <c r="A53" s="52"/>
      <c r="B53" s="84"/>
      <c r="C53" s="85" t="s">
        <v>81</v>
      </c>
      <c r="D53" s="86">
        <v>0.02</v>
      </c>
      <c r="E53" s="87"/>
      <c r="F53" s="87"/>
      <c r="G53" s="87"/>
      <c r="H53" s="87"/>
      <c r="I53" s="87"/>
      <c r="J53" s="87"/>
      <c r="K53" s="87"/>
      <c r="L53" s="87"/>
      <c r="M53" s="8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52"/>
      <c r="B54" s="84"/>
      <c r="C54" s="89" t="s">
        <v>8</v>
      </c>
      <c r="D54" s="90"/>
      <c r="E54" s="87"/>
      <c r="F54" s="87"/>
      <c r="G54" s="87"/>
      <c r="H54" s="87"/>
      <c r="I54" s="87"/>
      <c r="J54" s="87"/>
      <c r="K54" s="87"/>
      <c r="L54" s="87"/>
      <c r="M54" s="8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94" customFormat="1" ht="16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2"/>
      <c r="L55" s="92"/>
      <c r="M55" s="92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s="94" customFormat="1">
      <c r="C56" s="95"/>
      <c r="D56" s="95"/>
      <c r="E56" s="95"/>
      <c r="F56" s="95"/>
      <c r="G56" s="95"/>
      <c r="H56" s="95"/>
      <c r="I56" s="96"/>
      <c r="J56" s="96"/>
      <c r="K56" s="96"/>
      <c r="L56" s="96"/>
      <c r="M56" s="96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1:27" s="94" customForma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spans="1:27">
      <c r="C58"/>
      <c r="D58"/>
      <c r="E58"/>
      <c r="F58"/>
      <c r="G58"/>
      <c r="H58"/>
      <c r="J58" s="97" t="s">
        <v>82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C59" s="98"/>
      <c r="D59" s="9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100" customFormat="1"/>
    <row r="61" spans="1:27" s="22" customForma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1:27" s="83" customForma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1:27" s="83" customForma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27" s="83" customForma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s="83" customForma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s="22" customFormat="1"/>
    <row r="67" spans="1:13" s="22" customForma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s="22" customForma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s="22" customForma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s="100" customForma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s="101" customForma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s="22" customFormat="1"/>
    <row r="73" spans="1:13" s="22" customFormat="1"/>
    <row r="74" spans="1:13" s="22" customFormat="1"/>
    <row r="75" spans="1:13" s="22" customForma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s="22" customForma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s="22" customFormat="1"/>
    <row r="78" spans="1:13" s="22" customFormat="1"/>
    <row r="79" spans="1:13" s="22" customFormat="1"/>
    <row r="80" spans="1:13" s="22" customFormat="1"/>
    <row r="81" spans="1:256" s="22" customFormat="1"/>
    <row r="82" spans="1:256" s="22" customFormat="1"/>
    <row r="83" spans="1:256" s="22" customFormat="1"/>
    <row r="84" spans="1:256" s="22" customFormat="1"/>
    <row r="85" spans="1:256" s="22" customFormat="1">
      <c r="C85" s="10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0" customFormat="1">
      <c r="A86" s="22"/>
      <c r="B86" s="22"/>
      <c r="C86" s="10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2" customFormat="1">
      <c r="C87" s="10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2" customFormat="1">
      <c r="C88" s="10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0" customFormat="1">
      <c r="A89" s="22"/>
      <c r="B89" s="22"/>
      <c r="C89" s="10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3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" customForma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256" s="83" customForma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83" customForma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83" customForma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83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0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83" customFormat="1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101" spans="1:256">
      <c r="B101" s="104"/>
      <c r="C101" s="105"/>
      <c r="D101" s="106"/>
      <c r="E101" s="107"/>
      <c r="F101" s="107"/>
      <c r="G101" s="107"/>
      <c r="H101" s="107"/>
      <c r="I101" s="108"/>
      <c r="J101" s="108"/>
      <c r="K101" s="108"/>
      <c r="L101" s="108"/>
      <c r="M101" s="108"/>
    </row>
    <row r="103" spans="1:256">
      <c r="A103" s="22"/>
      <c r="B103" s="109"/>
      <c r="C103" s="102"/>
      <c r="D103" s="22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13" spans="1:256" s="1" customFormat="1">
      <c r="A113" s="2"/>
      <c r="B113" s="2"/>
      <c r="C113" s="110"/>
      <c r="D113" s="2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256" s="1" customFormat="1">
      <c r="A114" s="2"/>
      <c r="B114" s="2"/>
      <c r="C114" s="110"/>
      <c r="D114" s="2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256" s="1" customFormat="1">
      <c r="A115" s="2"/>
      <c r="B115" s="2"/>
      <c r="C115" s="110"/>
      <c r="D115" s="2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256" s="1" customFormat="1">
      <c r="A116" s="2"/>
      <c r="B116" s="2"/>
      <c r="C116" s="110"/>
      <c r="D116" s="2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256" s="1" customFormat="1">
      <c r="A117" s="2"/>
      <c r="B117" s="2"/>
      <c r="C117" s="110"/>
      <c r="D117" s="2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256">
      <c r="A118" s="1"/>
      <c r="B118" s="1"/>
      <c r="C118" s="111"/>
      <c r="D118" s="1"/>
      <c r="E118" s="107"/>
      <c r="F118" s="107"/>
      <c r="G118" s="107"/>
      <c r="H118" s="107"/>
      <c r="I118" s="107"/>
      <c r="J118" s="107"/>
      <c r="K118" s="107"/>
      <c r="L118" s="107"/>
      <c r="M118" s="10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11"/>
      <c r="D119" s="1"/>
      <c r="E119" s="107"/>
      <c r="F119" s="107"/>
      <c r="G119" s="107"/>
      <c r="H119" s="107"/>
      <c r="I119" s="107"/>
      <c r="J119" s="107"/>
      <c r="K119" s="107"/>
      <c r="L119" s="107"/>
      <c r="M119" s="10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11"/>
      <c r="D120" s="1"/>
      <c r="E120" s="107"/>
      <c r="F120" s="107"/>
      <c r="G120" s="107"/>
      <c r="H120" s="107"/>
      <c r="I120" s="107"/>
      <c r="J120" s="107"/>
      <c r="K120" s="107"/>
      <c r="L120" s="107"/>
      <c r="M120" s="10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11"/>
      <c r="D121" s="1"/>
      <c r="E121" s="107"/>
      <c r="F121" s="107"/>
      <c r="G121" s="107"/>
      <c r="H121" s="107"/>
      <c r="I121" s="107"/>
      <c r="J121" s="107"/>
      <c r="K121" s="107"/>
      <c r="L121" s="107"/>
      <c r="M121" s="10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12"/>
      <c r="C122" s="113"/>
      <c r="D122" s="112"/>
      <c r="E122" s="107"/>
      <c r="F122" s="107"/>
      <c r="G122" s="107"/>
      <c r="H122" s="107"/>
      <c r="I122" s="107"/>
      <c r="J122" s="107"/>
      <c r="K122" s="107"/>
      <c r="L122" s="107"/>
      <c r="M122" s="10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11"/>
      <c r="D123" s="1"/>
      <c r="E123" s="107"/>
      <c r="F123" s="107"/>
      <c r="G123" s="107"/>
      <c r="H123" s="107"/>
      <c r="I123" s="107"/>
      <c r="J123" s="107"/>
      <c r="K123" s="107"/>
      <c r="L123" s="107"/>
      <c r="M123" s="10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06"/>
      <c r="B124" s="1"/>
      <c r="C124" s="111"/>
      <c r="D124" s="1"/>
      <c r="E124" s="107"/>
      <c r="F124" s="107"/>
      <c r="G124" s="107"/>
      <c r="H124" s="107"/>
      <c r="I124" s="107"/>
      <c r="J124" s="107"/>
      <c r="K124" s="107"/>
      <c r="L124" s="107"/>
      <c r="M124" s="10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" customFormat="1">
      <c r="C125" s="111"/>
      <c r="E125" s="107"/>
      <c r="F125" s="107"/>
      <c r="G125" s="107"/>
      <c r="H125" s="107"/>
      <c r="I125" s="107"/>
      <c r="J125" s="107"/>
      <c r="K125" s="107"/>
      <c r="L125" s="107"/>
      <c r="M125" s="10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>
      <c r="C126" s="111"/>
      <c r="E126" s="107"/>
      <c r="F126" s="107"/>
      <c r="G126" s="107"/>
      <c r="H126" s="107"/>
      <c r="I126" s="107"/>
      <c r="J126" s="107"/>
      <c r="K126" s="107"/>
      <c r="L126" s="107"/>
      <c r="M126" s="10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>
      <c r="C127" s="111"/>
      <c r="E127" s="107"/>
      <c r="F127" s="107"/>
      <c r="G127" s="107"/>
      <c r="H127" s="107"/>
      <c r="I127" s="107"/>
      <c r="J127" s="107"/>
      <c r="K127" s="107"/>
      <c r="L127" s="107"/>
      <c r="M127" s="10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>
      <c r="C128" s="111"/>
      <c r="E128" s="107"/>
      <c r="F128" s="107"/>
      <c r="G128" s="107"/>
      <c r="H128" s="107"/>
      <c r="I128" s="107"/>
      <c r="J128" s="107"/>
      <c r="K128" s="107"/>
      <c r="L128" s="107"/>
      <c r="M128" s="10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>
      <c r="C129" s="111"/>
      <c r="E129" s="107"/>
      <c r="F129" s="107"/>
      <c r="G129" s="107"/>
      <c r="H129" s="107"/>
      <c r="I129" s="107"/>
      <c r="J129" s="107"/>
      <c r="K129" s="107"/>
      <c r="L129" s="107"/>
      <c r="M129" s="10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11"/>
      <c r="D135" s="1"/>
      <c r="E135" s="107"/>
      <c r="F135" s="107"/>
      <c r="G135" s="107"/>
      <c r="H135" s="107"/>
      <c r="I135" s="107"/>
      <c r="J135" s="107"/>
      <c r="K135" s="107"/>
      <c r="L135" s="107"/>
      <c r="M135" s="10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11"/>
      <c r="D136" s="1"/>
      <c r="E136" s="107"/>
      <c r="F136" s="107"/>
      <c r="G136" s="107"/>
      <c r="H136" s="107"/>
      <c r="I136" s="107"/>
      <c r="J136" s="107"/>
      <c r="K136" s="107"/>
      <c r="L136" s="107"/>
      <c r="M136" s="10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11"/>
      <c r="D137" s="1"/>
      <c r="E137" s="107"/>
      <c r="F137" s="107"/>
      <c r="G137" s="107"/>
      <c r="H137" s="107"/>
      <c r="I137" s="107"/>
      <c r="J137" s="107"/>
      <c r="K137" s="107"/>
      <c r="L137" s="107"/>
      <c r="M137" s="10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11"/>
      <c r="D138" s="1"/>
      <c r="E138" s="107"/>
      <c r="F138" s="107"/>
      <c r="G138" s="107"/>
      <c r="H138" s="107"/>
      <c r="I138" s="107"/>
      <c r="J138" s="107"/>
      <c r="K138" s="107"/>
      <c r="L138" s="107"/>
      <c r="M138" s="10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11"/>
      <c r="D139" s="1"/>
      <c r="E139" s="107"/>
      <c r="F139" s="107"/>
      <c r="G139" s="107"/>
      <c r="H139" s="107"/>
      <c r="I139" s="107"/>
      <c r="J139" s="107"/>
      <c r="K139" s="107"/>
      <c r="L139" s="107"/>
      <c r="M139" s="10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11"/>
      <c r="D140" s="1"/>
      <c r="E140" s="107"/>
      <c r="F140" s="107"/>
      <c r="G140" s="107"/>
      <c r="H140" s="107"/>
      <c r="I140" s="107"/>
      <c r="J140" s="107"/>
      <c r="K140" s="107"/>
      <c r="L140" s="107"/>
      <c r="M140" s="10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11"/>
      <c r="D141" s="1"/>
      <c r="E141" s="107"/>
      <c r="F141" s="107"/>
      <c r="G141" s="107"/>
      <c r="H141" s="107"/>
      <c r="I141" s="107"/>
      <c r="J141" s="107"/>
      <c r="K141" s="107"/>
      <c r="L141" s="107"/>
      <c r="M141" s="10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11"/>
      <c r="D142" s="1"/>
      <c r="E142" s="107"/>
      <c r="F142" s="107"/>
      <c r="G142" s="107"/>
      <c r="H142" s="107"/>
      <c r="I142" s="107"/>
      <c r="J142" s="107"/>
      <c r="K142" s="107"/>
      <c r="L142" s="107"/>
      <c r="M142" s="10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11"/>
      <c r="D143" s="1"/>
      <c r="E143" s="107"/>
      <c r="F143" s="107"/>
      <c r="G143" s="107"/>
      <c r="H143" s="107"/>
      <c r="I143" s="107"/>
      <c r="J143" s="107"/>
      <c r="K143" s="107"/>
      <c r="L143" s="107"/>
      <c r="M143" s="10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11"/>
      <c r="D144" s="1"/>
      <c r="E144" s="107"/>
      <c r="F144" s="107"/>
      <c r="G144" s="107"/>
      <c r="H144" s="107"/>
      <c r="I144" s="107"/>
      <c r="J144" s="107"/>
      <c r="K144" s="107"/>
      <c r="L144" s="107"/>
      <c r="M144" s="10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11"/>
      <c r="D145" s="1"/>
      <c r="E145" s="107"/>
      <c r="F145" s="107"/>
      <c r="G145" s="107"/>
      <c r="H145" s="107"/>
      <c r="I145" s="107"/>
      <c r="J145" s="107"/>
      <c r="K145" s="107"/>
      <c r="L145" s="107"/>
      <c r="M145" s="10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11"/>
      <c r="D146" s="1"/>
      <c r="E146" s="107"/>
      <c r="F146" s="107"/>
      <c r="G146" s="107"/>
      <c r="H146" s="107"/>
      <c r="I146" s="107"/>
      <c r="J146" s="107"/>
      <c r="K146" s="107"/>
      <c r="L146" s="107"/>
      <c r="M146" s="10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11"/>
      <c r="D147" s="1"/>
      <c r="E147" s="107"/>
      <c r="F147" s="107"/>
      <c r="G147" s="107"/>
      <c r="H147" s="107"/>
      <c r="I147" s="107"/>
      <c r="J147" s="107"/>
      <c r="K147" s="107"/>
      <c r="L147" s="107"/>
      <c r="M147" s="10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11"/>
      <c r="D148" s="1"/>
      <c r="E148" s="107"/>
      <c r="F148" s="107"/>
      <c r="G148" s="107"/>
      <c r="H148" s="107"/>
      <c r="I148" s="107"/>
      <c r="J148" s="107"/>
      <c r="K148" s="107"/>
      <c r="L148" s="107"/>
      <c r="M148" s="10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11"/>
      <c r="D149" s="1"/>
      <c r="E149" s="107"/>
      <c r="F149" s="107"/>
      <c r="G149" s="107"/>
      <c r="H149" s="107"/>
      <c r="I149" s="107"/>
      <c r="J149" s="107"/>
      <c r="K149" s="107"/>
      <c r="L149" s="107"/>
      <c r="M149" s="10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11"/>
      <c r="D150" s="1"/>
      <c r="E150" s="107"/>
      <c r="F150" s="107"/>
      <c r="G150" s="107"/>
      <c r="H150" s="107"/>
      <c r="I150" s="107"/>
      <c r="J150" s="107"/>
      <c r="K150" s="107"/>
      <c r="L150" s="107"/>
      <c r="M150" s="10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11"/>
      <c r="D151" s="1"/>
      <c r="E151" s="107"/>
      <c r="F151" s="107"/>
      <c r="G151" s="107"/>
      <c r="H151" s="107"/>
      <c r="I151" s="107"/>
      <c r="J151" s="107"/>
      <c r="K151" s="107"/>
      <c r="L151" s="107"/>
      <c r="M151" s="10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11"/>
      <c r="D152" s="1"/>
      <c r="E152" s="107"/>
      <c r="F152" s="107"/>
      <c r="G152" s="107"/>
      <c r="H152" s="107"/>
      <c r="I152" s="107"/>
      <c r="J152" s="107"/>
      <c r="K152" s="107"/>
      <c r="L152" s="107"/>
      <c r="M152" s="10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11"/>
      <c r="D153" s="1"/>
      <c r="E153" s="107"/>
      <c r="F153" s="107"/>
      <c r="G153" s="107"/>
      <c r="H153" s="107"/>
      <c r="I153" s="107"/>
      <c r="J153" s="107"/>
      <c r="K153" s="107"/>
      <c r="L153" s="107"/>
      <c r="M153" s="10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11"/>
      <c r="D154" s="1"/>
      <c r="E154" s="107"/>
      <c r="F154" s="107"/>
      <c r="G154" s="107"/>
      <c r="H154" s="107"/>
      <c r="I154" s="107"/>
      <c r="J154" s="107"/>
      <c r="K154" s="107"/>
      <c r="L154" s="107"/>
      <c r="M154" s="10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11"/>
      <c r="D155" s="1"/>
      <c r="E155" s="107"/>
      <c r="F155" s="107"/>
      <c r="G155" s="107"/>
      <c r="H155" s="107"/>
      <c r="I155" s="107"/>
      <c r="J155" s="107"/>
      <c r="K155" s="107"/>
      <c r="L155" s="107"/>
      <c r="M155" s="10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11"/>
      <c r="D156" s="1"/>
      <c r="E156" s="107"/>
      <c r="F156" s="107"/>
      <c r="G156" s="107"/>
      <c r="H156" s="107"/>
      <c r="I156" s="107"/>
      <c r="J156" s="107"/>
      <c r="K156" s="107"/>
      <c r="L156" s="107"/>
      <c r="M156" s="10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11"/>
      <c r="D157" s="1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256">
      <c r="A158" s="1"/>
      <c r="B158" s="1"/>
      <c r="C158" s="111"/>
      <c r="D158" s="1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256">
      <c r="A159" s="1"/>
      <c r="B159" s="1"/>
      <c r="C159" s="111"/>
      <c r="D159" s="1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256">
      <c r="A160" s="1"/>
      <c r="B160" s="1"/>
      <c r="C160" s="111"/>
      <c r="D160" s="1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>
      <c r="A161" s="1"/>
      <c r="B161" s="1"/>
      <c r="C161" s="111"/>
      <c r="D161" s="1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>
      <c r="A162" s="1"/>
    </row>
    <row r="163" spans="1:13">
      <c r="A163" s="1"/>
      <c r="E163" s="2"/>
      <c r="F163" s="2"/>
      <c r="G163" s="2"/>
      <c r="H163" s="2"/>
      <c r="I163" s="2"/>
      <c r="J163" s="2"/>
      <c r="K163" s="2"/>
      <c r="L163" s="2"/>
      <c r="M163" s="2"/>
    </row>
  </sheetData>
  <mergeCells count="19">
    <mergeCell ref="A1:M1"/>
    <mergeCell ref="A2:M2"/>
    <mergeCell ref="A3:M3"/>
    <mergeCell ref="A4:A7"/>
    <mergeCell ref="B4:B7"/>
    <mergeCell ref="D4:D7"/>
    <mergeCell ref="E4:F4"/>
    <mergeCell ref="G4:H5"/>
    <mergeCell ref="I4:J5"/>
    <mergeCell ref="K4:L4"/>
    <mergeCell ref="A57:M57"/>
    <mergeCell ref="M4:M7"/>
    <mergeCell ref="E5:F5"/>
    <mergeCell ref="K5:L5"/>
    <mergeCell ref="E6:E7"/>
    <mergeCell ref="F6:F7"/>
    <mergeCell ref="H6:H7"/>
    <mergeCell ref="J6:J7"/>
    <mergeCell ref="L6:L7"/>
  </mergeCells>
  <conditionalFormatting sqref="A34:A39 C34:M39 A40:M45 D26">
    <cfRule type="cellIs" dxfId="0" priority="9" stopIfTrue="1" operator="equal">
      <formula>8223.307275</formula>
    </cfRule>
  </conditionalFormatting>
  <pageMargins left="0" right="0" top="0.74803149606299213" bottom="0.15748031496062992" header="0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25"/>
  <sheetViews>
    <sheetView zoomScaleNormal="100" workbookViewId="0">
      <selection activeCell="A19" sqref="A19:E19"/>
    </sheetView>
  </sheetViews>
  <sheetFormatPr defaultRowHeight="15.75"/>
  <cols>
    <col min="1" max="1" width="3.28515625" style="2" customWidth="1"/>
    <col min="2" max="2" width="51.28515625" style="110" customWidth="1"/>
    <col min="3" max="3" width="13.42578125" style="2" customWidth="1"/>
    <col min="4" max="4" width="16.42578125" style="97" customWidth="1"/>
    <col min="5" max="5" width="18.28515625" style="97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82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</row>
    <row r="2" spans="1:182" ht="41.25" customHeight="1">
      <c r="A2" s="128" t="s">
        <v>90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</row>
    <row r="3" spans="1:182">
      <c r="A3" s="129" t="s">
        <v>85</v>
      </c>
      <c r="B3" s="129"/>
      <c r="C3" s="129"/>
      <c r="D3" s="129"/>
      <c r="E3" s="129"/>
      <c r="F3" s="1"/>
      <c r="G3" s="1"/>
      <c r="H3" s="1"/>
      <c r="I3" s="1"/>
      <c r="J3" s="1"/>
      <c r="K3" s="1"/>
      <c r="L3" s="1"/>
      <c r="M3" s="1"/>
      <c r="N3" s="1"/>
    </row>
    <row r="4" spans="1:182">
      <c r="A4" s="130" t="s">
        <v>1</v>
      </c>
      <c r="B4" s="3"/>
      <c r="C4" s="136" t="s">
        <v>3</v>
      </c>
      <c r="D4" s="119" t="s">
        <v>14</v>
      </c>
      <c r="E4" s="119" t="s">
        <v>86</v>
      </c>
      <c r="F4" s="1"/>
      <c r="G4" s="1"/>
      <c r="H4" s="1"/>
      <c r="I4" s="1"/>
      <c r="J4" s="1"/>
      <c r="K4" s="1"/>
      <c r="L4" s="1"/>
      <c r="M4" s="1"/>
      <c r="N4" s="1"/>
    </row>
    <row r="5" spans="1:182">
      <c r="A5" s="131"/>
      <c r="B5" s="4" t="s">
        <v>9</v>
      </c>
      <c r="C5" s="137"/>
      <c r="D5" s="120"/>
      <c r="E5" s="120"/>
      <c r="F5" s="1"/>
      <c r="G5" s="1"/>
      <c r="H5" s="1"/>
      <c r="I5" s="1"/>
      <c r="J5" s="1"/>
      <c r="K5" s="1"/>
      <c r="L5" s="1"/>
      <c r="M5" s="1"/>
      <c r="N5" s="1"/>
    </row>
    <row r="6" spans="1:182">
      <c r="A6" s="131"/>
      <c r="B6" s="5" t="s">
        <v>12</v>
      </c>
      <c r="C6" s="137"/>
      <c r="D6" s="120"/>
      <c r="E6" s="120"/>
      <c r="F6" s="1"/>
      <c r="G6" s="1"/>
      <c r="H6" s="1"/>
      <c r="I6" s="1"/>
      <c r="J6" s="1"/>
      <c r="K6" s="1"/>
      <c r="L6" s="1"/>
      <c r="M6" s="1"/>
      <c r="N6" s="1"/>
    </row>
    <row r="7" spans="1:182">
      <c r="A7" s="132"/>
      <c r="B7" s="7"/>
      <c r="C7" s="138"/>
      <c r="D7" s="121"/>
      <c r="E7" s="121"/>
      <c r="F7" s="1"/>
      <c r="G7" s="1"/>
      <c r="H7" s="1"/>
      <c r="I7" s="1"/>
      <c r="J7" s="1"/>
      <c r="K7" s="1"/>
      <c r="L7" s="1"/>
      <c r="M7" s="1"/>
      <c r="N7" s="1"/>
    </row>
    <row r="8" spans="1:182">
      <c r="A8" s="10" t="s">
        <v>17</v>
      </c>
      <c r="B8" s="115">
        <v>2</v>
      </c>
      <c r="C8" s="10">
        <v>3</v>
      </c>
      <c r="D8" s="117">
        <v>4</v>
      </c>
      <c r="E8" s="117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82" s="22" customFormat="1" ht="33">
      <c r="A9" s="16">
        <v>1</v>
      </c>
      <c r="B9" s="18" t="s">
        <v>83</v>
      </c>
      <c r="C9" s="16" t="s">
        <v>31</v>
      </c>
      <c r="D9" s="20">
        <v>1.6E-2</v>
      </c>
      <c r="E9" s="19"/>
    </row>
    <row r="10" spans="1:182" customFormat="1" ht="49.5">
      <c r="A10" s="23">
        <v>2</v>
      </c>
      <c r="B10" s="25" t="s">
        <v>35</v>
      </c>
      <c r="C10" s="16" t="s">
        <v>31</v>
      </c>
      <c r="D10" s="27">
        <v>1.6E-2</v>
      </c>
      <c r="E10" s="26"/>
    </row>
    <row r="11" spans="1:182" customFormat="1" ht="33">
      <c r="A11" s="32">
        <v>3</v>
      </c>
      <c r="B11" s="33" t="s">
        <v>41</v>
      </c>
      <c r="C11" s="32" t="s">
        <v>42</v>
      </c>
      <c r="D11" s="35">
        <v>0.16</v>
      </c>
      <c r="E11" s="36"/>
    </row>
    <row r="12" spans="1:182" customFormat="1" ht="49.5">
      <c r="A12" s="16">
        <v>6</v>
      </c>
      <c r="B12" s="42" t="s">
        <v>52</v>
      </c>
      <c r="C12" s="43" t="s">
        <v>53</v>
      </c>
      <c r="D12" s="45">
        <v>0.308</v>
      </c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82" ht="33">
      <c r="A13" s="64">
        <v>7</v>
      </c>
      <c r="B13" s="33" t="s">
        <v>61</v>
      </c>
      <c r="C13" s="64" t="s">
        <v>62</v>
      </c>
      <c r="D13" s="66">
        <v>0.24</v>
      </c>
      <c r="E13" s="6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ht="33">
      <c r="A14" s="52">
        <v>8</v>
      </c>
      <c r="B14" s="71" t="s">
        <v>67</v>
      </c>
      <c r="C14" s="52" t="s">
        <v>42</v>
      </c>
      <c r="D14" s="72">
        <v>0.1459</v>
      </c>
      <c r="E14" s="6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82">
      <c r="A15" s="52">
        <v>9</v>
      </c>
      <c r="B15" s="116" t="s">
        <v>75</v>
      </c>
      <c r="C15" s="52" t="s">
        <v>76</v>
      </c>
      <c r="D15" s="69">
        <v>7</v>
      </c>
      <c r="E15" s="6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82" ht="31.5">
      <c r="A16" s="52">
        <v>10</v>
      </c>
      <c r="B16" s="116" t="s">
        <v>84</v>
      </c>
      <c r="C16" s="52" t="s">
        <v>76</v>
      </c>
      <c r="D16" s="69">
        <v>1</v>
      </c>
      <c r="E16" s="6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94" customFormat="1" ht="16.5">
      <c r="A17" s="91"/>
      <c r="B17" s="91"/>
      <c r="C17" s="91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94" customFormat="1">
      <c r="B18" s="95"/>
      <c r="C18" s="95"/>
      <c r="D18" s="95"/>
      <c r="E18" s="9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s="94" customFormat="1">
      <c r="A19" s="118"/>
      <c r="B19" s="118"/>
      <c r="C19" s="118"/>
      <c r="D19" s="118"/>
      <c r="E19" s="118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>
      <c r="B20"/>
      <c r="C20"/>
      <c r="D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98"/>
      <c r="C21" s="9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100" customFormat="1"/>
    <row r="23" spans="1:19" s="22" customFormat="1">
      <c r="A23" s="100"/>
      <c r="B23" s="100"/>
      <c r="C23" s="100"/>
      <c r="D23" s="100"/>
      <c r="E23" s="100"/>
    </row>
    <row r="24" spans="1:19" s="83" customFormat="1">
      <c r="A24" s="100"/>
      <c r="B24" s="100"/>
      <c r="C24" s="100"/>
      <c r="D24" s="100"/>
      <c r="E24" s="100"/>
    </row>
    <row r="25" spans="1:19" s="83" customFormat="1">
      <c r="A25" s="100"/>
      <c r="B25" s="100"/>
      <c r="C25" s="100"/>
      <c r="D25" s="100"/>
      <c r="E25" s="100"/>
    </row>
    <row r="26" spans="1:19" s="83" customFormat="1">
      <c r="A26" s="100"/>
      <c r="B26" s="100"/>
      <c r="C26" s="100"/>
      <c r="D26" s="100"/>
      <c r="E26" s="100"/>
    </row>
    <row r="27" spans="1:19" s="83" customFormat="1">
      <c r="A27" s="100"/>
      <c r="B27" s="100"/>
      <c r="C27" s="100"/>
      <c r="D27" s="100"/>
      <c r="E27" s="100"/>
    </row>
    <row r="28" spans="1:19" s="22" customFormat="1"/>
    <row r="29" spans="1:19" s="22" customFormat="1">
      <c r="A29" s="83"/>
      <c r="B29" s="83"/>
      <c r="C29" s="83"/>
      <c r="D29" s="83"/>
      <c r="E29" s="83"/>
    </row>
    <row r="30" spans="1:19" s="22" customFormat="1">
      <c r="A30" s="83"/>
      <c r="B30" s="83"/>
      <c r="C30" s="83"/>
      <c r="D30" s="83"/>
      <c r="E30" s="83"/>
    </row>
    <row r="31" spans="1:19" s="22" customFormat="1">
      <c r="A31" s="83"/>
      <c r="B31" s="83"/>
      <c r="C31" s="83"/>
      <c r="D31" s="83"/>
      <c r="E31" s="83"/>
    </row>
    <row r="32" spans="1:19" s="100" customFormat="1">
      <c r="A32" s="83"/>
      <c r="B32" s="83"/>
      <c r="C32" s="83"/>
      <c r="D32" s="83"/>
      <c r="E32" s="83"/>
    </row>
    <row r="33" spans="1:248" s="101" customFormat="1">
      <c r="A33" s="22"/>
      <c r="B33" s="22"/>
      <c r="C33" s="22"/>
      <c r="D33" s="22"/>
      <c r="E33" s="22"/>
    </row>
    <row r="34" spans="1:248" s="22" customFormat="1"/>
    <row r="35" spans="1:248" s="22" customFormat="1"/>
    <row r="36" spans="1:248" s="22" customFormat="1"/>
    <row r="37" spans="1:248" s="22" customFormat="1">
      <c r="A37" s="100"/>
      <c r="B37" s="100"/>
      <c r="C37" s="100"/>
      <c r="D37" s="100"/>
      <c r="E37" s="100"/>
    </row>
    <row r="38" spans="1:248" s="22" customFormat="1">
      <c r="A38" s="101"/>
      <c r="B38" s="101"/>
      <c r="C38" s="101"/>
      <c r="D38" s="101"/>
      <c r="E38" s="101"/>
    </row>
    <row r="39" spans="1:248" s="22" customFormat="1"/>
    <row r="40" spans="1:248" s="22" customFormat="1"/>
    <row r="41" spans="1:248" s="22" customFormat="1"/>
    <row r="42" spans="1:248" s="22" customFormat="1"/>
    <row r="43" spans="1:248" s="22" customFormat="1"/>
    <row r="44" spans="1:248" s="22" customFormat="1"/>
    <row r="45" spans="1:248" s="22" customFormat="1"/>
    <row r="46" spans="1:248" s="22" customFormat="1"/>
    <row r="47" spans="1:248" s="22" customFormat="1">
      <c r="B47" s="10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s="100" customFormat="1">
      <c r="A48" s="22"/>
      <c r="B48" s="102"/>
      <c r="C48" s="22"/>
      <c r="D48" s="22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s="22" customFormat="1">
      <c r="B49" s="10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s="22" customFormat="1">
      <c r="B50" s="10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s="100" customFormat="1">
      <c r="A51" s="22"/>
      <c r="B51" s="10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s="103" customFormat="1">
      <c r="A52" s="22"/>
      <c r="B52" s="22"/>
      <c r="C52" s="22"/>
      <c r="D52" s="22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s="1" customFormat="1">
      <c r="A53" s="100"/>
      <c r="B53" s="100"/>
      <c r="C53" s="100"/>
      <c r="D53" s="100"/>
      <c r="E53" s="100"/>
    </row>
    <row r="54" spans="1:248" s="83" customFormat="1">
      <c r="A54" s="22"/>
      <c r="B54" s="2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s="83" customFormat="1">
      <c r="A55" s="22"/>
      <c r="B55" s="22"/>
      <c r="C55" s="22"/>
      <c r="D55" s="22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s="83" customFormat="1">
      <c r="A56" s="100"/>
      <c r="B56" s="100"/>
      <c r="C56" s="100"/>
      <c r="D56" s="100"/>
      <c r="E56" s="10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</row>
    <row r="57" spans="1:248" s="22" customFormat="1">
      <c r="A57" s="103"/>
      <c r="B57" s="103"/>
      <c r="C57" s="103"/>
      <c r="D57" s="103"/>
      <c r="E57" s="10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</row>
    <row r="58" spans="1:248" s="83" customFormat="1">
      <c r="A58" s="1"/>
      <c r="B58" s="1"/>
      <c r="C58" s="1"/>
      <c r="D58" s="1"/>
      <c r="E58" s="1"/>
      <c r="F58" s="10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</row>
    <row r="59" spans="1:248" s="83" customForma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</row>
    <row r="60" spans="1:248" s="1" customForma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</row>
    <row r="63" spans="1:248">
      <c r="B63" s="105"/>
      <c r="C63" s="106"/>
      <c r="D63" s="107"/>
      <c r="E63" s="108"/>
    </row>
    <row r="65" spans="1:248">
      <c r="A65" s="22"/>
      <c r="B65" s="102"/>
      <c r="C65" s="22"/>
      <c r="D65" s="107"/>
      <c r="E65" s="107"/>
    </row>
    <row r="75" spans="1:248" s="1" customFormat="1">
      <c r="A75" s="2"/>
      <c r="B75" s="110"/>
      <c r="C75" s="2"/>
      <c r="D75" s="97"/>
      <c r="E75" s="97"/>
    </row>
    <row r="76" spans="1:248" s="1" customFormat="1">
      <c r="A76" s="2"/>
      <c r="B76" s="110"/>
      <c r="C76" s="2"/>
      <c r="D76" s="97"/>
      <c r="E76" s="97"/>
    </row>
    <row r="77" spans="1:248" s="1" customFormat="1">
      <c r="A77" s="2"/>
      <c r="B77" s="110"/>
      <c r="C77" s="2"/>
      <c r="D77" s="97"/>
      <c r="E77" s="97"/>
    </row>
    <row r="78" spans="1:248" s="1" customFormat="1">
      <c r="A78" s="2"/>
      <c r="B78" s="110"/>
      <c r="C78" s="2"/>
      <c r="D78" s="97"/>
      <c r="E78" s="97"/>
    </row>
    <row r="79" spans="1:248" s="1" customFormat="1">
      <c r="A79" s="2"/>
      <c r="B79" s="110"/>
      <c r="C79" s="2"/>
      <c r="D79" s="97"/>
      <c r="E79" s="97"/>
    </row>
    <row r="80" spans="1:248">
      <c r="A80" s="1"/>
      <c r="B80" s="111"/>
      <c r="C80" s="1"/>
      <c r="D80" s="107"/>
      <c r="E80" s="10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>
      <c r="A81" s="1"/>
      <c r="B81" s="111"/>
      <c r="C81" s="1"/>
      <c r="D81" s="107"/>
      <c r="E81" s="10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>
      <c r="A82" s="1"/>
      <c r="B82" s="111"/>
      <c r="C82" s="1"/>
      <c r="D82" s="107"/>
      <c r="E82" s="10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>
      <c r="A83" s="1"/>
      <c r="B83" s="111"/>
      <c r="C83" s="1"/>
      <c r="D83" s="107"/>
      <c r="E83" s="10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>
      <c r="A84" s="1"/>
      <c r="B84" s="113"/>
      <c r="C84" s="112"/>
      <c r="D84" s="107"/>
      <c r="E84" s="10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>
      <c r="A85" s="1"/>
      <c r="B85" s="111"/>
      <c r="C85" s="1"/>
      <c r="D85" s="107"/>
      <c r="E85" s="10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>
      <c r="A86" s="106"/>
      <c r="B86" s="111"/>
      <c r="C86" s="1"/>
      <c r="D86" s="107"/>
      <c r="E86" s="10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s="1" customFormat="1">
      <c r="B87" s="111"/>
      <c r="D87" s="107"/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</row>
    <row r="88" spans="1:248" s="1" customFormat="1">
      <c r="B88" s="111"/>
      <c r="D88" s="107"/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</row>
    <row r="89" spans="1:248" s="1" customFormat="1">
      <c r="B89" s="111"/>
      <c r="D89" s="107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</row>
    <row r="90" spans="1:248" s="1" customFormat="1">
      <c r="B90" s="111"/>
      <c r="D90" s="107"/>
      <c r="E90" s="10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</row>
    <row r="91" spans="1:248" s="1" customFormat="1">
      <c r="B91" s="111"/>
      <c r="D91" s="107"/>
      <c r="E91" s="10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</row>
    <row r="92" spans="1:248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>
      <c r="A97" s="1"/>
      <c r="B97" s="111"/>
      <c r="C97" s="1"/>
      <c r="D97" s="107"/>
      <c r="E97" s="10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>
      <c r="A98" s="1"/>
      <c r="B98" s="111"/>
      <c r="C98" s="1"/>
      <c r="D98" s="107"/>
      <c r="E98" s="10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A99" s="1"/>
      <c r="B99" s="111"/>
      <c r="C99" s="1"/>
      <c r="D99" s="107"/>
      <c r="E99" s="10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A100" s="1"/>
      <c r="B100" s="111"/>
      <c r="C100" s="1"/>
      <c r="D100" s="107"/>
      <c r="E100" s="10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A101" s="1"/>
      <c r="B101" s="111"/>
      <c r="C101" s="1"/>
      <c r="D101" s="107"/>
      <c r="E101" s="10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A102" s="1"/>
      <c r="B102" s="111"/>
      <c r="C102" s="1"/>
      <c r="D102" s="107"/>
      <c r="E102" s="10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111"/>
      <c r="C103" s="1"/>
      <c r="D103" s="107"/>
      <c r="E103" s="10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111"/>
      <c r="C104" s="1"/>
      <c r="D104" s="107"/>
      <c r="E104" s="10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111"/>
      <c r="C105" s="1"/>
      <c r="D105" s="107"/>
      <c r="E105" s="10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111"/>
      <c r="C106" s="1"/>
      <c r="D106" s="107"/>
      <c r="E106" s="10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111"/>
      <c r="C107" s="1"/>
      <c r="D107" s="107"/>
      <c r="E107" s="10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111"/>
      <c r="C108" s="1"/>
      <c r="D108" s="107"/>
      <c r="E108" s="10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111"/>
      <c r="C109" s="1"/>
      <c r="D109" s="107"/>
      <c r="E109" s="10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111"/>
      <c r="C110" s="1"/>
      <c r="D110" s="107"/>
      <c r="E110" s="10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111"/>
      <c r="C111" s="1"/>
      <c r="D111" s="107"/>
      <c r="E111" s="10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111"/>
      <c r="C112" s="1"/>
      <c r="D112" s="107"/>
      <c r="E112" s="10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>
      <c r="A113" s="1"/>
      <c r="B113" s="111"/>
      <c r="C113" s="1"/>
      <c r="D113" s="107"/>
      <c r="E113" s="10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>
      <c r="A114" s="1"/>
      <c r="B114" s="111"/>
      <c r="C114" s="1"/>
      <c r="D114" s="107"/>
      <c r="E114" s="10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>
      <c r="A115" s="1"/>
      <c r="B115" s="111"/>
      <c r="C115" s="1"/>
      <c r="D115" s="107"/>
      <c r="E115" s="10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>
      <c r="A116" s="1"/>
      <c r="B116" s="111"/>
      <c r="C116" s="1"/>
      <c r="D116" s="107"/>
      <c r="E116" s="10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>
      <c r="A117" s="1"/>
      <c r="B117" s="111"/>
      <c r="C117" s="1"/>
      <c r="D117" s="107"/>
      <c r="E117" s="10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>
      <c r="A118" s="1"/>
      <c r="B118" s="111"/>
      <c r="C118" s="1"/>
      <c r="D118" s="107"/>
      <c r="E118" s="10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>
      <c r="A119" s="1"/>
      <c r="B119" s="111"/>
      <c r="C119" s="1"/>
      <c r="D119" s="107"/>
      <c r="E119" s="107"/>
    </row>
    <row r="120" spans="1:248">
      <c r="A120" s="1"/>
      <c r="B120" s="111"/>
      <c r="C120" s="1"/>
      <c r="D120" s="107"/>
      <c r="E120" s="107"/>
    </row>
    <row r="121" spans="1:248">
      <c r="A121" s="1"/>
      <c r="B121" s="111"/>
      <c r="C121" s="1"/>
      <c r="D121" s="107"/>
      <c r="E121" s="107"/>
    </row>
    <row r="122" spans="1:248">
      <c r="A122" s="1"/>
      <c r="B122" s="111"/>
      <c r="C122" s="1"/>
      <c r="D122" s="107"/>
      <c r="E122" s="107"/>
    </row>
    <row r="123" spans="1:248">
      <c r="A123" s="1"/>
      <c r="B123" s="111"/>
      <c r="C123" s="1"/>
      <c r="D123" s="107"/>
      <c r="E123" s="107"/>
    </row>
    <row r="124" spans="1:248">
      <c r="A124" s="1"/>
    </row>
    <row r="125" spans="1:248">
      <c r="A125" s="1"/>
      <c r="D125" s="2"/>
      <c r="E125" s="2"/>
    </row>
  </sheetData>
  <mergeCells count="8">
    <mergeCell ref="A19:E19"/>
    <mergeCell ref="D4:D7"/>
    <mergeCell ref="E4:E7"/>
    <mergeCell ref="A1:E1"/>
    <mergeCell ref="A2:E2"/>
    <mergeCell ref="A3:E3"/>
    <mergeCell ref="A4:A7"/>
    <mergeCell ref="C4:C7"/>
  </mergeCells>
  <conditionalFormatting sqref="A14:E16">
    <cfRule type="cellIs" dxfId="3" priority="9" stopIfTrue="1" operator="equal">
      <formula>8223.307275</formula>
    </cfRule>
  </conditionalFormatting>
  <pageMargins left="0.70866141732283472" right="0" top="0.74803149606299213" bottom="0.74803149606299213" header="0" footer="0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31"/>
  <sheetViews>
    <sheetView zoomScaleNormal="100" workbookViewId="0">
      <selection activeCell="A25" sqref="A25:E25"/>
    </sheetView>
  </sheetViews>
  <sheetFormatPr defaultRowHeight="15.75"/>
  <cols>
    <col min="1" max="1" width="3.28515625" style="2" customWidth="1"/>
    <col min="2" max="2" width="51.28515625" style="110" customWidth="1"/>
    <col min="3" max="3" width="13.42578125" style="2" customWidth="1"/>
    <col min="4" max="4" width="16.42578125" style="97" customWidth="1"/>
    <col min="5" max="5" width="18.28515625" style="97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82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</row>
    <row r="2" spans="1:182" ht="52.5" customHeight="1">
      <c r="A2" s="128" t="s">
        <v>90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</row>
    <row r="3" spans="1:182">
      <c r="A3" s="129" t="s">
        <v>87</v>
      </c>
      <c r="B3" s="129"/>
      <c r="C3" s="129"/>
      <c r="D3" s="129"/>
      <c r="E3" s="129"/>
      <c r="F3" s="1"/>
      <c r="G3" s="1"/>
      <c r="H3" s="1"/>
      <c r="I3" s="1"/>
      <c r="J3" s="1"/>
      <c r="K3" s="1"/>
      <c r="L3" s="1"/>
      <c r="M3" s="1"/>
      <c r="N3" s="1"/>
    </row>
    <row r="4" spans="1:182">
      <c r="A4" s="130" t="s">
        <v>1</v>
      </c>
      <c r="B4" s="3"/>
      <c r="C4" s="136" t="s">
        <v>3</v>
      </c>
      <c r="D4" s="119" t="s">
        <v>14</v>
      </c>
      <c r="E4" s="119" t="s">
        <v>86</v>
      </c>
      <c r="F4" s="1"/>
      <c r="G4" s="1"/>
      <c r="H4" s="1"/>
      <c r="I4" s="1"/>
      <c r="J4" s="1"/>
      <c r="K4" s="1"/>
      <c r="L4" s="1"/>
      <c r="M4" s="1"/>
      <c r="N4" s="1"/>
    </row>
    <row r="5" spans="1:182">
      <c r="A5" s="131"/>
      <c r="B5" s="4" t="s">
        <v>9</v>
      </c>
      <c r="C5" s="137"/>
      <c r="D5" s="120"/>
      <c r="E5" s="120"/>
      <c r="F5" s="1"/>
      <c r="G5" s="1"/>
      <c r="H5" s="1"/>
      <c r="I5" s="1"/>
      <c r="J5" s="1"/>
      <c r="K5" s="1"/>
      <c r="L5" s="1"/>
      <c r="M5" s="1"/>
      <c r="N5" s="1"/>
    </row>
    <row r="6" spans="1:182">
      <c r="A6" s="131"/>
      <c r="B6" s="5" t="s">
        <v>12</v>
      </c>
      <c r="C6" s="137"/>
      <c r="D6" s="120"/>
      <c r="E6" s="120"/>
      <c r="F6" s="1"/>
      <c r="G6" s="1"/>
      <c r="H6" s="1"/>
      <c r="I6" s="1"/>
      <c r="J6" s="1"/>
      <c r="K6" s="1"/>
      <c r="L6" s="1"/>
      <c r="M6" s="1"/>
      <c r="N6" s="1"/>
    </row>
    <row r="7" spans="1:182">
      <c r="A7" s="132"/>
      <c r="B7" s="7"/>
      <c r="C7" s="138"/>
      <c r="D7" s="121"/>
      <c r="E7" s="121"/>
      <c r="F7" s="1"/>
      <c r="G7" s="1"/>
      <c r="H7" s="1"/>
      <c r="I7" s="1"/>
      <c r="J7" s="1"/>
      <c r="K7" s="1"/>
      <c r="L7" s="1"/>
      <c r="M7" s="1"/>
      <c r="N7" s="1"/>
    </row>
    <row r="8" spans="1:182">
      <c r="A8" s="10" t="s">
        <v>17</v>
      </c>
      <c r="B8" s="115">
        <v>2</v>
      </c>
      <c r="C8" s="10">
        <v>3</v>
      </c>
      <c r="D8" s="117">
        <v>4</v>
      </c>
      <c r="E8" s="117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82" customFormat="1" ht="20.25">
      <c r="A9" s="23">
        <v>1</v>
      </c>
      <c r="B9" s="30" t="s">
        <v>36</v>
      </c>
      <c r="C9" s="23" t="s">
        <v>37</v>
      </c>
      <c r="D9" s="26">
        <v>1.6</v>
      </c>
      <c r="E9" s="26"/>
    </row>
    <row r="10" spans="1:182" customFormat="1" ht="20.25">
      <c r="A10" s="32">
        <v>2</v>
      </c>
      <c r="B10" s="24" t="s">
        <v>45</v>
      </c>
      <c r="C10" s="23" t="s">
        <v>37</v>
      </c>
      <c r="D10" s="34">
        <v>0.97899999999999998</v>
      </c>
      <c r="E10" s="36"/>
    </row>
    <row r="11" spans="1:182" customFormat="1" ht="16.5">
      <c r="A11" s="16">
        <v>3</v>
      </c>
      <c r="B11" s="59" t="s">
        <v>55</v>
      </c>
      <c r="C11" s="60" t="s">
        <v>56</v>
      </c>
      <c r="D11" s="47">
        <v>30.8</v>
      </c>
      <c r="E11" s="47"/>
      <c r="F11" s="48"/>
      <c r="G11" s="48"/>
      <c r="H11" s="48"/>
      <c r="I11" s="48"/>
      <c r="J11" s="48"/>
      <c r="K11" s="48"/>
      <c r="L11" s="48"/>
      <c r="M11" s="48"/>
      <c r="N11" s="48"/>
    </row>
    <row r="12" spans="1:182" customFormat="1" ht="30">
      <c r="A12" s="16">
        <v>4</v>
      </c>
      <c r="B12" s="114" t="s">
        <v>88</v>
      </c>
      <c r="C12" s="52" t="s">
        <v>69</v>
      </c>
      <c r="D12" s="47">
        <v>10.15</v>
      </c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82" customFormat="1" ht="16.5">
      <c r="A13" s="16">
        <v>5</v>
      </c>
      <c r="B13" s="59" t="s">
        <v>57</v>
      </c>
      <c r="C13" s="60" t="s">
        <v>58</v>
      </c>
      <c r="D13" s="47">
        <v>1.48</v>
      </c>
      <c r="E13" s="47"/>
      <c r="F13" s="48"/>
      <c r="G13" s="48"/>
      <c r="H13" s="48"/>
      <c r="I13" s="48"/>
      <c r="J13" s="48"/>
      <c r="K13" s="48"/>
      <c r="L13" s="48"/>
      <c r="M13" s="48"/>
      <c r="N13" s="48"/>
    </row>
    <row r="14" spans="1:182">
      <c r="A14" s="52">
        <v>6</v>
      </c>
      <c r="B14" s="68" t="s">
        <v>63</v>
      </c>
      <c r="C14" s="52" t="s">
        <v>62</v>
      </c>
      <c r="D14" s="69">
        <v>0.25</v>
      </c>
      <c r="E14" s="6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</row>
    <row r="15" spans="1:182">
      <c r="A15" s="52">
        <v>7</v>
      </c>
      <c r="B15" s="68" t="s">
        <v>64</v>
      </c>
      <c r="C15" s="52" t="s">
        <v>58</v>
      </c>
      <c r="D15" s="69">
        <v>1.73</v>
      </c>
      <c r="E15" s="6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</row>
    <row r="16" spans="1:182">
      <c r="A16" s="52">
        <v>8</v>
      </c>
      <c r="B16" s="68" t="s">
        <v>65</v>
      </c>
      <c r="C16" s="52" t="s">
        <v>58</v>
      </c>
      <c r="D16" s="69">
        <v>0.47</v>
      </c>
      <c r="E16" s="6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</row>
    <row r="17" spans="1:19">
      <c r="A17" s="52">
        <v>9</v>
      </c>
      <c r="B17" s="68" t="s">
        <v>68</v>
      </c>
      <c r="C17" s="52" t="s">
        <v>69</v>
      </c>
      <c r="D17" s="66">
        <v>18.68</v>
      </c>
      <c r="E17" s="6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52">
        <v>10</v>
      </c>
      <c r="B18" s="68" t="s">
        <v>70</v>
      </c>
      <c r="C18" s="52" t="s">
        <v>69</v>
      </c>
      <c r="D18" s="66">
        <v>5.44</v>
      </c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52">
        <v>11</v>
      </c>
      <c r="B19" s="68" t="s">
        <v>72</v>
      </c>
      <c r="C19" s="52" t="s">
        <v>62</v>
      </c>
      <c r="D19" s="69">
        <v>0.36</v>
      </c>
      <c r="E19" s="6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52">
        <v>12</v>
      </c>
      <c r="B20" s="68" t="s">
        <v>73</v>
      </c>
      <c r="C20" s="52" t="s">
        <v>58</v>
      </c>
      <c r="D20" s="69">
        <v>1.55</v>
      </c>
      <c r="E20" s="6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52">
        <v>13</v>
      </c>
      <c r="B21" s="68" t="s">
        <v>75</v>
      </c>
      <c r="C21" s="52" t="s">
        <v>76</v>
      </c>
      <c r="D21" s="69">
        <v>7</v>
      </c>
      <c r="E21" s="6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52">
        <v>14</v>
      </c>
      <c r="B22" s="68" t="s">
        <v>84</v>
      </c>
      <c r="C22" s="52" t="s">
        <v>76</v>
      </c>
      <c r="D22" s="69">
        <v>1</v>
      </c>
      <c r="E22" s="6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94" customFormat="1" ht="16.5">
      <c r="A23" s="91"/>
      <c r="B23" s="91"/>
      <c r="C23" s="91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s="94" customFormat="1">
      <c r="B24" s="95"/>
      <c r="C24" s="95"/>
      <c r="D24" s="95"/>
      <c r="E24" s="96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94" customFormat="1">
      <c r="A25" s="118"/>
      <c r="B25" s="118"/>
      <c r="C25" s="118"/>
      <c r="D25" s="118"/>
      <c r="E25" s="118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>
      <c r="B26"/>
      <c r="C26"/>
      <c r="D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B27" s="98"/>
      <c r="C27" s="9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00" customFormat="1"/>
    <row r="29" spans="1:19" s="22" customFormat="1">
      <c r="A29" s="100"/>
      <c r="B29" s="100"/>
      <c r="C29" s="100"/>
      <c r="D29" s="100"/>
      <c r="E29" s="100"/>
    </row>
    <row r="30" spans="1:19" s="83" customFormat="1">
      <c r="A30" s="100"/>
      <c r="B30" s="100"/>
      <c r="C30" s="100"/>
      <c r="D30" s="100"/>
      <c r="E30" s="100"/>
    </row>
    <row r="31" spans="1:19" s="83" customFormat="1">
      <c r="A31" s="100"/>
      <c r="B31" s="100"/>
      <c r="C31" s="100"/>
      <c r="D31" s="100"/>
      <c r="E31" s="100"/>
    </row>
    <row r="32" spans="1:19" s="83" customFormat="1">
      <c r="A32" s="100"/>
      <c r="B32" s="100"/>
      <c r="C32" s="100"/>
      <c r="D32" s="100"/>
      <c r="E32" s="100"/>
    </row>
    <row r="33" spans="1:5" s="83" customFormat="1">
      <c r="A33" s="100"/>
      <c r="B33" s="100"/>
      <c r="C33" s="100"/>
      <c r="D33" s="100"/>
      <c r="E33" s="100"/>
    </row>
    <row r="34" spans="1:5" s="22" customFormat="1"/>
    <row r="35" spans="1:5" s="22" customFormat="1">
      <c r="A35" s="83"/>
      <c r="B35" s="83"/>
      <c r="C35" s="83"/>
      <c r="D35" s="83"/>
      <c r="E35" s="83"/>
    </row>
    <row r="36" spans="1:5" s="22" customFormat="1">
      <c r="A36" s="83"/>
      <c r="B36" s="83"/>
      <c r="C36" s="83"/>
      <c r="D36" s="83"/>
      <c r="E36" s="83"/>
    </row>
    <row r="37" spans="1:5" s="22" customFormat="1">
      <c r="A37" s="83"/>
      <c r="B37" s="83"/>
      <c r="C37" s="83"/>
      <c r="D37" s="83"/>
      <c r="E37" s="83"/>
    </row>
    <row r="38" spans="1:5" s="100" customFormat="1">
      <c r="A38" s="83"/>
      <c r="B38" s="83"/>
      <c r="C38" s="83"/>
      <c r="D38" s="83"/>
      <c r="E38" s="83"/>
    </row>
    <row r="39" spans="1:5" s="101" customFormat="1">
      <c r="A39" s="22"/>
      <c r="B39" s="22"/>
      <c r="C39" s="22"/>
      <c r="D39" s="22"/>
      <c r="E39" s="22"/>
    </row>
    <row r="40" spans="1:5" s="22" customFormat="1"/>
    <row r="41" spans="1:5" s="22" customFormat="1"/>
    <row r="42" spans="1:5" s="22" customFormat="1"/>
    <row r="43" spans="1:5" s="22" customFormat="1">
      <c r="A43" s="100"/>
      <c r="B43" s="100"/>
      <c r="C43" s="100"/>
      <c r="D43" s="100"/>
      <c r="E43" s="100"/>
    </row>
    <row r="44" spans="1:5" s="22" customFormat="1">
      <c r="A44" s="101"/>
      <c r="B44" s="101"/>
      <c r="C44" s="101"/>
      <c r="D44" s="101"/>
      <c r="E44" s="101"/>
    </row>
    <row r="45" spans="1:5" s="22" customFormat="1"/>
    <row r="46" spans="1:5" s="22" customFormat="1"/>
    <row r="47" spans="1:5" s="22" customFormat="1"/>
    <row r="48" spans="1:5" s="22" customFormat="1"/>
    <row r="49" spans="1:248" s="22" customFormat="1"/>
    <row r="50" spans="1:248" s="22" customFormat="1"/>
    <row r="51" spans="1:248" s="22" customFormat="1"/>
    <row r="52" spans="1:248" s="22" customFormat="1"/>
    <row r="53" spans="1:248" s="22" customFormat="1">
      <c r="B53" s="10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s="100" customFormat="1">
      <c r="A54" s="22"/>
      <c r="B54" s="10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s="22" customFormat="1">
      <c r="B55" s="10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s="22" customFormat="1">
      <c r="B56" s="10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 s="100" customFormat="1">
      <c r="A57" s="22"/>
      <c r="B57" s="102"/>
      <c r="C57" s="22"/>
      <c r="D57" s="22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s="103" customFormat="1">
      <c r="A58" s="22"/>
      <c r="B58" s="22"/>
      <c r="C58" s="22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</row>
    <row r="59" spans="1:248" s="1" customFormat="1">
      <c r="A59" s="100"/>
      <c r="B59" s="100"/>
      <c r="C59" s="100"/>
      <c r="D59" s="100"/>
      <c r="E59" s="100"/>
    </row>
    <row r="60" spans="1:248" s="83" customFormat="1">
      <c r="A60" s="22"/>
      <c r="B60" s="22"/>
      <c r="C60" s="22"/>
      <c r="D60" s="22"/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pans="1:248" s="83" customFormat="1">
      <c r="A61" s="22"/>
      <c r="B61" s="22"/>
      <c r="C61" s="22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s="83" customFormat="1">
      <c r="A62" s="100"/>
      <c r="B62" s="100"/>
      <c r="C62" s="100"/>
      <c r="D62" s="100"/>
      <c r="E62" s="10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</row>
    <row r="63" spans="1:248" s="22" customFormat="1">
      <c r="A63" s="103"/>
      <c r="B63" s="103"/>
      <c r="C63" s="103"/>
      <c r="D63" s="103"/>
      <c r="E63" s="10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</row>
    <row r="64" spans="1:248" s="83" customFormat="1">
      <c r="A64" s="1"/>
      <c r="B64" s="1"/>
      <c r="C64" s="1"/>
      <c r="D64" s="1"/>
      <c r="E64" s="1"/>
      <c r="F64" s="10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</row>
    <row r="65" spans="1:248" s="83" customForma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</row>
    <row r="66" spans="1:248" s="1" customForma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</row>
    <row r="69" spans="1:248">
      <c r="B69" s="105"/>
      <c r="C69" s="106"/>
      <c r="D69" s="107"/>
      <c r="E69" s="108"/>
    </row>
    <row r="71" spans="1:248">
      <c r="A71" s="22"/>
      <c r="B71" s="102"/>
      <c r="C71" s="22"/>
      <c r="D71" s="107"/>
      <c r="E71" s="107"/>
    </row>
    <row r="81" spans="1:248" s="1" customFormat="1">
      <c r="A81" s="2"/>
      <c r="B81" s="110"/>
      <c r="C81" s="2"/>
      <c r="D81" s="97"/>
      <c r="E81" s="97"/>
    </row>
    <row r="82" spans="1:248" s="1" customFormat="1">
      <c r="A82" s="2"/>
      <c r="B82" s="110"/>
      <c r="C82" s="2"/>
      <c r="D82" s="97"/>
      <c r="E82" s="97"/>
    </row>
    <row r="83" spans="1:248" s="1" customFormat="1">
      <c r="A83" s="2"/>
      <c r="B83" s="110"/>
      <c r="C83" s="2"/>
      <c r="D83" s="97"/>
      <c r="E83" s="97"/>
    </row>
    <row r="84" spans="1:248" s="1" customFormat="1">
      <c r="A84" s="2"/>
      <c r="B84" s="110"/>
      <c r="C84" s="2"/>
      <c r="D84" s="97"/>
      <c r="E84" s="97"/>
    </row>
    <row r="85" spans="1:248" s="1" customFormat="1">
      <c r="A85" s="2"/>
      <c r="B85" s="110"/>
      <c r="C85" s="2"/>
      <c r="D85" s="97"/>
      <c r="E85" s="97"/>
    </row>
    <row r="86" spans="1:248">
      <c r="A86" s="1"/>
      <c r="B86" s="111"/>
      <c r="C86" s="1"/>
      <c r="D86" s="107"/>
      <c r="E86" s="10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>
      <c r="A87" s="1"/>
      <c r="B87" s="111"/>
      <c r="C87" s="1"/>
      <c r="D87" s="107"/>
      <c r="E87" s="10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>
      <c r="A88" s="1"/>
      <c r="B88" s="111"/>
      <c r="C88" s="1"/>
      <c r="D88" s="107"/>
      <c r="E88" s="10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>
      <c r="A89" s="1"/>
      <c r="B89" s="111"/>
      <c r="C89" s="1"/>
      <c r="D89" s="107"/>
      <c r="E89" s="10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>
      <c r="A90" s="1"/>
      <c r="B90" s="113"/>
      <c r="C90" s="112"/>
      <c r="D90" s="107"/>
      <c r="E90" s="10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>
      <c r="A91" s="1"/>
      <c r="B91" s="111"/>
      <c r="C91" s="1"/>
      <c r="D91" s="107"/>
      <c r="E91" s="10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>
      <c r="A92" s="106"/>
      <c r="B92" s="111"/>
      <c r="C92" s="1"/>
      <c r="D92" s="107"/>
      <c r="E92" s="10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s="1" customFormat="1">
      <c r="B93" s="111"/>
      <c r="D93" s="107"/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</row>
    <row r="94" spans="1:248" s="1" customFormat="1">
      <c r="B94" s="111"/>
      <c r="D94" s="107"/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</row>
    <row r="95" spans="1:248" s="1" customFormat="1">
      <c r="B95" s="111"/>
      <c r="D95" s="107"/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</row>
    <row r="96" spans="1:248" s="1" customFormat="1">
      <c r="B96" s="111"/>
      <c r="D96" s="107"/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</row>
    <row r="97" spans="1:248" s="1" customFormat="1">
      <c r="B97" s="111"/>
      <c r="D97" s="107"/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</row>
    <row r="98" spans="1:248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111"/>
      <c r="C103" s="1"/>
      <c r="D103" s="107"/>
      <c r="E103" s="10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111"/>
      <c r="C104" s="1"/>
      <c r="D104" s="107"/>
      <c r="E104" s="10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111"/>
      <c r="C105" s="1"/>
      <c r="D105" s="107"/>
      <c r="E105" s="10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111"/>
      <c r="C106" s="1"/>
      <c r="D106" s="107"/>
      <c r="E106" s="10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111"/>
      <c r="C107" s="1"/>
      <c r="D107" s="107"/>
      <c r="E107" s="10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111"/>
      <c r="C108" s="1"/>
      <c r="D108" s="107"/>
      <c r="E108" s="10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111"/>
      <c r="C109" s="1"/>
      <c r="D109" s="107"/>
      <c r="E109" s="10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111"/>
      <c r="C110" s="1"/>
      <c r="D110" s="107"/>
      <c r="E110" s="10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111"/>
      <c r="C111" s="1"/>
      <c r="D111" s="107"/>
      <c r="E111" s="10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111"/>
      <c r="C112" s="1"/>
      <c r="D112" s="107"/>
      <c r="E112" s="10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>
      <c r="A113" s="1"/>
      <c r="B113" s="111"/>
      <c r="C113" s="1"/>
      <c r="D113" s="107"/>
      <c r="E113" s="10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>
      <c r="A114" s="1"/>
      <c r="B114" s="111"/>
      <c r="C114" s="1"/>
      <c r="D114" s="107"/>
      <c r="E114" s="10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>
      <c r="A115" s="1"/>
      <c r="B115" s="111"/>
      <c r="C115" s="1"/>
      <c r="D115" s="107"/>
      <c r="E115" s="10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>
      <c r="A116" s="1"/>
      <c r="B116" s="111"/>
      <c r="C116" s="1"/>
      <c r="D116" s="107"/>
      <c r="E116" s="10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>
      <c r="A117" s="1"/>
      <c r="B117" s="111"/>
      <c r="C117" s="1"/>
      <c r="D117" s="107"/>
      <c r="E117" s="10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>
      <c r="A118" s="1"/>
      <c r="B118" s="111"/>
      <c r="C118" s="1"/>
      <c r="D118" s="107"/>
      <c r="E118" s="10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>
      <c r="A119" s="1"/>
      <c r="B119" s="111"/>
      <c r="C119" s="1"/>
      <c r="D119" s="107"/>
      <c r="E119" s="10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>
      <c r="A120" s="1"/>
      <c r="B120" s="111"/>
      <c r="C120" s="1"/>
      <c r="D120" s="107"/>
      <c r="E120" s="10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>
      <c r="A121" s="1"/>
      <c r="B121" s="111"/>
      <c r="C121" s="1"/>
      <c r="D121" s="107"/>
      <c r="E121" s="10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>
      <c r="A122" s="1"/>
      <c r="B122" s="111"/>
      <c r="C122" s="1"/>
      <c r="D122" s="107"/>
      <c r="E122" s="10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>
      <c r="A123" s="1"/>
      <c r="B123" s="111"/>
      <c r="C123" s="1"/>
      <c r="D123" s="107"/>
      <c r="E123" s="10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>
      <c r="A124" s="1"/>
      <c r="B124" s="111"/>
      <c r="C124" s="1"/>
      <c r="D124" s="107"/>
      <c r="E124" s="10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>
      <c r="A125" s="1"/>
      <c r="B125" s="111"/>
      <c r="C125" s="1"/>
      <c r="D125" s="107"/>
      <c r="E125" s="107"/>
    </row>
    <row r="126" spans="1:248">
      <c r="A126" s="1"/>
      <c r="B126" s="111"/>
      <c r="C126" s="1"/>
      <c r="D126" s="107"/>
      <c r="E126" s="107"/>
    </row>
    <row r="127" spans="1:248">
      <c r="A127" s="1"/>
      <c r="B127" s="111"/>
      <c r="C127" s="1"/>
      <c r="D127" s="107"/>
      <c r="E127" s="107"/>
    </row>
    <row r="128" spans="1:248">
      <c r="A128" s="1"/>
      <c r="B128" s="111"/>
      <c r="C128" s="1"/>
      <c r="D128" s="107"/>
      <c r="E128" s="107"/>
    </row>
    <row r="129" spans="1:5">
      <c r="A129" s="1"/>
      <c r="B129" s="111"/>
      <c r="C129" s="1"/>
      <c r="D129" s="107"/>
      <c r="E129" s="107"/>
    </row>
    <row r="130" spans="1:5">
      <c r="A130" s="1"/>
    </row>
    <row r="131" spans="1:5">
      <c r="A131" s="1"/>
      <c r="D131" s="2"/>
      <c r="E131" s="2"/>
    </row>
  </sheetData>
  <mergeCells count="8">
    <mergeCell ref="A25:E25"/>
    <mergeCell ref="D4:D7"/>
    <mergeCell ref="E4:E7"/>
    <mergeCell ref="A1:E1"/>
    <mergeCell ref="A2:E2"/>
    <mergeCell ref="A3:E3"/>
    <mergeCell ref="A4:A7"/>
    <mergeCell ref="C4:C7"/>
  </mergeCells>
  <conditionalFormatting sqref="A16:E22">
    <cfRule type="cellIs" dxfId="2" priority="9" stopIfTrue="1" operator="equal">
      <formula>8223.307275</formula>
    </cfRule>
  </conditionalFormatting>
  <conditionalFormatting sqref="C12">
    <cfRule type="cellIs" dxfId="1" priority="1" stopIfTrue="1" operator="equal">
      <formula>8223.307275</formula>
    </cfRule>
  </conditionalFormatting>
  <pageMargins left="0.59055118110236227" right="0" top="0.74803149606299213" bottom="0.74803149606299213" header="0.31496062992125984" footer="0.31496062992125984"/>
  <pageSetup paperSize="9" scale="9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მოცულობათა უწყისი</vt:lpstr>
      <vt:lpstr>მასალათა უწყისი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2019-04-11T08:49:11Z</cp:lastPrinted>
  <dcterms:created xsi:type="dcterms:W3CDTF">2019-04-04T04:06:24Z</dcterms:created>
  <dcterms:modified xsi:type="dcterms:W3CDTF">2019-08-06T13:16:00Z</dcterms:modified>
</cp:coreProperties>
</file>