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545" windowHeight="13590"/>
  </bookViews>
  <sheets>
    <sheet name="ხარჯთაღრიცხვა" sheetId="1" r:id="rId1"/>
  </sheets>
  <definedNames>
    <definedName name="_xlnm._FilterDatabase" localSheetId="0" hidden="1">ხარჯთაღრიცხვა!$A$7:$I$95</definedName>
    <definedName name="OLE_LINK1" localSheetId="0">ხარჯთაღრიცხვა!#REF!</definedName>
    <definedName name="_xlnm.Print_Area" localSheetId="0">ხარჯთაღრიცხვა!$A$1:$I$163</definedName>
    <definedName name="_xlnm.Print_Titles" localSheetId="0">ხარჯთაღრიცხვა!$5:$6</definedName>
  </definedNames>
  <calcPr calcId="145621"/>
</workbook>
</file>

<file path=xl/calcChain.xml><?xml version="1.0" encoding="utf-8"?>
<calcChain xmlns="http://schemas.openxmlformats.org/spreadsheetml/2006/main">
  <c r="H93" i="1" l="1"/>
  <c r="F93" i="1"/>
  <c r="H73" i="1"/>
  <c r="F73" i="1"/>
  <c r="H51" i="1"/>
  <c r="F51" i="1"/>
  <c r="I93" i="1" l="1"/>
  <c r="I73" i="1"/>
  <c r="I51" i="1"/>
  <c r="H15" i="1"/>
  <c r="I15" i="1" s="1"/>
  <c r="H57" i="1" l="1"/>
  <c r="F57" i="1"/>
  <c r="I57" i="1" l="1"/>
  <c r="H10" i="1"/>
  <c r="I10" i="1" s="1"/>
  <c r="H11" i="1"/>
  <c r="I11" i="1" s="1"/>
  <c r="H12" i="1"/>
  <c r="I12" i="1" s="1"/>
  <c r="H13" i="1"/>
  <c r="I13" i="1" s="1"/>
  <c r="H14" i="1"/>
  <c r="I14" i="1" s="1"/>
  <c r="H16" i="1"/>
  <c r="I16" i="1" s="1"/>
  <c r="H9" i="1"/>
  <c r="I9" i="1" s="1"/>
  <c r="I17" i="1" l="1"/>
  <c r="H25" i="1"/>
  <c r="F25" i="1"/>
  <c r="F24" i="1"/>
  <c r="H24" i="1"/>
  <c r="H23" i="1"/>
  <c r="H138" i="1"/>
  <c r="F138" i="1"/>
  <c r="H137" i="1"/>
  <c r="F137" i="1"/>
  <c r="H136" i="1"/>
  <c r="F136" i="1"/>
  <c r="H135" i="1"/>
  <c r="F135" i="1"/>
  <c r="H134" i="1"/>
  <c r="F134" i="1"/>
  <c r="H132" i="1"/>
  <c r="F132" i="1"/>
  <c r="H133" i="1"/>
  <c r="F133" i="1"/>
  <c r="F78" i="1"/>
  <c r="H139" i="1" l="1"/>
  <c r="I140" i="1" s="1"/>
  <c r="I18" i="1"/>
  <c r="I19" i="1" s="1"/>
  <c r="I20" i="1" s="1"/>
  <c r="I21" i="1" s="1"/>
  <c r="I134" i="1"/>
  <c r="I133" i="1"/>
  <c r="I132" i="1"/>
  <c r="I137" i="1"/>
  <c r="I136" i="1"/>
  <c r="I138" i="1"/>
  <c r="I135" i="1"/>
  <c r="I25" i="1"/>
  <c r="I24" i="1"/>
  <c r="F45" i="1"/>
  <c r="F46" i="1"/>
  <c r="H46" i="1"/>
  <c r="F23" i="1"/>
  <c r="I23" i="1" s="1"/>
  <c r="I139" i="1" l="1"/>
  <c r="I141" i="1" s="1"/>
  <c r="I46" i="1"/>
  <c r="I142" i="1" l="1"/>
  <c r="I143" i="1" s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H107" i="1"/>
  <c r="F107" i="1"/>
  <c r="H126" i="1" l="1"/>
  <c r="I127" i="1" s="1"/>
  <c r="I108" i="1"/>
  <c r="I107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26" i="1" l="1"/>
  <c r="I128" i="1" s="1"/>
  <c r="F81" i="1"/>
  <c r="F82" i="1"/>
  <c r="H45" i="1"/>
  <c r="I45" i="1" s="1"/>
  <c r="F40" i="1"/>
  <c r="F41" i="1"/>
  <c r="F42" i="1"/>
  <c r="F43" i="1"/>
  <c r="F44" i="1"/>
  <c r="F90" i="1"/>
  <c r="F91" i="1"/>
  <c r="F92" i="1"/>
  <c r="F94" i="1"/>
  <c r="F95" i="1"/>
  <c r="F96" i="1"/>
  <c r="F97" i="1"/>
  <c r="F98" i="1"/>
  <c r="F99" i="1"/>
  <c r="F100" i="1"/>
  <c r="F65" i="1"/>
  <c r="H90" i="1"/>
  <c r="H91" i="1"/>
  <c r="H92" i="1"/>
  <c r="H94" i="1"/>
  <c r="H95" i="1"/>
  <c r="H96" i="1"/>
  <c r="H97" i="1"/>
  <c r="H98" i="1"/>
  <c r="H99" i="1"/>
  <c r="H100" i="1"/>
  <c r="H89" i="1"/>
  <c r="F89" i="1"/>
  <c r="H27" i="1"/>
  <c r="H28" i="1"/>
  <c r="H29" i="1"/>
  <c r="H30" i="1"/>
  <c r="H31" i="1"/>
  <c r="H32" i="1"/>
  <c r="H33" i="1"/>
  <c r="H26" i="1"/>
  <c r="F27" i="1"/>
  <c r="F28" i="1"/>
  <c r="F29" i="1"/>
  <c r="F30" i="1"/>
  <c r="F31" i="1"/>
  <c r="F32" i="1"/>
  <c r="F33" i="1"/>
  <c r="F26" i="1"/>
  <c r="H65" i="1"/>
  <c r="H77" i="1"/>
  <c r="H78" i="1"/>
  <c r="H79" i="1"/>
  <c r="H80" i="1"/>
  <c r="H81" i="1"/>
  <c r="H82" i="1"/>
  <c r="F67" i="1"/>
  <c r="F68" i="1"/>
  <c r="F69" i="1"/>
  <c r="F70" i="1"/>
  <c r="F71" i="1"/>
  <c r="F72" i="1"/>
  <c r="F74" i="1"/>
  <c r="F75" i="1"/>
  <c r="F76" i="1"/>
  <c r="F77" i="1"/>
  <c r="F79" i="1"/>
  <c r="F80" i="1"/>
  <c r="H67" i="1"/>
  <c r="H68" i="1"/>
  <c r="H69" i="1"/>
  <c r="H70" i="1"/>
  <c r="H71" i="1"/>
  <c r="H72" i="1"/>
  <c r="H74" i="1"/>
  <c r="H75" i="1"/>
  <c r="H76" i="1"/>
  <c r="H66" i="1"/>
  <c r="F66" i="1"/>
  <c r="H41" i="1"/>
  <c r="H42" i="1"/>
  <c r="H43" i="1"/>
  <c r="H44" i="1"/>
  <c r="H47" i="1"/>
  <c r="H48" i="1"/>
  <c r="H49" i="1"/>
  <c r="H50" i="1"/>
  <c r="H52" i="1"/>
  <c r="H53" i="1"/>
  <c r="H54" i="1"/>
  <c r="H55" i="1"/>
  <c r="H56" i="1"/>
  <c r="H40" i="1"/>
  <c r="F48" i="1"/>
  <c r="F49" i="1"/>
  <c r="F50" i="1"/>
  <c r="F52" i="1"/>
  <c r="F53" i="1"/>
  <c r="F54" i="1"/>
  <c r="F55" i="1"/>
  <c r="F56" i="1"/>
  <c r="F47" i="1"/>
  <c r="I42" i="1" l="1"/>
  <c r="I129" i="1"/>
  <c r="I130" i="1" s="1"/>
  <c r="I81" i="1"/>
  <c r="I41" i="1"/>
  <c r="I43" i="1"/>
  <c r="I82" i="1"/>
  <c r="I99" i="1"/>
  <c r="I91" i="1"/>
  <c r="I98" i="1"/>
  <c r="I95" i="1"/>
  <c r="I90" i="1"/>
  <c r="I70" i="1"/>
  <c r="I65" i="1"/>
  <c r="I55" i="1"/>
  <c r="I50" i="1"/>
  <c r="I80" i="1"/>
  <c r="I76" i="1"/>
  <c r="I71" i="1"/>
  <c r="I68" i="1"/>
  <c r="I49" i="1"/>
  <c r="I27" i="1"/>
  <c r="I54" i="1"/>
  <c r="I75" i="1"/>
  <c r="I67" i="1"/>
  <c r="I79" i="1"/>
  <c r="I26" i="1"/>
  <c r="I30" i="1"/>
  <c r="I47" i="1"/>
  <c r="I53" i="1"/>
  <c r="I44" i="1"/>
  <c r="I74" i="1"/>
  <c r="I78" i="1"/>
  <c r="I33" i="1"/>
  <c r="I29" i="1"/>
  <c r="I89" i="1"/>
  <c r="I97" i="1"/>
  <c r="I94" i="1"/>
  <c r="I31" i="1"/>
  <c r="I40" i="1"/>
  <c r="I56" i="1"/>
  <c r="I52" i="1"/>
  <c r="I48" i="1"/>
  <c r="I66" i="1"/>
  <c r="I72" i="1"/>
  <c r="I69" i="1"/>
  <c r="I77" i="1"/>
  <c r="I32" i="1"/>
  <c r="I28" i="1"/>
  <c r="I100" i="1"/>
  <c r="I96" i="1"/>
  <c r="I92" i="1"/>
  <c r="I34" i="1" l="1"/>
  <c r="I35" i="1" s="1"/>
  <c r="I101" i="1"/>
  <c r="I83" i="1"/>
  <c r="I58" i="1"/>
  <c r="I102" i="1" l="1"/>
  <c r="I103" i="1" s="1"/>
  <c r="I59" i="1"/>
  <c r="I60" i="1" s="1"/>
  <c r="I84" i="1"/>
  <c r="I85" i="1" s="1"/>
  <c r="I36" i="1"/>
  <c r="I37" i="1" s="1"/>
  <c r="I38" i="1" s="1"/>
  <c r="I104" i="1" l="1"/>
  <c r="I105" i="1" s="1"/>
  <c r="I61" i="1"/>
  <c r="I62" i="1" s="1"/>
  <c r="I86" i="1"/>
  <c r="I87" i="1" s="1"/>
  <c r="I144" i="1" l="1"/>
  <c r="I145" i="1" l="1"/>
  <c r="I146" i="1" s="1"/>
  <c r="I148" i="1" l="1"/>
  <c r="I149" i="1" l="1"/>
  <c r="I150" i="1" s="1"/>
</calcChain>
</file>

<file path=xl/sharedStrings.xml><?xml version="1.0" encoding="utf-8"?>
<sst xmlns="http://schemas.openxmlformats.org/spreadsheetml/2006/main" count="252" uniqueCount="118">
  <si>
    <t>№</t>
  </si>
  <si>
    <t>დასახელება</t>
  </si>
  <si>
    <t>მასალა</t>
  </si>
  <si>
    <t>ერთ. ფასი</t>
  </si>
  <si>
    <t>სულ</t>
  </si>
  <si>
    <t>ხელფასი</t>
  </si>
  <si>
    <t>ჯამი</t>
  </si>
  <si>
    <t>კვ/მ</t>
  </si>
  <si>
    <t>მ</t>
  </si>
  <si>
    <t>ცალი</t>
  </si>
  <si>
    <t>განზ.</t>
  </si>
  <si>
    <t>რაოდ.</t>
  </si>
  <si>
    <t>როზეტი</t>
  </si>
  <si>
    <t xml:space="preserve">ჩამრთველი </t>
  </si>
  <si>
    <t>ჩამრთველი</t>
  </si>
  <si>
    <t xml:space="preserve">გაუთვალისწინებელი ხარჯი  </t>
  </si>
  <si>
    <t>ექსპერტიზა</t>
  </si>
  <si>
    <t>დღგ</t>
  </si>
  <si>
    <t>აივანი</t>
  </si>
  <si>
    <t>მოაჯირების დამუშავება და შეღებვა ანტიკოროზიული საღებავით</t>
  </si>
  <si>
    <t>რკინის კონსტრუქციის დამუშავება და შეღებვა ანტიკოროზიული საღებავით</t>
  </si>
  <si>
    <t>სანიაღვრე ცხაურების შეცვლა</t>
  </si>
  <si>
    <t>კარბოლუქსი</t>
  </si>
  <si>
    <t>დერეფანი</t>
  </si>
  <si>
    <t xml:space="preserve">ჭერში თაბაშირმუყაოს ფილების აკვრა, 2 პირად შეფითხვნა და შეღებვა
</t>
  </si>
  <si>
    <t>სხდომათა დარბაზი</t>
  </si>
  <si>
    <t>იატაკის მოჭიმვა</t>
  </si>
  <si>
    <t>კედლების 3 პირად შეფითხვნა და 2 პირად შეღებვა</t>
  </si>
  <si>
    <t>ლიფტის უჯრედი</t>
  </si>
  <si>
    <t>ელექტროობა</t>
  </si>
  <si>
    <t>გამანაწილებელი კოლოფი 100x100</t>
  </si>
  <si>
    <t>გამანაწილებელი კოლოფი 150x150</t>
  </si>
  <si>
    <t>საკლემო  ბლოკი უხრახნო მიერთებით 6(1.5-2.5)მმ2</t>
  </si>
  <si>
    <t>გამანაწილებელი ფარი 26 მოდულზე( დახურული შესრულების)</t>
  </si>
  <si>
    <t>გამანაწილებელი ფარი 12 მოდულზე( დახურული შესრულების)</t>
  </si>
  <si>
    <t>სამართავი ღილაკი INC კონტაქტით ფიქსაციის გარეშე</t>
  </si>
  <si>
    <t>იმპულსური უკონტაქტო  მინიტური რელე</t>
  </si>
  <si>
    <t>ელექტრო  მაგნიტური გამშვები 15ა</t>
  </si>
  <si>
    <t>ელექტრო მაგნიტური გამშვები 30ა</t>
  </si>
  <si>
    <t xml:space="preserve">სამშენებლო თაბაშირი  </t>
  </si>
  <si>
    <t>არსებული რბილი იატაკის დემონტაჟი</t>
  </si>
  <si>
    <t>არსებული მოჭიმული იატაკის დემონტაჟი</t>
  </si>
  <si>
    <t>არსებული კერამიკული ფილების დემონტაჟი</t>
  </si>
  <si>
    <t>არსებული თაბაშირ-მუყაოს ჭერის დემონტაჟი</t>
  </si>
  <si>
    <t>არსებული კარის დემონტაჟი</t>
  </si>
  <si>
    <t>არსებული მეტალის ღიობების დემონტაჟი</t>
  </si>
  <si>
    <t>ბოძზე დეკორატიული სარკის მოწყობა, გვერდების დამუშავებით (ფაცეტი)</t>
  </si>
  <si>
    <t>არსებული მაგიდის დემონტაჟი დასაწყობება</t>
  </si>
  <si>
    <t xml:space="preserve">არსებული ფლუორისცენტული განათების შეღებვა </t>
  </si>
  <si>
    <t>საკლემო  ბლოკი ხრახნიანი მიერთებით 10-16 მმ2 (12 ცალი)</t>
  </si>
  <si>
    <t xml:space="preserve"> ცალი</t>
  </si>
  <si>
    <t>კგ</t>
  </si>
  <si>
    <t xml:space="preserve">კერამო გრანიტის ფილების დაგება  სისქე: 1სმ </t>
  </si>
  <si>
    <t xml:space="preserve"> დეკორის მოსაწყობად დაშპონილი მდფ-ის ჯოხები სისქე: 4 სმ სიგანე: 4 სმ</t>
  </si>
  <si>
    <t>კერამო გრანიტის ფილების დაგება კერამოგრანიტის სისქე: 1სმ</t>
  </si>
  <si>
    <t>სპილენძის ხისტი ელ. სადენი  ორმაგი იზოლენაციით, კვეთი 3x2.5 მმ2</t>
  </si>
  <si>
    <t>სპილენძის ხისნი ელ. სადენი ორმაგი იზოლაციით,  კვეთი 3x4 მმ2</t>
  </si>
  <si>
    <t xml:space="preserve"> სპილენძის ხისტი ელ. სადენი ორმაგი იზოლენაციით,  კვეთით 3x1,5 მმ2</t>
  </si>
  <si>
    <t xml:space="preserve">კაბელ კანალი  20x12 </t>
  </si>
  <si>
    <t xml:space="preserve">კაბელ კანალი  32x16 </t>
  </si>
  <si>
    <t>იატაკში ჩასადები საკომუნიკაციო მილი 40მმ</t>
  </si>
  <si>
    <t xml:space="preserve">შიდა გამოყენების ფოლგირებული ქსელის სადენი (FTP) სპილენძის შემცველობა 96%±4% </t>
  </si>
  <si>
    <t>კედლის შიდა ქსელის  როზეტი ერთი შესაერთებლით RJ45</t>
  </si>
  <si>
    <t>კედლის შიდა ქსელის  როზეტი  ორი შესაერთებლით RJ45</t>
  </si>
  <si>
    <t>კედლის სადენის არხი აქსესუარებით 40X15მმ</t>
  </si>
  <si>
    <t>კედლის სადენის არხი აქსესუარებით 20x20მმ</t>
  </si>
  <si>
    <t>კედელში ჩასადები გოფრირებული მილი</t>
  </si>
  <si>
    <t>ქსელი</t>
  </si>
  <si>
    <r>
      <t>ლიფტის შახტაში გასასვლელი შეღებილი მდფ-ის მასალისგან დამზადებული ორფრთიანი  კარი სახელურით, საკეტით და 3 გასაღებით სისქე: 19მმ</t>
    </r>
    <r>
      <rPr>
        <sz val="10"/>
        <color theme="1"/>
        <rFont val="Sylfaen"/>
        <family val="1"/>
        <scheme val="minor"/>
      </rPr>
      <t xml:space="preserve">  </t>
    </r>
  </si>
  <si>
    <r>
      <t xml:space="preserve">დერეფანში შესასვლელი შეღებილი მდფ-ის მასალისგან დამზადებული ერთფრთიანი კარი სახელურით, საკეტით და 3 გასაღებით მდფ-ის სისქე: 42მმ  </t>
    </r>
    <r>
      <rPr>
        <sz val="10"/>
        <color theme="1"/>
        <rFont val="Sylfaen"/>
        <family val="1"/>
        <scheme val="minor"/>
      </rPr>
      <t xml:space="preserve"> </t>
    </r>
  </si>
  <si>
    <t xml:space="preserve">ლიფტის უჯრედში დასამონტაჟებელი შეღებილი მდფ-ის მასალისგან დამზადებული ერთფრთიანი კარი სახელურით საკეტით და სამი გასაღებით  (სულ 5 ცალი კარი)  სისქე: 42მმ  </t>
  </si>
  <si>
    <t xml:space="preserve">ლიფტის უჯრედში გასასვლელი, შეღებილი მდფ-ის მასალისგან დამზადებული ორფრთიანი კარი სახელურით, საკეტით და სამი გასაღებით სისქე: 42მმ </t>
  </si>
  <si>
    <t>ლამინატის დაგება კლასი 33  არანაკლებ 10მმ</t>
  </si>
  <si>
    <t xml:space="preserve">სხდომათა დარბაზში შესასვლელი შეღებილი მდფ-ის მასალისგან დამზადებული ორფრთიანი კარი სახელურით, საკეტით და 3 გასაღებით სისქე: 42მმ  </t>
  </si>
  <si>
    <t>დიოდური სანათი ზომა: 30*30სმ თეთრი ნათებით, სიმძლავრე: 20 W</t>
  </si>
  <si>
    <t>დიოდური სანათი ზომა: 30*30სმ თეთრი ნათებით, სიმძლავრე: არანაკლებ 20W</t>
  </si>
  <si>
    <t>ჭერში დეკორის მოსაწყობად დაშპონილი მდფ სისქე: 19მმ</t>
  </si>
  <si>
    <t>სავინტილაციო ცხაურების დამუშავება და შეღებვა თითოეულის ზომა: სიგრძე: 64 სმ სიგანე: 23სმ</t>
  </si>
  <si>
    <r>
      <t xml:space="preserve">ცხაურის შეცვლა  </t>
    </r>
    <r>
      <rPr>
        <sz val="10"/>
        <color theme="1"/>
        <rFont val="Sylfaen"/>
        <family val="2"/>
        <scheme val="minor"/>
      </rPr>
      <t xml:space="preserve">ზომა: არანაკალებ 28x18სმ </t>
    </r>
  </si>
  <si>
    <r>
      <t xml:space="preserve">სახანძრო ცხაურის დამუშავება და შეღებვა </t>
    </r>
    <r>
      <rPr>
        <sz val="10"/>
        <color theme="1"/>
        <rFont val="Sylfaen"/>
        <family val="2"/>
        <scheme val="minor"/>
      </rPr>
      <t>ზომა: 78.5X45.5</t>
    </r>
  </si>
  <si>
    <t>კედლის ფრანკოილი   (გაგრილება არანაკლებ არანაკლებ 5,67 KW გათბობა 15,5 KW )</t>
  </si>
  <si>
    <t>კედლის ფრანკოილი   (გაგრილება არანაკლებ 5,67 kW გათბობა არანაკლებ 15,5 kw)</t>
  </si>
  <si>
    <r>
      <t>ალუმინის პრფილში ჩასმული დიოდური სანათი</t>
    </r>
    <r>
      <rPr>
        <sz val="10"/>
        <rFont val="Sylfaen"/>
        <family val="1"/>
        <scheme val="minor"/>
      </rPr>
      <t xml:space="preserve"> სიგრძე: 1მ  ნათების ფერი: თეთრი  სიმძლავრე: არანაკლებ 20W</t>
    </r>
  </si>
  <si>
    <t>დიოდური სანათი ზომა: 30*30სმ თეთრი ნათებით, სიმძლავრე: არანაკლებ 20 W</t>
  </si>
  <si>
    <t>დიოდური სანათი  20 სმ -იანი ალუმინის პროფილით   ნათების ფერი თეთრი სიმძლავრე: არანაკლებ 8 ვატი</t>
  </si>
  <si>
    <t>ალუმინის პროფილში ჩასმული დიოდური სანათი  სიგრძე: 120სმ ნათების ფერი: თეთრი სიმძლავრე: არანაკლებ 20 W</t>
  </si>
  <si>
    <t xml:space="preserve">  დიოდის სანათი   10*10სმ თეთრი ნათებით,  სიმძლავრე: არანაკლებ 10 w</t>
  </si>
  <si>
    <t>ელექტრო შახტის კარი  მასალა შეღებილი  მდფ 19მმ</t>
  </si>
  <si>
    <t>რიგელებზე და ბოძებზე დეკორის მოსაწყობად დაშპონილი მდფ-ის ჯოხები სისქე: 4სმ სიგანე: 4სმ</t>
  </si>
  <si>
    <r>
      <t>დიოდური სანათი</t>
    </r>
    <r>
      <rPr>
        <sz val="10"/>
        <rFont val="Sylfaen"/>
        <family val="1"/>
        <scheme val="minor"/>
      </rPr>
      <t xml:space="preserve"> სიმძლავრე 15W</t>
    </r>
  </si>
  <si>
    <r>
      <t xml:space="preserve">კედლის ფრანკოილი   </t>
    </r>
    <r>
      <rPr>
        <sz val="10"/>
        <color theme="1"/>
        <rFont val="Sylfaen"/>
        <family val="2"/>
        <scheme val="minor"/>
      </rPr>
      <t>(გაგრილება არანაკლებ 5,67 KW არანაკლებ გათბობა 15.5 :KW)</t>
    </r>
  </si>
  <si>
    <t>პლინტუსი დაშპონილი მდფ სიმაღლე: არანაკლებ 8სმ</t>
  </si>
  <si>
    <r>
      <t xml:space="preserve">დაშპონილი მდფ-ის პლინტუსი სიმაღლე: </t>
    </r>
    <r>
      <rPr>
        <sz val="10"/>
        <rFont val="Sylfaen"/>
        <family val="1"/>
        <scheme val="minor"/>
      </rPr>
      <t>არანაკლებ 8სმ</t>
    </r>
  </si>
  <si>
    <t>სანათი N 2 ბრები ბოძებზე  დიოდის სანათი , თეთრი ნათებით, არანაკლებ 5W</t>
  </si>
  <si>
    <t xml:space="preserve">ჰორიზონტალურად მოძრავი კარი (სლაიდური სისტემა) სახელურით, საკეტით და 3 გასაღებით პროფილის სისქე: 13-14სმ  ნაწრთობი მინაპაკეტი: 6X12X6მმ </t>
  </si>
  <si>
    <t xml:space="preserve">ჰორიზონტალურად მოძრავი კარი (სლაიდური სისტემა) სახელურით, საკეტით. პროფილის სისქე: 13-14სმ  ნაწრთობი მინაპაკეტი: 6X12X6მმ </t>
  </si>
  <si>
    <t xml:space="preserve"> ალუმინის ვიტრაჟი  5.3-5.5 სანტიმეტრიანი პროფილი, ნაწრთობი მინაპაკეტი 6X12X6მმ ფანჯრის გადმოღების ფუნქციით</t>
  </si>
  <si>
    <r>
      <t>ბოძებზე და რიგელებზე  დეკორის მოსაწყობად დაშპონილი მდფ-ის</t>
    </r>
    <r>
      <rPr>
        <sz val="10"/>
        <color theme="1"/>
        <rFont val="Sylfaen"/>
        <family val="1"/>
        <scheme val="minor"/>
      </rPr>
      <t xml:space="preserve"> ჯოხები სისქე: 4 სმ სიგანე: 4 სმ</t>
    </r>
  </si>
  <si>
    <t>დემონტაჟი</t>
  </si>
  <si>
    <t>ჭერში თაბაშირმუყაოს ფილების აკვრა, 2 პირად შეფითხვნა და შეღებვა</t>
  </si>
  <si>
    <t>მინიატურული ავტომატური ამომრთველი 2XC 25-40ა</t>
  </si>
  <si>
    <t>მინიატურული ავტომატური ამომრთველი 2XC 6-16ა</t>
  </si>
  <si>
    <t>მინიატურული ავტომატური ამომრთველი  C-25-40ა</t>
  </si>
  <si>
    <t>მინიატურული ავტომატური ამომრთველი C 6-16ა</t>
  </si>
  <si>
    <t>არსებული ხანძარსაწინააღმდეგო კედლების დემონტაჟი</t>
  </si>
  <si>
    <t>კედლებზე თაბაშირმუყაოს ფილების მიკვრა, 3 პირად შეფითხვნა და 2 პირად შეღებვა</t>
  </si>
  <si>
    <t xml:space="preserve"> </t>
  </si>
  <si>
    <t>დანართი N1</t>
  </si>
  <si>
    <t>ქალაქ თბილისის მუნიციპალიტეტის მერიის (ქ. თბილისი, ჟ. შარტავას ქ. N7) ადმინისტრაციული შენობის მე-20 სართულზე სარემონტო სამუშაოების  ხარჯთაღრიცხვა</t>
  </si>
  <si>
    <t>ზედნადები ხარჯი  %</t>
  </si>
  <si>
    <t>გეგმიური დაგროვება  %</t>
  </si>
  <si>
    <t>ზედნადები ხარჯი (ხელფასიდან) %</t>
  </si>
  <si>
    <t>გეგმიური დაგროვება %</t>
  </si>
  <si>
    <t>ხარჯთაღრიცხვით გათვალისწინებული თითოეული პოზიციით გათვალისწინებული მასალის ფერი და ვიზუალური მხარე უნდა შეთანხმდეს შემსყიდველთან.</t>
  </si>
  <si>
    <t xml:space="preserve">შენიშვნა:
1.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2.გაუთვალისიწნებელი ხარჯი (3%) არის უცვლელი.
</t>
  </si>
  <si>
    <t>ყველა თავის ჯამი</t>
  </si>
  <si>
    <t>%</t>
  </si>
  <si>
    <t xml:space="preserve">ხარჯთაღრიცხვის ერთეულის ფასებში გათვალისწინებული უნდა იქნას მონტაჟისთვის საჭირო სახარჯი მასალების, მასალის ტრანსპორტირების, დემონტირებული, უსარგებლო მასალის გატანისა (გადაყრის)  და  დემონტირებული გამოსაყენებადი მასალის/საქონლის საწყობე ბაზაში გადატანის  ღირებულება.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</si>
</sst>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Sylfaen"/>
      <family val="2"/>
      <scheme val="minor"/>
    </font>
    <font>
      <sz val="9"/>
      <color theme="1"/>
      <name val="Calibri"/>
      <family val="2"/>
      <charset val="204"/>
    </font>
    <font>
      <sz val="9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b/>
      <sz val="9"/>
      <color theme="1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Sylfaen"/>
      <family val="2"/>
      <charset val="204"/>
      <scheme val="minor"/>
    </font>
    <font>
      <b/>
      <sz val="10"/>
      <color theme="1"/>
      <name val="Sylfaen"/>
      <family val="2"/>
      <scheme val="minor"/>
    </font>
    <font>
      <sz val="10"/>
      <color theme="1"/>
      <name val="Sylfaen"/>
      <family val="2"/>
      <scheme val="minor"/>
    </font>
    <font>
      <b/>
      <sz val="10"/>
      <color theme="1"/>
      <name val="არიალ"/>
      <charset val="1"/>
    </font>
    <font>
      <sz val="10"/>
      <color theme="1"/>
      <name val="არიალ"/>
      <charset val="1"/>
    </font>
    <font>
      <sz val="10"/>
      <name val="Sylfaen"/>
      <family val="2"/>
      <charset val="204"/>
      <scheme val="minor"/>
    </font>
    <font>
      <sz val="10"/>
      <name val="Arial"/>
      <family val="2"/>
    </font>
    <font>
      <sz val="10"/>
      <color theme="1"/>
      <name val="Sylfaen"/>
      <family val="1"/>
      <scheme val="minor"/>
    </font>
    <font>
      <sz val="10"/>
      <name val="Sylfaen"/>
      <family val="1"/>
      <scheme val="minor"/>
    </font>
    <font>
      <b/>
      <sz val="10"/>
      <color theme="1"/>
      <name val="Sylfaen"/>
      <family val="1"/>
      <scheme val="minor"/>
    </font>
    <font>
      <b/>
      <sz val="10"/>
      <color theme="1"/>
      <name val="Arial"/>
      <family val="2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0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ont="1" applyFill="1"/>
    <xf numFmtId="2" fontId="3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Font="1"/>
    <xf numFmtId="9" fontId="5" fillId="3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wrapText="1"/>
    </xf>
    <xf numFmtId="9" fontId="0" fillId="0" borderId="1" xfId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9"/>
  <sheetViews>
    <sheetView tabSelected="1" view="pageBreakPreview" zoomScale="130" zoomScaleNormal="130" zoomScaleSheetLayoutView="130" workbookViewId="0">
      <pane ySplit="6" topLeftCell="A100" activePane="bottomLeft" state="frozen"/>
      <selection pane="bottomLeft" activeCell="B115" sqref="B115"/>
    </sheetView>
  </sheetViews>
  <sheetFormatPr defaultColWidth="9" defaultRowHeight="15"/>
  <cols>
    <col min="1" max="1" width="3.875" style="1" customWidth="1"/>
    <col min="2" max="2" width="47.875" style="1" customWidth="1"/>
    <col min="3" max="3" width="8.125" style="1" customWidth="1"/>
    <col min="4" max="4" width="11.25" style="1" customWidth="1"/>
    <col min="5" max="5" width="10" style="1" bestFit="1" customWidth="1"/>
    <col min="6" max="6" width="9" style="1"/>
    <col min="7" max="7" width="10" style="1" bestFit="1" customWidth="1"/>
    <col min="8" max="8" width="10.75" style="1" customWidth="1"/>
    <col min="9" max="9" width="25.25" style="1" customWidth="1"/>
    <col min="10" max="16384" width="9" style="1"/>
  </cols>
  <sheetData>
    <row r="2" spans="1:14">
      <c r="A2" s="43" t="s">
        <v>107</v>
      </c>
      <c r="B2" s="43"/>
      <c r="C2" s="43"/>
      <c r="D2" s="43"/>
      <c r="E2" s="43"/>
      <c r="F2" s="43"/>
      <c r="G2" s="43"/>
      <c r="H2" s="43"/>
      <c r="I2" s="43"/>
    </row>
    <row r="3" spans="1:14" ht="28.5" customHeight="1">
      <c r="A3" s="44" t="s">
        <v>108</v>
      </c>
      <c r="B3" s="44"/>
      <c r="C3" s="44"/>
      <c r="D3" s="44"/>
      <c r="E3" s="44"/>
      <c r="F3" s="44"/>
      <c r="G3" s="44"/>
      <c r="H3" s="44"/>
      <c r="I3" s="44"/>
    </row>
    <row r="5" spans="1:14">
      <c r="A5" s="55" t="s">
        <v>0</v>
      </c>
      <c r="B5" s="49" t="s">
        <v>1</v>
      </c>
      <c r="C5" s="57" t="s">
        <v>10</v>
      </c>
      <c r="D5" s="57" t="s">
        <v>11</v>
      </c>
      <c r="E5" s="47" t="s">
        <v>2</v>
      </c>
      <c r="F5" s="48"/>
      <c r="G5" s="47" t="s">
        <v>5</v>
      </c>
      <c r="H5" s="48"/>
      <c r="I5" s="49" t="s">
        <v>6</v>
      </c>
    </row>
    <row r="6" spans="1:14">
      <c r="A6" s="56"/>
      <c r="B6" s="50"/>
      <c r="C6" s="58"/>
      <c r="D6" s="58"/>
      <c r="E6" s="25" t="s">
        <v>3</v>
      </c>
      <c r="F6" s="26" t="s">
        <v>4</v>
      </c>
      <c r="G6" s="25" t="s">
        <v>3</v>
      </c>
      <c r="H6" s="26" t="s">
        <v>4</v>
      </c>
      <c r="I6" s="50"/>
    </row>
    <row r="7" spans="1:14">
      <c r="A7" s="27">
        <v>1</v>
      </c>
      <c r="B7" s="26">
        <v>2</v>
      </c>
      <c r="C7" s="27">
        <v>3</v>
      </c>
      <c r="D7" s="26">
        <v>4</v>
      </c>
      <c r="E7" s="27">
        <v>5</v>
      </c>
      <c r="F7" s="26">
        <v>6</v>
      </c>
      <c r="G7" s="27">
        <v>7</v>
      </c>
      <c r="H7" s="26">
        <v>8</v>
      </c>
      <c r="I7" s="27">
        <v>9</v>
      </c>
    </row>
    <row r="8" spans="1:14" ht="21" customHeight="1">
      <c r="A8" s="51" t="s">
        <v>98</v>
      </c>
      <c r="B8" s="52"/>
      <c r="C8" s="52"/>
      <c r="D8" s="52"/>
      <c r="E8" s="52"/>
      <c r="F8" s="52"/>
      <c r="G8" s="52"/>
      <c r="H8" s="52"/>
      <c r="I8" s="53"/>
    </row>
    <row r="9" spans="1:14">
      <c r="A9" s="27">
        <v>1</v>
      </c>
      <c r="B9" s="3" t="s">
        <v>47</v>
      </c>
      <c r="C9" s="16" t="s">
        <v>9</v>
      </c>
      <c r="D9" s="26">
        <v>1</v>
      </c>
      <c r="E9" s="27"/>
      <c r="F9" s="26"/>
      <c r="G9" s="26"/>
      <c r="H9" s="26">
        <f>G9*D9</f>
        <v>0</v>
      </c>
      <c r="I9" s="27">
        <f>H9+F9</f>
        <v>0</v>
      </c>
    </row>
    <row r="10" spans="1:14">
      <c r="A10" s="27">
        <v>2</v>
      </c>
      <c r="B10" s="3" t="s">
        <v>40</v>
      </c>
      <c r="C10" s="15" t="s">
        <v>7</v>
      </c>
      <c r="D10" s="26">
        <v>115</v>
      </c>
      <c r="E10" s="27"/>
      <c r="F10" s="26"/>
      <c r="G10" s="26"/>
      <c r="H10" s="26">
        <f t="shared" ref="H10:H16" si="0">G10*D10</f>
        <v>0</v>
      </c>
      <c r="I10" s="27">
        <f t="shared" ref="I10:I16" si="1">H10+F10</f>
        <v>0</v>
      </c>
    </row>
    <row r="11" spans="1:14">
      <c r="A11" s="27">
        <v>3</v>
      </c>
      <c r="B11" s="3" t="s">
        <v>41</v>
      </c>
      <c r="C11" s="15" t="s">
        <v>7</v>
      </c>
      <c r="D11" s="26">
        <v>115</v>
      </c>
      <c r="E11" s="27"/>
      <c r="F11" s="26"/>
      <c r="G11" s="26"/>
      <c r="H11" s="26">
        <f t="shared" si="0"/>
        <v>0</v>
      </c>
      <c r="I11" s="27">
        <f t="shared" si="1"/>
        <v>0</v>
      </c>
    </row>
    <row r="12" spans="1:14">
      <c r="A12" s="27">
        <v>4</v>
      </c>
      <c r="B12" s="3" t="s">
        <v>42</v>
      </c>
      <c r="C12" s="15" t="s">
        <v>7</v>
      </c>
      <c r="D12" s="26">
        <v>137</v>
      </c>
      <c r="E12" s="27"/>
      <c r="F12" s="26"/>
      <c r="G12" s="26"/>
      <c r="H12" s="26">
        <f t="shared" si="0"/>
        <v>0</v>
      </c>
      <c r="I12" s="27">
        <f t="shared" si="1"/>
        <v>0</v>
      </c>
    </row>
    <row r="13" spans="1:14">
      <c r="A13" s="27">
        <v>5</v>
      </c>
      <c r="B13" s="3" t="s">
        <v>43</v>
      </c>
      <c r="C13" s="15" t="s">
        <v>7</v>
      </c>
      <c r="D13" s="26">
        <v>230</v>
      </c>
      <c r="E13" s="27"/>
      <c r="F13" s="26"/>
      <c r="G13" s="26"/>
      <c r="H13" s="26">
        <f t="shared" si="0"/>
        <v>0</v>
      </c>
      <c r="I13" s="27">
        <f t="shared" si="1"/>
        <v>0</v>
      </c>
    </row>
    <row r="14" spans="1:14">
      <c r="A14" s="27">
        <v>6</v>
      </c>
      <c r="B14" s="3" t="s">
        <v>44</v>
      </c>
      <c r="C14" s="16" t="s">
        <v>9</v>
      </c>
      <c r="D14" s="26">
        <v>9</v>
      </c>
      <c r="E14" s="27"/>
      <c r="F14" s="26"/>
      <c r="G14" s="26"/>
      <c r="H14" s="26">
        <f t="shared" si="0"/>
        <v>0</v>
      </c>
      <c r="I14" s="27">
        <f t="shared" si="1"/>
        <v>0</v>
      </c>
    </row>
    <row r="15" spans="1:14">
      <c r="A15" s="27">
        <v>7</v>
      </c>
      <c r="B15" s="3" t="s">
        <v>104</v>
      </c>
      <c r="C15" s="15" t="s">
        <v>7</v>
      </c>
      <c r="D15" s="26">
        <v>57</v>
      </c>
      <c r="E15" s="27"/>
      <c r="F15" s="26"/>
      <c r="G15" s="26"/>
      <c r="H15" s="26">
        <f t="shared" si="0"/>
        <v>0</v>
      </c>
      <c r="I15" s="27">
        <f t="shared" si="1"/>
        <v>0</v>
      </c>
      <c r="N15" s="34" t="s">
        <v>106</v>
      </c>
    </row>
    <row r="16" spans="1:14">
      <c r="A16" s="27">
        <v>8</v>
      </c>
      <c r="B16" s="3" t="s">
        <v>45</v>
      </c>
      <c r="C16" s="15" t="s">
        <v>7</v>
      </c>
      <c r="D16" s="26">
        <v>112.5</v>
      </c>
      <c r="E16" s="27"/>
      <c r="F16" s="26"/>
      <c r="G16" s="26"/>
      <c r="H16" s="26">
        <f t="shared" si="0"/>
        <v>0</v>
      </c>
      <c r="I16" s="27">
        <f t="shared" si="1"/>
        <v>0</v>
      </c>
    </row>
    <row r="17" spans="1:9">
      <c r="A17" s="27"/>
      <c r="B17" s="3" t="s">
        <v>6</v>
      </c>
      <c r="C17" s="3"/>
      <c r="D17" s="26"/>
      <c r="E17" s="27"/>
      <c r="F17" s="26"/>
      <c r="G17" s="26"/>
      <c r="H17" s="26"/>
      <c r="I17" s="27">
        <f>SUM(I9:I16)</f>
        <v>0</v>
      </c>
    </row>
    <row r="18" spans="1:9">
      <c r="A18" s="27"/>
      <c r="B18" s="3" t="s">
        <v>109</v>
      </c>
      <c r="C18" s="35"/>
      <c r="D18" s="26"/>
      <c r="E18" s="27"/>
      <c r="F18" s="26"/>
      <c r="G18" s="26"/>
      <c r="H18" s="26"/>
      <c r="I18" s="27">
        <f>I17*C18</f>
        <v>0</v>
      </c>
    </row>
    <row r="19" spans="1:9">
      <c r="A19" s="27"/>
      <c r="B19" s="3" t="s">
        <v>6</v>
      </c>
      <c r="C19" s="3"/>
      <c r="D19" s="26"/>
      <c r="E19" s="27"/>
      <c r="F19" s="26"/>
      <c r="G19" s="26"/>
      <c r="H19" s="26"/>
      <c r="I19" s="27">
        <f>SUM(I17:I18)</f>
        <v>0</v>
      </c>
    </row>
    <row r="20" spans="1:9">
      <c r="A20" s="27"/>
      <c r="B20" s="3" t="s">
        <v>110</v>
      </c>
      <c r="C20" s="35"/>
      <c r="D20" s="26"/>
      <c r="E20" s="27"/>
      <c r="F20" s="26"/>
      <c r="G20" s="26"/>
      <c r="H20" s="26"/>
      <c r="I20" s="27">
        <f>I19*C20</f>
        <v>0</v>
      </c>
    </row>
    <row r="21" spans="1:9">
      <c r="A21" s="27"/>
      <c r="B21" s="3" t="s">
        <v>6</v>
      </c>
      <c r="C21" s="31"/>
      <c r="D21" s="26"/>
      <c r="E21" s="27"/>
      <c r="F21" s="26"/>
      <c r="G21" s="26"/>
      <c r="H21" s="26"/>
      <c r="I21" s="27">
        <f>SUM(I19:I20)</f>
        <v>0</v>
      </c>
    </row>
    <row r="22" spans="1:9" ht="24" customHeight="1">
      <c r="A22" s="51" t="s">
        <v>18</v>
      </c>
      <c r="B22" s="52"/>
      <c r="C22" s="52"/>
      <c r="D22" s="52"/>
      <c r="E22" s="52"/>
      <c r="F22" s="52"/>
      <c r="G22" s="52"/>
      <c r="H22" s="52"/>
      <c r="I22" s="53"/>
    </row>
    <row r="23" spans="1:9" s="20" customFormat="1" ht="66.75" customHeight="1">
      <c r="A23" s="15">
        <v>1</v>
      </c>
      <c r="B23" s="3" t="s">
        <v>96</v>
      </c>
      <c r="C23" s="15" t="s">
        <v>7</v>
      </c>
      <c r="D23" s="19">
        <v>85</v>
      </c>
      <c r="E23" s="19"/>
      <c r="F23" s="19">
        <f>E23*D23</f>
        <v>0</v>
      </c>
      <c r="G23" s="19"/>
      <c r="H23" s="19">
        <f>G23*D23</f>
        <v>0</v>
      </c>
      <c r="I23" s="19">
        <f>F23+H23</f>
        <v>0</v>
      </c>
    </row>
    <row r="24" spans="1:9" s="20" customFormat="1" ht="68.25" customHeight="1">
      <c r="A24" s="15">
        <v>2</v>
      </c>
      <c r="B24" s="3" t="s">
        <v>95</v>
      </c>
      <c r="C24" s="15" t="s">
        <v>7</v>
      </c>
      <c r="D24" s="19">
        <v>21.5</v>
      </c>
      <c r="E24" s="19"/>
      <c r="F24" s="19">
        <f>D24*E24</f>
        <v>0</v>
      </c>
      <c r="G24" s="19"/>
      <c r="H24" s="19">
        <f>D24*G24</f>
        <v>0</v>
      </c>
      <c r="I24" s="19">
        <f>F24+H24</f>
        <v>0</v>
      </c>
    </row>
    <row r="25" spans="1:9" s="20" customFormat="1" ht="66.75" customHeight="1">
      <c r="A25" s="15">
        <v>3</v>
      </c>
      <c r="B25" s="3" t="s">
        <v>94</v>
      </c>
      <c r="C25" s="15" t="s">
        <v>7</v>
      </c>
      <c r="D25" s="19">
        <v>6</v>
      </c>
      <c r="E25" s="19"/>
      <c r="F25" s="19">
        <f>E25*D25</f>
        <v>0</v>
      </c>
      <c r="G25" s="19"/>
      <c r="H25" s="19">
        <f>G25*D25</f>
        <v>0</v>
      </c>
      <c r="I25" s="19">
        <f>H25+F25</f>
        <v>0</v>
      </c>
    </row>
    <row r="26" spans="1:9" s="14" customFormat="1" ht="32.25" customHeight="1">
      <c r="A26" s="15">
        <v>4</v>
      </c>
      <c r="B26" s="3" t="s">
        <v>19</v>
      </c>
      <c r="C26" s="3" t="s">
        <v>8</v>
      </c>
      <c r="D26" s="13">
        <v>300</v>
      </c>
      <c r="E26" s="13"/>
      <c r="F26" s="13">
        <f>E26*D26</f>
        <v>0</v>
      </c>
      <c r="G26" s="13"/>
      <c r="H26" s="13">
        <f>G26*D26</f>
        <v>0</v>
      </c>
      <c r="I26" s="13">
        <f>H26+F26</f>
        <v>0</v>
      </c>
    </row>
    <row r="27" spans="1:9" s="14" customFormat="1" ht="36" customHeight="1">
      <c r="A27" s="15">
        <v>5</v>
      </c>
      <c r="B27" s="3" t="s">
        <v>20</v>
      </c>
      <c r="C27" s="3" t="s">
        <v>8</v>
      </c>
      <c r="D27" s="13">
        <v>400</v>
      </c>
      <c r="E27" s="13"/>
      <c r="F27" s="13">
        <f t="shared" ref="F27:F33" si="2">E27*D27</f>
        <v>0</v>
      </c>
      <c r="G27" s="13"/>
      <c r="H27" s="13">
        <f t="shared" ref="H27:H33" si="3">G27*D27</f>
        <v>0</v>
      </c>
      <c r="I27" s="13">
        <f t="shared" ref="I27:I33" si="4">H27+F27</f>
        <v>0</v>
      </c>
    </row>
    <row r="28" spans="1:9" s="14" customFormat="1">
      <c r="A28" s="15">
        <v>6</v>
      </c>
      <c r="B28" s="3" t="s">
        <v>21</v>
      </c>
      <c r="C28" s="3" t="s">
        <v>8</v>
      </c>
      <c r="D28" s="13">
        <v>70</v>
      </c>
      <c r="E28" s="13"/>
      <c r="F28" s="13">
        <f t="shared" si="2"/>
        <v>0</v>
      </c>
      <c r="G28" s="13"/>
      <c r="H28" s="13">
        <f t="shared" si="3"/>
        <v>0</v>
      </c>
      <c r="I28" s="13">
        <f t="shared" si="4"/>
        <v>0</v>
      </c>
    </row>
    <row r="29" spans="1:9" s="21" customFormat="1">
      <c r="A29" s="15">
        <v>7</v>
      </c>
      <c r="B29" s="3" t="s">
        <v>22</v>
      </c>
      <c r="C29" s="3" t="s">
        <v>7</v>
      </c>
      <c r="D29" s="13">
        <v>5</v>
      </c>
      <c r="E29" s="13"/>
      <c r="F29" s="13">
        <f t="shared" si="2"/>
        <v>0</v>
      </c>
      <c r="G29" s="13"/>
      <c r="H29" s="13">
        <f t="shared" si="3"/>
        <v>0</v>
      </c>
      <c r="I29" s="13">
        <f t="shared" si="4"/>
        <v>0</v>
      </c>
    </row>
    <row r="30" spans="1:9" s="14" customFormat="1" ht="45.75" customHeight="1">
      <c r="A30" s="15">
        <v>8</v>
      </c>
      <c r="B30" s="16" t="s">
        <v>82</v>
      </c>
      <c r="C30" s="16" t="s">
        <v>9</v>
      </c>
      <c r="D30" s="18">
        <v>10</v>
      </c>
      <c r="E30" s="18"/>
      <c r="F30" s="18">
        <f t="shared" si="2"/>
        <v>0</v>
      </c>
      <c r="G30" s="18"/>
      <c r="H30" s="18">
        <f t="shared" si="3"/>
        <v>0</v>
      </c>
      <c r="I30" s="18">
        <f t="shared" si="4"/>
        <v>0</v>
      </c>
    </row>
    <row r="31" spans="1:9" s="14" customFormat="1" ht="34.5" customHeight="1">
      <c r="A31" s="15">
        <v>9</v>
      </c>
      <c r="B31" s="16" t="s">
        <v>89</v>
      </c>
      <c r="C31" s="16" t="s">
        <v>9</v>
      </c>
      <c r="D31" s="18">
        <v>38</v>
      </c>
      <c r="E31" s="18"/>
      <c r="F31" s="18">
        <f t="shared" si="2"/>
        <v>0</v>
      </c>
      <c r="G31" s="18"/>
      <c r="H31" s="18">
        <f t="shared" si="3"/>
        <v>0</v>
      </c>
      <c r="I31" s="18">
        <f t="shared" si="4"/>
        <v>0</v>
      </c>
    </row>
    <row r="32" spans="1:9" s="14" customFormat="1">
      <c r="A32" s="15">
        <v>10</v>
      </c>
      <c r="B32" s="3" t="s">
        <v>13</v>
      </c>
      <c r="C32" s="3" t="s">
        <v>9</v>
      </c>
      <c r="D32" s="13">
        <v>7</v>
      </c>
      <c r="E32" s="13"/>
      <c r="F32" s="13">
        <f t="shared" si="2"/>
        <v>0</v>
      </c>
      <c r="G32" s="13"/>
      <c r="H32" s="13">
        <f t="shared" si="3"/>
        <v>0</v>
      </c>
      <c r="I32" s="13">
        <f t="shared" si="4"/>
        <v>0</v>
      </c>
    </row>
    <row r="33" spans="1:10" s="14" customFormat="1">
      <c r="A33" s="15">
        <v>11</v>
      </c>
      <c r="B33" s="3" t="s">
        <v>12</v>
      </c>
      <c r="C33" s="3" t="s">
        <v>9</v>
      </c>
      <c r="D33" s="13">
        <v>10</v>
      </c>
      <c r="E33" s="13"/>
      <c r="F33" s="13">
        <f t="shared" si="2"/>
        <v>0</v>
      </c>
      <c r="G33" s="13"/>
      <c r="H33" s="13">
        <f t="shared" si="3"/>
        <v>0</v>
      </c>
      <c r="I33" s="13">
        <f t="shared" si="4"/>
        <v>0</v>
      </c>
    </row>
    <row r="34" spans="1:10" s="14" customFormat="1">
      <c r="A34" s="15"/>
      <c r="B34" s="3" t="s">
        <v>6</v>
      </c>
      <c r="C34" s="3"/>
      <c r="D34" s="13"/>
      <c r="E34" s="13"/>
      <c r="F34" s="13"/>
      <c r="G34" s="13"/>
      <c r="H34" s="13"/>
      <c r="I34" s="13">
        <f>SUM(I23:I33)</f>
        <v>0</v>
      </c>
    </row>
    <row r="35" spans="1:10" s="14" customFormat="1">
      <c r="A35" s="15"/>
      <c r="B35" s="3" t="s">
        <v>109</v>
      </c>
      <c r="C35" s="35"/>
      <c r="D35" s="13"/>
      <c r="E35" s="13"/>
      <c r="F35" s="13"/>
      <c r="G35" s="13"/>
      <c r="H35" s="13"/>
      <c r="I35" s="13">
        <f>I34*C35</f>
        <v>0</v>
      </c>
    </row>
    <row r="36" spans="1:10" s="14" customFormat="1">
      <c r="A36" s="15"/>
      <c r="B36" s="3" t="s">
        <v>6</v>
      </c>
      <c r="C36" s="3"/>
      <c r="D36" s="13"/>
      <c r="E36" s="13"/>
      <c r="F36" s="13"/>
      <c r="G36" s="13"/>
      <c r="H36" s="13"/>
      <c r="I36" s="13">
        <f>SUM(I34:I35)</f>
        <v>0</v>
      </c>
    </row>
    <row r="37" spans="1:10" s="14" customFormat="1">
      <c r="A37" s="15"/>
      <c r="B37" s="3" t="s">
        <v>110</v>
      </c>
      <c r="C37" s="35"/>
      <c r="D37" s="13"/>
      <c r="E37" s="13"/>
      <c r="F37" s="13"/>
      <c r="G37" s="13"/>
      <c r="H37" s="13"/>
      <c r="I37" s="13">
        <f>I36*C37</f>
        <v>0</v>
      </c>
    </row>
    <row r="38" spans="1:10" s="14" customFormat="1">
      <c r="A38" s="15"/>
      <c r="B38" s="3"/>
      <c r="C38" s="31"/>
      <c r="D38" s="13"/>
      <c r="E38" s="13"/>
      <c r="F38" s="13"/>
      <c r="G38" s="13"/>
      <c r="H38" s="13"/>
      <c r="I38" s="13">
        <f>SUM(I36:I37)</f>
        <v>0</v>
      </c>
    </row>
    <row r="39" spans="1:10" s="14" customFormat="1" ht="23.25" customHeight="1">
      <c r="A39" s="59" t="s">
        <v>23</v>
      </c>
      <c r="B39" s="60"/>
      <c r="C39" s="60"/>
      <c r="D39" s="60"/>
      <c r="E39" s="60"/>
      <c r="F39" s="60"/>
      <c r="G39" s="60"/>
      <c r="H39" s="60"/>
      <c r="I39" s="28"/>
    </row>
    <row r="40" spans="1:10" s="14" customFormat="1" ht="45">
      <c r="A40" s="3">
        <v>1</v>
      </c>
      <c r="B40" s="3" t="s">
        <v>69</v>
      </c>
      <c r="C40" s="16" t="s">
        <v>7</v>
      </c>
      <c r="D40" s="13">
        <v>2.2000000000000002</v>
      </c>
      <c r="E40" s="13"/>
      <c r="F40" s="13">
        <f t="shared" ref="F40:F46" si="5">E40*D40</f>
        <v>0</v>
      </c>
      <c r="G40" s="13"/>
      <c r="H40" s="13">
        <f>G40*D40</f>
        <v>0</v>
      </c>
      <c r="I40" s="13">
        <f>H40+F40</f>
        <v>0</v>
      </c>
    </row>
    <row r="41" spans="1:10" s="14" customFormat="1" ht="45">
      <c r="A41" s="3">
        <v>2</v>
      </c>
      <c r="B41" s="3" t="s">
        <v>68</v>
      </c>
      <c r="C41" s="16" t="s">
        <v>7</v>
      </c>
      <c r="D41" s="13">
        <v>2.4</v>
      </c>
      <c r="E41" s="13"/>
      <c r="F41" s="13">
        <f t="shared" si="5"/>
        <v>0</v>
      </c>
      <c r="G41" s="13"/>
      <c r="H41" s="13">
        <f t="shared" ref="H41:H57" si="6">G41*D41</f>
        <v>0</v>
      </c>
      <c r="I41" s="13">
        <f t="shared" ref="I41:I57" si="7">H41+F41</f>
        <v>0</v>
      </c>
    </row>
    <row r="42" spans="1:10" s="17" customFormat="1">
      <c r="A42" s="3">
        <v>3</v>
      </c>
      <c r="B42" s="3" t="s">
        <v>52</v>
      </c>
      <c r="C42" s="16" t="s">
        <v>7</v>
      </c>
      <c r="D42" s="13">
        <v>105</v>
      </c>
      <c r="E42" s="13"/>
      <c r="F42" s="13">
        <f t="shared" si="5"/>
        <v>0</v>
      </c>
      <c r="G42" s="13"/>
      <c r="H42" s="13">
        <f t="shared" si="6"/>
        <v>0</v>
      </c>
      <c r="I42" s="13">
        <f t="shared" si="7"/>
        <v>0</v>
      </c>
    </row>
    <row r="43" spans="1:10" s="14" customFormat="1">
      <c r="A43" s="3">
        <v>4</v>
      </c>
      <c r="B43" s="3" t="s">
        <v>91</v>
      </c>
      <c r="C43" s="16" t="s">
        <v>8</v>
      </c>
      <c r="D43" s="13">
        <v>49</v>
      </c>
      <c r="E43" s="13"/>
      <c r="F43" s="13">
        <f t="shared" si="5"/>
        <v>0</v>
      </c>
      <c r="G43" s="13"/>
      <c r="H43" s="13">
        <f t="shared" si="6"/>
        <v>0</v>
      </c>
      <c r="I43" s="13">
        <f t="shared" si="7"/>
        <v>0</v>
      </c>
    </row>
    <row r="44" spans="1:10" s="14" customFormat="1" ht="33" customHeight="1">
      <c r="A44" s="3">
        <v>5</v>
      </c>
      <c r="B44" s="3" t="s">
        <v>53</v>
      </c>
      <c r="C44" s="16" t="s">
        <v>8</v>
      </c>
      <c r="D44" s="13">
        <v>295</v>
      </c>
      <c r="E44" s="13"/>
      <c r="F44" s="13">
        <f t="shared" si="5"/>
        <v>0</v>
      </c>
      <c r="G44" s="13"/>
      <c r="H44" s="13">
        <f t="shared" si="6"/>
        <v>0</v>
      </c>
      <c r="I44" s="13">
        <f t="shared" si="7"/>
        <v>0</v>
      </c>
      <c r="J44" s="21"/>
    </row>
    <row r="45" spans="1:10" s="14" customFormat="1">
      <c r="A45" s="3">
        <v>6</v>
      </c>
      <c r="B45" s="3" t="s">
        <v>87</v>
      </c>
      <c r="C45" s="16" t="s">
        <v>7</v>
      </c>
      <c r="D45" s="13">
        <v>0.4</v>
      </c>
      <c r="E45" s="13"/>
      <c r="F45" s="13">
        <f t="shared" si="5"/>
        <v>0</v>
      </c>
      <c r="G45" s="13"/>
      <c r="H45" s="13">
        <f t="shared" si="6"/>
        <v>0</v>
      </c>
      <c r="I45" s="13">
        <f t="shared" si="7"/>
        <v>0</v>
      </c>
      <c r="J45" s="21"/>
    </row>
    <row r="46" spans="1:10" s="14" customFormat="1" ht="45">
      <c r="A46" s="3">
        <v>7</v>
      </c>
      <c r="B46" s="3" t="s">
        <v>24</v>
      </c>
      <c r="C46" s="3" t="s">
        <v>7</v>
      </c>
      <c r="D46" s="13">
        <v>105</v>
      </c>
      <c r="E46" s="13"/>
      <c r="F46" s="13">
        <f t="shared" si="5"/>
        <v>0</v>
      </c>
      <c r="G46" s="13"/>
      <c r="H46" s="13">
        <f t="shared" si="6"/>
        <v>0</v>
      </c>
      <c r="I46" s="13">
        <f t="shared" si="7"/>
        <v>0</v>
      </c>
    </row>
    <row r="47" spans="1:10" s="14" customFormat="1" ht="30">
      <c r="A47" s="3">
        <v>8</v>
      </c>
      <c r="B47" s="3" t="s">
        <v>46</v>
      </c>
      <c r="C47" s="3" t="s">
        <v>7</v>
      </c>
      <c r="D47" s="13">
        <v>8</v>
      </c>
      <c r="E47" s="13"/>
      <c r="F47" s="13">
        <f>E47*D47</f>
        <v>0</v>
      </c>
      <c r="G47" s="13"/>
      <c r="H47" s="13">
        <f t="shared" si="6"/>
        <v>0</v>
      </c>
      <c r="I47" s="13">
        <f t="shared" si="7"/>
        <v>0</v>
      </c>
    </row>
    <row r="48" spans="1:10" s="14" customFormat="1">
      <c r="A48" s="3">
        <v>9</v>
      </c>
      <c r="B48" s="3" t="s">
        <v>79</v>
      </c>
      <c r="C48" s="3" t="s">
        <v>9</v>
      </c>
      <c r="D48" s="13">
        <v>1</v>
      </c>
      <c r="E48" s="13"/>
      <c r="F48" s="13">
        <f t="shared" ref="F48:F57" si="8">E48*D48</f>
        <v>0</v>
      </c>
      <c r="G48" s="13"/>
      <c r="H48" s="13">
        <f t="shared" si="6"/>
        <v>0</v>
      </c>
      <c r="I48" s="13">
        <f t="shared" si="7"/>
        <v>0</v>
      </c>
    </row>
    <row r="49" spans="1:9" s="14" customFormat="1">
      <c r="A49" s="3">
        <v>10</v>
      </c>
      <c r="B49" s="3" t="s">
        <v>78</v>
      </c>
      <c r="C49" s="3" t="s">
        <v>9</v>
      </c>
      <c r="D49" s="13">
        <v>1</v>
      </c>
      <c r="E49" s="13"/>
      <c r="F49" s="13">
        <f t="shared" si="8"/>
        <v>0</v>
      </c>
      <c r="G49" s="13"/>
      <c r="H49" s="13">
        <f t="shared" si="6"/>
        <v>0</v>
      </c>
      <c r="I49" s="13">
        <f t="shared" si="7"/>
        <v>0</v>
      </c>
    </row>
    <row r="50" spans="1:9" s="14" customFormat="1">
      <c r="A50" s="3">
        <v>11</v>
      </c>
      <c r="B50" s="3" t="s">
        <v>27</v>
      </c>
      <c r="C50" s="3" t="s">
        <v>7</v>
      </c>
      <c r="D50" s="13">
        <v>105</v>
      </c>
      <c r="E50" s="13"/>
      <c r="F50" s="13">
        <f t="shared" si="8"/>
        <v>0</v>
      </c>
      <c r="G50" s="13"/>
      <c r="H50" s="13">
        <f t="shared" si="6"/>
        <v>0</v>
      </c>
      <c r="I50" s="13">
        <f t="shared" si="7"/>
        <v>0</v>
      </c>
    </row>
    <row r="51" spans="1:9" s="14" customFormat="1" ht="30">
      <c r="A51" s="3">
        <v>12</v>
      </c>
      <c r="B51" s="3" t="s">
        <v>105</v>
      </c>
      <c r="C51" s="3" t="s">
        <v>7</v>
      </c>
      <c r="D51" s="13">
        <v>10</v>
      </c>
      <c r="E51" s="13"/>
      <c r="F51" s="13">
        <f t="shared" si="8"/>
        <v>0</v>
      </c>
      <c r="G51" s="13"/>
      <c r="H51" s="13">
        <f t="shared" si="6"/>
        <v>0</v>
      </c>
      <c r="I51" s="13">
        <f t="shared" si="7"/>
        <v>0</v>
      </c>
    </row>
    <row r="52" spans="1:9" s="14" customFormat="1" ht="30">
      <c r="A52" s="3">
        <v>13</v>
      </c>
      <c r="B52" s="3" t="s">
        <v>90</v>
      </c>
      <c r="C52" s="3" t="s">
        <v>9</v>
      </c>
      <c r="D52" s="13">
        <v>3</v>
      </c>
      <c r="E52" s="13"/>
      <c r="F52" s="13">
        <f t="shared" si="8"/>
        <v>0</v>
      </c>
      <c r="G52" s="13"/>
      <c r="H52" s="13">
        <f t="shared" si="6"/>
        <v>0</v>
      </c>
      <c r="I52" s="13">
        <f t="shared" si="7"/>
        <v>0</v>
      </c>
    </row>
    <row r="53" spans="1:9" s="14" customFormat="1" ht="27.75" customHeight="1">
      <c r="A53" s="3">
        <v>14</v>
      </c>
      <c r="B53" s="16" t="s">
        <v>83</v>
      </c>
      <c r="C53" s="3" t="s">
        <v>9</v>
      </c>
      <c r="D53" s="13">
        <v>33</v>
      </c>
      <c r="E53" s="13"/>
      <c r="F53" s="13">
        <f t="shared" si="8"/>
        <v>0</v>
      </c>
      <c r="G53" s="13"/>
      <c r="H53" s="13">
        <f t="shared" si="6"/>
        <v>0</v>
      </c>
      <c r="I53" s="13">
        <f t="shared" si="7"/>
        <v>0</v>
      </c>
    </row>
    <row r="54" spans="1:9" s="14" customFormat="1" ht="31.5" customHeight="1">
      <c r="A54" s="3">
        <v>15</v>
      </c>
      <c r="B54" s="16" t="s">
        <v>84</v>
      </c>
      <c r="C54" s="3" t="s">
        <v>9</v>
      </c>
      <c r="D54" s="13">
        <v>20</v>
      </c>
      <c r="E54" s="13"/>
      <c r="F54" s="13">
        <f t="shared" si="8"/>
        <v>0</v>
      </c>
      <c r="G54" s="13"/>
      <c r="H54" s="13">
        <f t="shared" si="6"/>
        <v>0</v>
      </c>
      <c r="I54" s="13">
        <f t="shared" si="7"/>
        <v>0</v>
      </c>
    </row>
    <row r="55" spans="1:9" s="14" customFormat="1">
      <c r="A55" s="3">
        <v>16</v>
      </c>
      <c r="B55" s="16" t="s">
        <v>12</v>
      </c>
      <c r="C55" s="3" t="s">
        <v>9</v>
      </c>
      <c r="D55" s="13">
        <v>15</v>
      </c>
      <c r="E55" s="13"/>
      <c r="F55" s="13">
        <f t="shared" si="8"/>
        <v>0</v>
      </c>
      <c r="G55" s="13"/>
      <c r="H55" s="13">
        <f t="shared" si="6"/>
        <v>0</v>
      </c>
      <c r="I55" s="13">
        <f t="shared" si="7"/>
        <v>0</v>
      </c>
    </row>
    <row r="56" spans="1:9" s="14" customFormat="1">
      <c r="A56" s="3">
        <v>17</v>
      </c>
      <c r="B56" s="3" t="s">
        <v>14</v>
      </c>
      <c r="C56" s="3" t="s">
        <v>9</v>
      </c>
      <c r="D56" s="13">
        <v>4</v>
      </c>
      <c r="E56" s="13"/>
      <c r="F56" s="13">
        <f t="shared" si="8"/>
        <v>0</v>
      </c>
      <c r="G56" s="13"/>
      <c r="H56" s="13">
        <f t="shared" si="6"/>
        <v>0</v>
      </c>
      <c r="I56" s="13">
        <f t="shared" si="7"/>
        <v>0</v>
      </c>
    </row>
    <row r="57" spans="1:9" s="14" customFormat="1">
      <c r="A57" s="3">
        <v>18</v>
      </c>
      <c r="B57" s="16" t="s">
        <v>39</v>
      </c>
      <c r="C57" s="16" t="s">
        <v>51</v>
      </c>
      <c r="D57" s="18">
        <v>50</v>
      </c>
      <c r="E57" s="18"/>
      <c r="F57" s="18">
        <f t="shared" si="8"/>
        <v>0</v>
      </c>
      <c r="G57" s="18"/>
      <c r="H57" s="18">
        <f t="shared" si="6"/>
        <v>0</v>
      </c>
      <c r="I57" s="18">
        <f t="shared" si="7"/>
        <v>0</v>
      </c>
    </row>
    <row r="58" spans="1:9" s="14" customFormat="1">
      <c r="A58" s="3"/>
      <c r="B58" s="3" t="s">
        <v>6</v>
      </c>
      <c r="C58" s="3"/>
      <c r="D58" s="13"/>
      <c r="E58" s="13"/>
      <c r="F58" s="13"/>
      <c r="G58" s="13"/>
      <c r="H58" s="13"/>
      <c r="I58" s="13">
        <f>SUM(I40:I57)</f>
        <v>0</v>
      </c>
    </row>
    <row r="59" spans="1:9" s="14" customFormat="1">
      <c r="A59" s="3"/>
      <c r="B59" s="3" t="s">
        <v>109</v>
      </c>
      <c r="C59" s="35"/>
      <c r="D59" s="13"/>
      <c r="E59" s="13"/>
      <c r="F59" s="13"/>
      <c r="G59" s="13"/>
      <c r="H59" s="13"/>
      <c r="I59" s="13">
        <f>C59*I58</f>
        <v>0</v>
      </c>
    </row>
    <row r="60" spans="1:9" s="14" customFormat="1">
      <c r="A60" s="3"/>
      <c r="B60" s="3" t="s">
        <v>6</v>
      </c>
      <c r="C60" s="3"/>
      <c r="D60" s="13"/>
      <c r="E60" s="13"/>
      <c r="F60" s="13"/>
      <c r="G60" s="13"/>
      <c r="H60" s="13"/>
      <c r="I60" s="13">
        <f>SUM(I58:I59)</f>
        <v>0</v>
      </c>
    </row>
    <row r="61" spans="1:9" s="14" customFormat="1">
      <c r="A61" s="3"/>
      <c r="B61" s="3" t="s">
        <v>110</v>
      </c>
      <c r="C61" s="35"/>
      <c r="D61" s="13"/>
      <c r="E61" s="13"/>
      <c r="F61" s="13"/>
      <c r="G61" s="13"/>
      <c r="H61" s="13"/>
      <c r="I61" s="13">
        <f>I60*C61</f>
        <v>0</v>
      </c>
    </row>
    <row r="62" spans="1:9" s="14" customFormat="1">
      <c r="A62" s="3"/>
      <c r="B62" s="3" t="s">
        <v>6</v>
      </c>
      <c r="C62" s="3"/>
      <c r="D62" s="13"/>
      <c r="E62" s="13"/>
      <c r="F62" s="13"/>
      <c r="G62" s="13"/>
      <c r="H62" s="13"/>
      <c r="I62" s="13">
        <f>SUM(I60:I61)</f>
        <v>0</v>
      </c>
    </row>
    <row r="63" spans="1:9" s="14" customFormat="1">
      <c r="A63" s="3"/>
      <c r="B63" s="3"/>
      <c r="C63" s="3"/>
      <c r="D63" s="13"/>
      <c r="E63" s="13"/>
      <c r="F63" s="13"/>
      <c r="G63" s="13"/>
      <c r="H63" s="13"/>
      <c r="I63" s="13"/>
    </row>
    <row r="64" spans="1:9" s="14" customFormat="1" ht="22.5" customHeight="1">
      <c r="A64" s="54" t="s">
        <v>25</v>
      </c>
      <c r="B64" s="54"/>
      <c r="C64" s="54"/>
      <c r="D64" s="54"/>
      <c r="E64" s="54"/>
      <c r="F64" s="54"/>
      <c r="G64" s="54"/>
      <c r="H64" s="54"/>
      <c r="I64" s="23"/>
    </row>
    <row r="65" spans="1:12" s="14" customFormat="1" ht="47.25" customHeight="1">
      <c r="A65" s="16">
        <v>1</v>
      </c>
      <c r="B65" s="16" t="s">
        <v>73</v>
      </c>
      <c r="C65" s="16" t="s">
        <v>7</v>
      </c>
      <c r="D65" s="18">
        <v>4.25</v>
      </c>
      <c r="E65" s="18"/>
      <c r="F65" s="18">
        <f>E65*D65</f>
        <v>0</v>
      </c>
      <c r="G65" s="13"/>
      <c r="H65" s="18">
        <f>G65*D65</f>
        <v>0</v>
      </c>
      <c r="I65" s="18">
        <f>H65+F65</f>
        <v>0</v>
      </c>
    </row>
    <row r="66" spans="1:12" s="14" customFormat="1">
      <c r="A66" s="16">
        <v>2</v>
      </c>
      <c r="B66" s="16" t="s">
        <v>26</v>
      </c>
      <c r="C66" s="16" t="s">
        <v>7</v>
      </c>
      <c r="D66" s="18">
        <v>115</v>
      </c>
      <c r="E66" s="18"/>
      <c r="F66" s="18">
        <f>E66*D66</f>
        <v>0</v>
      </c>
      <c r="G66" s="18"/>
      <c r="H66" s="18">
        <f>G66*D66</f>
        <v>0</v>
      </c>
      <c r="I66" s="18">
        <f t="shared" ref="I66:I82" si="9">H66+F66</f>
        <v>0</v>
      </c>
    </row>
    <row r="67" spans="1:12" s="14" customFormat="1">
      <c r="A67" s="16">
        <v>3</v>
      </c>
      <c r="B67" s="16" t="s">
        <v>72</v>
      </c>
      <c r="C67" s="16" t="s">
        <v>7</v>
      </c>
      <c r="D67" s="18">
        <v>115</v>
      </c>
      <c r="E67" s="18"/>
      <c r="F67" s="18">
        <f t="shared" ref="F67:F82" si="10">E67*D67</f>
        <v>0</v>
      </c>
      <c r="G67" s="18"/>
      <c r="H67" s="18">
        <f t="shared" ref="H67:H82" si="11">G67*D67</f>
        <v>0</v>
      </c>
      <c r="I67" s="18">
        <f t="shared" si="9"/>
        <v>0</v>
      </c>
    </row>
    <row r="68" spans="1:12" s="14" customFormat="1">
      <c r="A68" s="16">
        <v>4</v>
      </c>
      <c r="B68" s="16" t="s">
        <v>92</v>
      </c>
      <c r="C68" s="16" t="s">
        <v>8</v>
      </c>
      <c r="D68" s="18">
        <v>50</v>
      </c>
      <c r="E68" s="18"/>
      <c r="F68" s="18">
        <f t="shared" si="10"/>
        <v>0</v>
      </c>
      <c r="G68" s="18"/>
      <c r="H68" s="18">
        <f t="shared" si="11"/>
        <v>0</v>
      </c>
      <c r="I68" s="18">
        <f t="shared" si="9"/>
        <v>0</v>
      </c>
    </row>
    <row r="69" spans="1:12" s="14" customFormat="1">
      <c r="A69" s="16">
        <v>5</v>
      </c>
      <c r="B69" s="16" t="s">
        <v>76</v>
      </c>
      <c r="C69" s="16" t="s">
        <v>7</v>
      </c>
      <c r="D69" s="13">
        <v>32</v>
      </c>
      <c r="E69" s="18"/>
      <c r="F69" s="18">
        <f t="shared" si="10"/>
        <v>0</v>
      </c>
      <c r="G69" s="18"/>
      <c r="H69" s="18">
        <f t="shared" si="11"/>
        <v>0</v>
      </c>
      <c r="I69" s="18">
        <f t="shared" si="9"/>
        <v>0</v>
      </c>
    </row>
    <row r="70" spans="1:12" s="21" customFormat="1" ht="30">
      <c r="A70" s="3">
        <v>6</v>
      </c>
      <c r="B70" s="3" t="s">
        <v>97</v>
      </c>
      <c r="C70" s="3" t="s">
        <v>8</v>
      </c>
      <c r="D70" s="13">
        <v>390</v>
      </c>
      <c r="E70" s="13"/>
      <c r="F70" s="13">
        <f t="shared" si="10"/>
        <v>0</v>
      </c>
      <c r="G70" s="13"/>
      <c r="H70" s="13">
        <f t="shared" si="11"/>
        <v>0</v>
      </c>
      <c r="I70" s="13">
        <f>H70+F70</f>
        <v>0</v>
      </c>
    </row>
    <row r="71" spans="1:12" s="14" customFormat="1">
      <c r="A71" s="16">
        <v>8</v>
      </c>
      <c r="B71" s="3" t="s">
        <v>27</v>
      </c>
      <c r="C71" s="3" t="s">
        <v>7</v>
      </c>
      <c r="D71" s="13">
        <v>60</v>
      </c>
      <c r="E71" s="13"/>
      <c r="F71" s="13">
        <f t="shared" si="10"/>
        <v>0</v>
      </c>
      <c r="G71" s="13"/>
      <c r="H71" s="13">
        <f t="shared" si="11"/>
        <v>0</v>
      </c>
      <c r="I71" s="13">
        <f t="shared" si="9"/>
        <v>0</v>
      </c>
    </row>
    <row r="72" spans="1:12" s="14" customFormat="1" ht="30">
      <c r="A72" s="16">
        <v>9</v>
      </c>
      <c r="B72" s="3" t="s">
        <v>99</v>
      </c>
      <c r="C72" s="3" t="s">
        <v>7</v>
      </c>
      <c r="D72" s="13">
        <v>115</v>
      </c>
      <c r="E72" s="13"/>
      <c r="F72" s="13">
        <f t="shared" si="10"/>
        <v>0</v>
      </c>
      <c r="G72" s="13"/>
      <c r="H72" s="13">
        <f t="shared" si="11"/>
        <v>0</v>
      </c>
      <c r="I72" s="13">
        <f t="shared" si="9"/>
        <v>0</v>
      </c>
    </row>
    <row r="73" spans="1:12" s="14" customFormat="1" ht="30">
      <c r="A73" s="16">
        <v>10</v>
      </c>
      <c r="B73" s="3" t="s">
        <v>105</v>
      </c>
      <c r="C73" s="3" t="s">
        <v>7</v>
      </c>
      <c r="D73" s="13">
        <v>40</v>
      </c>
      <c r="E73" s="13"/>
      <c r="F73" s="13">
        <f t="shared" si="10"/>
        <v>0</v>
      </c>
      <c r="G73" s="13"/>
      <c r="H73" s="13">
        <f t="shared" si="11"/>
        <v>0</v>
      </c>
      <c r="I73" s="13">
        <f t="shared" si="9"/>
        <v>0</v>
      </c>
    </row>
    <row r="74" spans="1:12" s="14" customFormat="1" ht="29.25" customHeight="1">
      <c r="A74" s="16">
        <v>11</v>
      </c>
      <c r="B74" s="16" t="s">
        <v>75</v>
      </c>
      <c r="C74" s="3" t="s">
        <v>9</v>
      </c>
      <c r="D74" s="13">
        <v>60</v>
      </c>
      <c r="E74" s="13"/>
      <c r="F74" s="13">
        <f t="shared" si="10"/>
        <v>0</v>
      </c>
      <c r="G74" s="13"/>
      <c r="H74" s="13">
        <f t="shared" si="11"/>
        <v>0</v>
      </c>
      <c r="I74" s="13">
        <f t="shared" si="9"/>
        <v>0</v>
      </c>
      <c r="L74" s="22"/>
    </row>
    <row r="75" spans="1:12" s="14" customFormat="1" ht="29.25" customHeight="1">
      <c r="A75" s="16">
        <v>12</v>
      </c>
      <c r="B75" s="16" t="s">
        <v>93</v>
      </c>
      <c r="C75" s="3" t="s">
        <v>9</v>
      </c>
      <c r="D75" s="13">
        <v>14</v>
      </c>
      <c r="E75" s="13"/>
      <c r="F75" s="13">
        <f t="shared" si="10"/>
        <v>0</v>
      </c>
      <c r="G75" s="13"/>
      <c r="H75" s="13">
        <f t="shared" si="11"/>
        <v>0</v>
      </c>
      <c r="I75" s="13">
        <f t="shared" si="9"/>
        <v>0</v>
      </c>
      <c r="L75" s="22"/>
    </row>
    <row r="76" spans="1:12" s="14" customFormat="1" ht="42" customHeight="1">
      <c r="A76" s="16">
        <v>13</v>
      </c>
      <c r="B76" s="16" t="s">
        <v>85</v>
      </c>
      <c r="C76" s="3" t="s">
        <v>9</v>
      </c>
      <c r="D76" s="13">
        <v>10</v>
      </c>
      <c r="E76" s="13"/>
      <c r="F76" s="13">
        <f t="shared" si="10"/>
        <v>0</v>
      </c>
      <c r="G76" s="13"/>
      <c r="H76" s="13">
        <f t="shared" si="11"/>
        <v>0</v>
      </c>
      <c r="I76" s="13">
        <f t="shared" si="9"/>
        <v>0</v>
      </c>
      <c r="L76" s="22"/>
    </row>
    <row r="77" spans="1:12" s="14" customFormat="1" ht="29.25" customHeight="1">
      <c r="A77" s="16">
        <v>14</v>
      </c>
      <c r="B77" s="16" t="s">
        <v>86</v>
      </c>
      <c r="C77" s="3" t="s">
        <v>9</v>
      </c>
      <c r="D77" s="13">
        <v>5</v>
      </c>
      <c r="E77" s="13"/>
      <c r="F77" s="13">
        <f t="shared" si="10"/>
        <v>0</v>
      </c>
      <c r="G77" s="13"/>
      <c r="H77" s="13">
        <f t="shared" si="11"/>
        <v>0</v>
      </c>
      <c r="I77" s="13">
        <f t="shared" si="9"/>
        <v>0</v>
      </c>
      <c r="L77" s="22"/>
    </row>
    <row r="78" spans="1:12" s="14" customFormat="1">
      <c r="A78" s="16">
        <v>15</v>
      </c>
      <c r="B78" s="3" t="s">
        <v>12</v>
      </c>
      <c r="C78" s="3" t="s">
        <v>9</v>
      </c>
      <c r="D78" s="3">
        <v>20</v>
      </c>
      <c r="E78" s="13"/>
      <c r="F78" s="13">
        <f t="shared" si="10"/>
        <v>0</v>
      </c>
      <c r="G78" s="13"/>
      <c r="H78" s="13">
        <f t="shared" si="11"/>
        <v>0</v>
      </c>
      <c r="I78" s="13">
        <f t="shared" si="9"/>
        <v>0</v>
      </c>
      <c r="L78" s="22"/>
    </row>
    <row r="79" spans="1:12" s="14" customFormat="1">
      <c r="A79" s="16">
        <v>16</v>
      </c>
      <c r="B79" s="3" t="s">
        <v>14</v>
      </c>
      <c r="C79" s="3" t="s">
        <v>9</v>
      </c>
      <c r="D79" s="13">
        <v>4</v>
      </c>
      <c r="E79" s="13"/>
      <c r="F79" s="13">
        <f t="shared" si="10"/>
        <v>0</v>
      </c>
      <c r="G79" s="13"/>
      <c r="H79" s="13">
        <f t="shared" si="11"/>
        <v>0</v>
      </c>
      <c r="I79" s="13">
        <f t="shared" si="9"/>
        <v>0</v>
      </c>
      <c r="L79" s="22"/>
    </row>
    <row r="80" spans="1:12" s="14" customFormat="1" ht="29.25" customHeight="1">
      <c r="A80" s="16">
        <v>17</v>
      </c>
      <c r="B80" s="3" t="s">
        <v>80</v>
      </c>
      <c r="C80" s="3" t="s">
        <v>9</v>
      </c>
      <c r="D80" s="13">
        <v>4</v>
      </c>
      <c r="E80" s="13"/>
      <c r="F80" s="13">
        <f t="shared" si="10"/>
        <v>0</v>
      </c>
      <c r="G80" s="13"/>
      <c r="H80" s="13">
        <f t="shared" si="11"/>
        <v>0</v>
      </c>
      <c r="I80" s="13">
        <f t="shared" si="9"/>
        <v>0</v>
      </c>
      <c r="L80" s="22"/>
    </row>
    <row r="81" spans="1:9" s="14" customFormat="1" ht="30">
      <c r="A81" s="16">
        <v>18</v>
      </c>
      <c r="B81" s="3" t="s">
        <v>77</v>
      </c>
      <c r="C81" s="3" t="s">
        <v>9</v>
      </c>
      <c r="D81" s="13">
        <v>10</v>
      </c>
      <c r="E81" s="13"/>
      <c r="F81" s="13">
        <f t="shared" si="10"/>
        <v>0</v>
      </c>
      <c r="G81" s="13"/>
      <c r="H81" s="13">
        <f t="shared" si="11"/>
        <v>0</v>
      </c>
      <c r="I81" s="13">
        <f t="shared" si="9"/>
        <v>0</v>
      </c>
    </row>
    <row r="82" spans="1:9" s="14" customFormat="1">
      <c r="A82" s="16">
        <v>19</v>
      </c>
      <c r="B82" s="3" t="s">
        <v>48</v>
      </c>
      <c r="C82" s="3" t="s">
        <v>9</v>
      </c>
      <c r="D82" s="13">
        <v>12</v>
      </c>
      <c r="E82" s="13"/>
      <c r="F82" s="13">
        <f t="shared" si="10"/>
        <v>0</v>
      </c>
      <c r="G82" s="13"/>
      <c r="H82" s="13">
        <f t="shared" si="11"/>
        <v>0</v>
      </c>
      <c r="I82" s="13">
        <f t="shared" si="9"/>
        <v>0</v>
      </c>
    </row>
    <row r="83" spans="1:9" s="14" customFormat="1">
      <c r="A83" s="16"/>
      <c r="B83" s="3" t="s">
        <v>6</v>
      </c>
      <c r="C83" s="3"/>
      <c r="D83" s="13"/>
      <c r="E83" s="13"/>
      <c r="F83" s="13"/>
      <c r="G83" s="13"/>
      <c r="H83" s="13"/>
      <c r="I83" s="13">
        <f>SUM(I65:I82)</f>
        <v>0</v>
      </c>
    </row>
    <row r="84" spans="1:9" s="14" customFormat="1">
      <c r="A84" s="16"/>
      <c r="B84" s="3" t="s">
        <v>109</v>
      </c>
      <c r="C84" s="35"/>
      <c r="D84" s="13"/>
      <c r="E84" s="13"/>
      <c r="F84" s="13"/>
      <c r="G84" s="13"/>
      <c r="H84" s="13"/>
      <c r="I84" s="13">
        <f>C84*I83</f>
        <v>0</v>
      </c>
    </row>
    <row r="85" spans="1:9" s="14" customFormat="1">
      <c r="A85" s="16"/>
      <c r="B85" s="3" t="s">
        <v>6</v>
      </c>
      <c r="C85" s="3"/>
      <c r="D85" s="13"/>
      <c r="E85" s="13"/>
      <c r="F85" s="13"/>
      <c r="G85" s="13"/>
      <c r="H85" s="13"/>
      <c r="I85" s="13">
        <f>SUM(I83:I84)</f>
        <v>0</v>
      </c>
    </row>
    <row r="86" spans="1:9" s="14" customFormat="1">
      <c r="A86" s="16"/>
      <c r="B86" s="3" t="s">
        <v>110</v>
      </c>
      <c r="C86" s="35"/>
      <c r="D86" s="13"/>
      <c r="E86" s="13"/>
      <c r="F86" s="13"/>
      <c r="G86" s="13"/>
      <c r="H86" s="13"/>
      <c r="I86" s="13">
        <f>C86*I85</f>
        <v>0</v>
      </c>
    </row>
    <row r="87" spans="1:9" s="14" customFormat="1">
      <c r="A87" s="16"/>
      <c r="B87" s="3" t="s">
        <v>6</v>
      </c>
      <c r="C87" s="3"/>
      <c r="D87" s="13"/>
      <c r="E87" s="13"/>
      <c r="F87" s="13"/>
      <c r="G87" s="13"/>
      <c r="H87" s="13"/>
      <c r="I87" s="13">
        <f>SUM(I85:I86)</f>
        <v>0</v>
      </c>
    </row>
    <row r="88" spans="1:9" s="14" customFormat="1" ht="26.25" customHeight="1">
      <c r="A88" s="61" t="s">
        <v>28</v>
      </c>
      <c r="B88" s="62"/>
      <c r="C88" s="62"/>
      <c r="D88" s="62"/>
      <c r="E88" s="62"/>
      <c r="F88" s="62"/>
      <c r="G88" s="62"/>
      <c r="H88" s="62"/>
      <c r="I88" s="29"/>
    </row>
    <row r="89" spans="1:9" s="14" customFormat="1" ht="47.25" customHeight="1">
      <c r="A89" s="3">
        <v>1</v>
      </c>
      <c r="B89" s="3" t="s">
        <v>71</v>
      </c>
      <c r="C89" s="3" t="s">
        <v>7</v>
      </c>
      <c r="D89" s="13">
        <v>4.25</v>
      </c>
      <c r="E89" s="13"/>
      <c r="F89" s="13">
        <f>E89*D89</f>
        <v>0</v>
      </c>
      <c r="G89" s="13"/>
      <c r="H89" s="13">
        <f>G89*D89</f>
        <v>0</v>
      </c>
      <c r="I89" s="13">
        <f>H89+F89</f>
        <v>0</v>
      </c>
    </row>
    <row r="90" spans="1:9" s="14" customFormat="1" ht="58.5" customHeight="1">
      <c r="A90" s="3">
        <v>2</v>
      </c>
      <c r="B90" s="3" t="s">
        <v>70</v>
      </c>
      <c r="C90" s="3" t="s">
        <v>7</v>
      </c>
      <c r="D90" s="13">
        <v>10.5</v>
      </c>
      <c r="E90" s="13"/>
      <c r="F90" s="13">
        <f t="shared" ref="F90:F100" si="12">E90*D90</f>
        <v>0</v>
      </c>
      <c r="G90" s="13"/>
      <c r="H90" s="13">
        <f t="shared" ref="H90:H100" si="13">G90*D90</f>
        <v>0</v>
      </c>
      <c r="I90" s="13">
        <f t="shared" ref="I90:I100" si="14">H90+F90</f>
        <v>0</v>
      </c>
    </row>
    <row r="91" spans="1:9" s="14" customFormat="1" ht="30">
      <c r="A91" s="3">
        <v>3</v>
      </c>
      <c r="B91" s="3" t="s">
        <v>54</v>
      </c>
      <c r="C91" s="3" t="s">
        <v>7</v>
      </c>
      <c r="D91" s="13">
        <v>32</v>
      </c>
      <c r="E91" s="13"/>
      <c r="F91" s="13">
        <f t="shared" si="12"/>
        <v>0</v>
      </c>
      <c r="G91" s="13"/>
      <c r="H91" s="13">
        <f t="shared" si="13"/>
        <v>0</v>
      </c>
      <c r="I91" s="13">
        <f t="shared" si="14"/>
        <v>0</v>
      </c>
    </row>
    <row r="92" spans="1:9" s="14" customFormat="1">
      <c r="A92" s="3">
        <v>4</v>
      </c>
      <c r="B92" s="3" t="s">
        <v>27</v>
      </c>
      <c r="C92" s="3" t="s">
        <v>7</v>
      </c>
      <c r="D92" s="13">
        <v>60</v>
      </c>
      <c r="E92" s="13"/>
      <c r="F92" s="13">
        <f t="shared" si="12"/>
        <v>0</v>
      </c>
      <c r="G92" s="13"/>
      <c r="H92" s="13">
        <f t="shared" si="13"/>
        <v>0</v>
      </c>
      <c r="I92" s="13">
        <f t="shared" si="14"/>
        <v>0</v>
      </c>
    </row>
    <row r="93" spans="1:9" s="14" customFormat="1" ht="30">
      <c r="A93" s="3">
        <v>5</v>
      </c>
      <c r="B93" s="3" t="s">
        <v>105</v>
      </c>
      <c r="C93" s="3" t="s">
        <v>7</v>
      </c>
      <c r="D93" s="13">
        <v>7</v>
      </c>
      <c r="E93" s="13"/>
      <c r="F93" s="13">
        <f t="shared" si="12"/>
        <v>0</v>
      </c>
      <c r="G93" s="13"/>
      <c r="H93" s="13">
        <f t="shared" si="13"/>
        <v>0</v>
      </c>
      <c r="I93" s="13">
        <f t="shared" si="14"/>
        <v>0</v>
      </c>
    </row>
    <row r="94" spans="1:9" s="14" customFormat="1" ht="30">
      <c r="A94" s="3">
        <v>6</v>
      </c>
      <c r="B94" s="3" t="s">
        <v>99</v>
      </c>
      <c r="C94" s="3" t="s">
        <v>7</v>
      </c>
      <c r="D94" s="13">
        <v>32</v>
      </c>
      <c r="E94" s="13"/>
      <c r="F94" s="13">
        <f t="shared" si="12"/>
        <v>0</v>
      </c>
      <c r="G94" s="13"/>
      <c r="H94" s="13">
        <f t="shared" si="13"/>
        <v>0</v>
      </c>
      <c r="I94" s="13">
        <f t="shared" si="14"/>
        <v>0</v>
      </c>
    </row>
    <row r="95" spans="1:9" s="14" customFormat="1" ht="30">
      <c r="A95" s="3">
        <v>7</v>
      </c>
      <c r="B95" s="3" t="s">
        <v>88</v>
      </c>
      <c r="C95" s="16" t="s">
        <v>8</v>
      </c>
      <c r="D95" s="13">
        <v>90</v>
      </c>
      <c r="E95" s="13"/>
      <c r="F95" s="13">
        <f t="shared" si="12"/>
        <v>0</v>
      </c>
      <c r="G95" s="13"/>
      <c r="H95" s="13">
        <f t="shared" si="13"/>
        <v>0</v>
      </c>
      <c r="I95" s="13">
        <f t="shared" si="14"/>
        <v>0</v>
      </c>
    </row>
    <row r="96" spans="1:9" s="14" customFormat="1">
      <c r="A96" s="3">
        <v>8</v>
      </c>
      <c r="B96" s="3" t="s">
        <v>91</v>
      </c>
      <c r="C96" s="16" t="s">
        <v>8</v>
      </c>
      <c r="D96" s="13">
        <v>30</v>
      </c>
      <c r="E96" s="13"/>
      <c r="F96" s="13">
        <f t="shared" si="12"/>
        <v>0</v>
      </c>
      <c r="G96" s="13"/>
      <c r="H96" s="13">
        <f t="shared" si="13"/>
        <v>0</v>
      </c>
      <c r="I96" s="13">
        <f t="shared" si="14"/>
        <v>0</v>
      </c>
    </row>
    <row r="97" spans="1:9" s="14" customFormat="1" ht="30">
      <c r="A97" s="3">
        <v>9</v>
      </c>
      <c r="B97" s="16" t="s">
        <v>74</v>
      </c>
      <c r="C97" s="3" t="s">
        <v>9</v>
      </c>
      <c r="D97" s="13">
        <v>6</v>
      </c>
      <c r="E97" s="13"/>
      <c r="F97" s="13">
        <f t="shared" si="12"/>
        <v>0</v>
      </c>
      <c r="G97" s="13"/>
      <c r="H97" s="13">
        <f t="shared" si="13"/>
        <v>0</v>
      </c>
      <c r="I97" s="13">
        <f t="shared" si="14"/>
        <v>0</v>
      </c>
    </row>
    <row r="98" spans="1:9" s="14" customFormat="1">
      <c r="A98" s="3">
        <v>10</v>
      </c>
      <c r="B98" s="3" t="s">
        <v>12</v>
      </c>
      <c r="C98" s="3" t="s">
        <v>9</v>
      </c>
      <c r="D98" s="13">
        <v>6</v>
      </c>
      <c r="E98" s="13"/>
      <c r="F98" s="13">
        <f t="shared" si="12"/>
        <v>0</v>
      </c>
      <c r="G98" s="13"/>
      <c r="H98" s="13">
        <f t="shared" si="13"/>
        <v>0</v>
      </c>
      <c r="I98" s="13">
        <f t="shared" si="14"/>
        <v>0</v>
      </c>
    </row>
    <row r="99" spans="1:9" s="14" customFormat="1">
      <c r="A99" s="3">
        <v>11</v>
      </c>
      <c r="B99" s="3" t="s">
        <v>14</v>
      </c>
      <c r="C99" s="3" t="s">
        <v>9</v>
      </c>
      <c r="D99" s="13">
        <v>5</v>
      </c>
      <c r="E99" s="13"/>
      <c r="F99" s="13">
        <f t="shared" si="12"/>
        <v>0</v>
      </c>
      <c r="G99" s="13"/>
      <c r="H99" s="13">
        <f t="shared" si="13"/>
        <v>0</v>
      </c>
      <c r="I99" s="13">
        <f t="shared" si="14"/>
        <v>0</v>
      </c>
    </row>
    <row r="100" spans="1:9" s="14" customFormat="1" ht="30">
      <c r="A100" s="3">
        <v>12</v>
      </c>
      <c r="B100" s="3" t="s">
        <v>81</v>
      </c>
      <c r="C100" s="3" t="s">
        <v>9</v>
      </c>
      <c r="D100" s="13">
        <v>1</v>
      </c>
      <c r="E100" s="13"/>
      <c r="F100" s="13">
        <f t="shared" si="12"/>
        <v>0</v>
      </c>
      <c r="G100" s="13"/>
      <c r="H100" s="13">
        <f t="shared" si="13"/>
        <v>0</v>
      </c>
      <c r="I100" s="13">
        <f t="shared" si="14"/>
        <v>0</v>
      </c>
    </row>
    <row r="101" spans="1:9" s="14" customFormat="1">
      <c r="A101" s="3"/>
      <c r="B101" s="3" t="s">
        <v>6</v>
      </c>
      <c r="C101" s="3"/>
      <c r="D101" s="13"/>
      <c r="E101" s="13"/>
      <c r="F101" s="13"/>
      <c r="G101" s="13"/>
      <c r="H101" s="13"/>
      <c r="I101" s="13">
        <f>SUM(I89:I100)</f>
        <v>0</v>
      </c>
    </row>
    <row r="102" spans="1:9" s="14" customFormat="1">
      <c r="A102" s="3"/>
      <c r="B102" s="3" t="s">
        <v>109</v>
      </c>
      <c r="C102" s="35"/>
      <c r="D102" s="13"/>
      <c r="E102" s="13"/>
      <c r="F102" s="13"/>
      <c r="G102" s="13"/>
      <c r="H102" s="13"/>
      <c r="I102" s="13">
        <f>I101*C102</f>
        <v>0</v>
      </c>
    </row>
    <row r="103" spans="1:9" s="14" customFormat="1">
      <c r="A103" s="3"/>
      <c r="B103" s="3" t="s">
        <v>6</v>
      </c>
      <c r="C103" s="3"/>
      <c r="D103" s="13"/>
      <c r="E103" s="13"/>
      <c r="F103" s="13"/>
      <c r="G103" s="13"/>
      <c r="H103" s="13"/>
      <c r="I103" s="13">
        <f>SUM(I101:I102)</f>
        <v>0</v>
      </c>
    </row>
    <row r="104" spans="1:9" s="14" customFormat="1">
      <c r="A104" s="3"/>
      <c r="B104" s="3" t="s">
        <v>110</v>
      </c>
      <c r="C104" s="35"/>
      <c r="D104" s="13"/>
      <c r="E104" s="13"/>
      <c r="F104" s="13"/>
      <c r="G104" s="13"/>
      <c r="H104" s="13"/>
      <c r="I104" s="13">
        <f>I103*C104</f>
        <v>0</v>
      </c>
    </row>
    <row r="105" spans="1:9" s="14" customFormat="1">
      <c r="A105" s="3"/>
      <c r="B105" s="3" t="s">
        <v>6</v>
      </c>
      <c r="C105" s="3"/>
      <c r="D105" s="13"/>
      <c r="E105" s="13"/>
      <c r="F105" s="13"/>
      <c r="G105" s="13"/>
      <c r="H105" s="13"/>
      <c r="I105" s="13">
        <f>SUM(I103:I104)</f>
        <v>0</v>
      </c>
    </row>
    <row r="106" spans="1:9" s="14" customFormat="1" ht="33.75" customHeight="1">
      <c r="A106" s="39" t="s">
        <v>29</v>
      </c>
      <c r="B106" s="40"/>
      <c r="C106" s="40"/>
      <c r="D106" s="40"/>
      <c r="E106" s="40"/>
      <c r="F106" s="40"/>
      <c r="G106" s="40"/>
      <c r="H106" s="40"/>
      <c r="I106" s="30"/>
    </row>
    <row r="107" spans="1:9" s="14" customFormat="1" ht="30">
      <c r="A107" s="3">
        <v>1</v>
      </c>
      <c r="B107" s="3" t="s">
        <v>56</v>
      </c>
      <c r="C107" s="3" t="s">
        <v>8</v>
      </c>
      <c r="D107" s="3">
        <v>800</v>
      </c>
      <c r="E107" s="13"/>
      <c r="F107" s="13">
        <f>E107*D107</f>
        <v>0</v>
      </c>
      <c r="G107" s="13"/>
      <c r="H107" s="13">
        <f>G107*D107</f>
        <v>0</v>
      </c>
      <c r="I107" s="13">
        <f>H107+F107</f>
        <v>0</v>
      </c>
    </row>
    <row r="108" spans="1:9" s="14" customFormat="1" ht="30">
      <c r="A108" s="3">
        <v>2</v>
      </c>
      <c r="B108" s="3" t="s">
        <v>55</v>
      </c>
      <c r="C108" s="3" t="s">
        <v>8</v>
      </c>
      <c r="D108" s="3">
        <v>1600</v>
      </c>
      <c r="E108" s="3"/>
      <c r="F108" s="13">
        <f t="shared" ref="F108:F125" si="15">E108*D108</f>
        <v>0</v>
      </c>
      <c r="G108" s="13"/>
      <c r="H108" s="13">
        <f t="shared" ref="H108:H125" si="16">G108*D108</f>
        <v>0</v>
      </c>
      <c r="I108" s="13">
        <f t="shared" ref="I108:I125" si="17">H108+F108</f>
        <v>0</v>
      </c>
    </row>
    <row r="109" spans="1:9" s="14" customFormat="1" ht="30">
      <c r="A109" s="3">
        <v>3</v>
      </c>
      <c r="B109" s="3" t="s">
        <v>57</v>
      </c>
      <c r="C109" s="3" t="s">
        <v>8</v>
      </c>
      <c r="D109" s="13">
        <v>1600</v>
      </c>
      <c r="E109" s="13"/>
      <c r="F109" s="13">
        <f t="shared" si="15"/>
        <v>0</v>
      </c>
      <c r="G109" s="13"/>
      <c r="H109" s="13">
        <f t="shared" si="16"/>
        <v>0</v>
      </c>
      <c r="I109" s="13">
        <f t="shared" si="17"/>
        <v>0</v>
      </c>
    </row>
    <row r="110" spans="1:9" s="14" customFormat="1">
      <c r="A110" s="3">
        <v>4</v>
      </c>
      <c r="B110" s="3" t="s">
        <v>58</v>
      </c>
      <c r="C110" s="3" t="s">
        <v>8</v>
      </c>
      <c r="D110" s="13">
        <v>10</v>
      </c>
      <c r="E110" s="13"/>
      <c r="F110" s="13">
        <f t="shared" si="15"/>
        <v>0</v>
      </c>
      <c r="G110" s="13"/>
      <c r="H110" s="13">
        <f t="shared" si="16"/>
        <v>0</v>
      </c>
      <c r="I110" s="13">
        <f t="shared" si="17"/>
        <v>0</v>
      </c>
    </row>
    <row r="111" spans="1:9" s="14" customFormat="1">
      <c r="A111" s="3">
        <v>5</v>
      </c>
      <c r="B111" s="3" t="s">
        <v>59</v>
      </c>
      <c r="C111" s="3" t="s">
        <v>8</v>
      </c>
      <c r="D111" s="13">
        <v>10</v>
      </c>
      <c r="E111" s="13"/>
      <c r="F111" s="13">
        <f t="shared" si="15"/>
        <v>0</v>
      </c>
      <c r="G111" s="13"/>
      <c r="H111" s="13">
        <f t="shared" si="16"/>
        <v>0</v>
      </c>
      <c r="I111" s="13">
        <f t="shared" si="17"/>
        <v>0</v>
      </c>
    </row>
    <row r="112" spans="1:9" s="14" customFormat="1">
      <c r="A112" s="3"/>
      <c r="B112" s="3" t="s">
        <v>30</v>
      </c>
      <c r="C112" s="3" t="s">
        <v>9</v>
      </c>
      <c r="D112" s="13">
        <v>24</v>
      </c>
      <c r="E112" s="13"/>
      <c r="F112" s="13">
        <f t="shared" si="15"/>
        <v>0</v>
      </c>
      <c r="G112" s="13"/>
      <c r="H112" s="13">
        <f t="shared" si="16"/>
        <v>0</v>
      </c>
      <c r="I112" s="13">
        <f t="shared" si="17"/>
        <v>0</v>
      </c>
    </row>
    <row r="113" spans="1:9" s="14" customFormat="1">
      <c r="A113" s="3">
        <v>6</v>
      </c>
      <c r="B113" s="3" t="s">
        <v>31</v>
      </c>
      <c r="C113" s="3" t="s">
        <v>9</v>
      </c>
      <c r="D113" s="13">
        <v>12</v>
      </c>
      <c r="E113" s="13"/>
      <c r="F113" s="13">
        <f t="shared" si="15"/>
        <v>0</v>
      </c>
      <c r="G113" s="13"/>
      <c r="H113" s="13">
        <f t="shared" si="16"/>
        <v>0</v>
      </c>
      <c r="I113" s="13">
        <f t="shared" si="17"/>
        <v>0</v>
      </c>
    </row>
    <row r="114" spans="1:9" s="14" customFormat="1">
      <c r="A114" s="3">
        <v>7</v>
      </c>
      <c r="B114" s="3" t="s">
        <v>32</v>
      </c>
      <c r="C114" s="3" t="s">
        <v>9</v>
      </c>
      <c r="D114" s="13">
        <v>160</v>
      </c>
      <c r="E114" s="13"/>
      <c r="F114" s="13">
        <f t="shared" si="15"/>
        <v>0</v>
      </c>
      <c r="G114" s="13"/>
      <c r="H114" s="13">
        <f t="shared" si="16"/>
        <v>0</v>
      </c>
      <c r="I114" s="13">
        <f t="shared" si="17"/>
        <v>0</v>
      </c>
    </row>
    <row r="115" spans="1:9" s="14" customFormat="1">
      <c r="A115" s="3">
        <v>8</v>
      </c>
      <c r="B115" s="3" t="s">
        <v>49</v>
      </c>
      <c r="C115" s="3" t="s">
        <v>50</v>
      </c>
      <c r="D115" s="13">
        <v>10</v>
      </c>
      <c r="E115" s="13"/>
      <c r="F115" s="13">
        <f t="shared" si="15"/>
        <v>0</v>
      </c>
      <c r="G115" s="13"/>
      <c r="H115" s="13">
        <f t="shared" si="16"/>
        <v>0</v>
      </c>
      <c r="I115" s="13">
        <f t="shared" si="17"/>
        <v>0</v>
      </c>
    </row>
    <row r="116" spans="1:9" s="14" customFormat="1" ht="30">
      <c r="A116" s="3">
        <v>9</v>
      </c>
      <c r="B116" s="3" t="s">
        <v>33</v>
      </c>
      <c r="C116" s="3" t="s">
        <v>50</v>
      </c>
      <c r="D116" s="13">
        <v>2</v>
      </c>
      <c r="E116" s="13"/>
      <c r="F116" s="13">
        <f t="shared" si="15"/>
        <v>0</v>
      </c>
      <c r="G116" s="13"/>
      <c r="H116" s="13">
        <f t="shared" si="16"/>
        <v>0</v>
      </c>
      <c r="I116" s="13">
        <f t="shared" si="17"/>
        <v>0</v>
      </c>
    </row>
    <row r="117" spans="1:9" s="14" customFormat="1" ht="30">
      <c r="A117" s="3">
        <v>10</v>
      </c>
      <c r="B117" s="3" t="s">
        <v>34</v>
      </c>
      <c r="C117" s="3" t="s">
        <v>50</v>
      </c>
      <c r="D117" s="13">
        <v>3</v>
      </c>
      <c r="E117" s="13"/>
      <c r="F117" s="13">
        <f t="shared" si="15"/>
        <v>0</v>
      </c>
      <c r="G117" s="13"/>
      <c r="H117" s="13">
        <f t="shared" si="16"/>
        <v>0</v>
      </c>
      <c r="I117" s="13">
        <f t="shared" si="17"/>
        <v>0</v>
      </c>
    </row>
    <row r="118" spans="1:9" s="14" customFormat="1" ht="18" customHeight="1">
      <c r="A118" s="3">
        <v>12</v>
      </c>
      <c r="B118" s="3" t="s">
        <v>35</v>
      </c>
      <c r="C118" s="3" t="s">
        <v>50</v>
      </c>
      <c r="D118" s="13">
        <v>40</v>
      </c>
      <c r="E118" s="13"/>
      <c r="F118" s="13">
        <f t="shared" si="15"/>
        <v>0</v>
      </c>
      <c r="G118" s="13"/>
      <c r="H118" s="13">
        <f t="shared" si="16"/>
        <v>0</v>
      </c>
      <c r="I118" s="13">
        <f t="shared" si="17"/>
        <v>0</v>
      </c>
    </row>
    <row r="119" spans="1:9" s="14" customFormat="1">
      <c r="A119" s="3">
        <v>13</v>
      </c>
      <c r="B119" s="3" t="s">
        <v>36</v>
      </c>
      <c r="C119" s="3" t="s">
        <v>50</v>
      </c>
      <c r="D119" s="13">
        <v>18</v>
      </c>
      <c r="E119" s="13"/>
      <c r="F119" s="13">
        <f t="shared" si="15"/>
        <v>0</v>
      </c>
      <c r="G119" s="13"/>
      <c r="H119" s="13">
        <f t="shared" si="16"/>
        <v>0</v>
      </c>
      <c r="I119" s="13">
        <f t="shared" si="17"/>
        <v>0</v>
      </c>
    </row>
    <row r="120" spans="1:9" s="14" customFormat="1">
      <c r="A120" s="3">
        <v>14</v>
      </c>
      <c r="B120" s="3" t="s">
        <v>37</v>
      </c>
      <c r="C120" s="3" t="s">
        <v>9</v>
      </c>
      <c r="D120" s="13">
        <v>4</v>
      </c>
      <c r="E120" s="13"/>
      <c r="F120" s="13">
        <f t="shared" si="15"/>
        <v>0</v>
      </c>
      <c r="G120" s="13"/>
      <c r="H120" s="13">
        <f t="shared" si="16"/>
        <v>0</v>
      </c>
      <c r="I120" s="13">
        <f t="shared" si="17"/>
        <v>0</v>
      </c>
    </row>
    <row r="121" spans="1:9" s="14" customFormat="1">
      <c r="A121" s="3">
        <v>15</v>
      </c>
      <c r="B121" s="3" t="s">
        <v>38</v>
      </c>
      <c r="C121" s="3" t="s">
        <v>9</v>
      </c>
      <c r="D121" s="13">
        <v>4</v>
      </c>
      <c r="E121" s="13"/>
      <c r="F121" s="13">
        <f t="shared" si="15"/>
        <v>0</v>
      </c>
      <c r="G121" s="13"/>
      <c r="H121" s="13">
        <f t="shared" si="16"/>
        <v>0</v>
      </c>
      <c r="I121" s="13">
        <f t="shared" si="17"/>
        <v>0</v>
      </c>
    </row>
    <row r="122" spans="1:9" s="14" customFormat="1">
      <c r="A122" s="3">
        <v>16</v>
      </c>
      <c r="B122" s="3" t="s">
        <v>103</v>
      </c>
      <c r="C122" s="3" t="s">
        <v>9</v>
      </c>
      <c r="D122" s="13">
        <v>20</v>
      </c>
      <c r="E122" s="13"/>
      <c r="F122" s="13">
        <f t="shared" si="15"/>
        <v>0</v>
      </c>
      <c r="G122" s="13"/>
      <c r="H122" s="13">
        <f t="shared" si="16"/>
        <v>0</v>
      </c>
      <c r="I122" s="13">
        <f t="shared" si="17"/>
        <v>0</v>
      </c>
    </row>
    <row r="123" spans="1:9" s="14" customFormat="1">
      <c r="A123" s="3">
        <v>17</v>
      </c>
      <c r="B123" s="3" t="s">
        <v>102</v>
      </c>
      <c r="C123" s="3" t="s">
        <v>9</v>
      </c>
      <c r="D123" s="13">
        <v>20</v>
      </c>
      <c r="E123" s="13"/>
      <c r="F123" s="13">
        <f t="shared" si="15"/>
        <v>0</v>
      </c>
      <c r="G123" s="13"/>
      <c r="H123" s="13">
        <f t="shared" si="16"/>
        <v>0</v>
      </c>
      <c r="I123" s="13">
        <f t="shared" si="17"/>
        <v>0</v>
      </c>
    </row>
    <row r="124" spans="1:9" s="14" customFormat="1">
      <c r="A124" s="3">
        <v>18</v>
      </c>
      <c r="B124" s="3" t="s">
        <v>101</v>
      </c>
      <c r="C124" s="3" t="s">
        <v>9</v>
      </c>
      <c r="D124" s="13">
        <v>10</v>
      </c>
      <c r="E124" s="13"/>
      <c r="F124" s="13">
        <f t="shared" si="15"/>
        <v>0</v>
      </c>
      <c r="G124" s="13"/>
      <c r="H124" s="13">
        <f t="shared" si="16"/>
        <v>0</v>
      </c>
      <c r="I124" s="13">
        <f t="shared" si="17"/>
        <v>0</v>
      </c>
    </row>
    <row r="125" spans="1:9" s="14" customFormat="1">
      <c r="A125" s="3">
        <v>19</v>
      </c>
      <c r="B125" s="3" t="s">
        <v>100</v>
      </c>
      <c r="C125" s="3" t="s">
        <v>9</v>
      </c>
      <c r="D125" s="13">
        <v>15</v>
      </c>
      <c r="E125" s="13"/>
      <c r="F125" s="13">
        <f t="shared" si="15"/>
        <v>0</v>
      </c>
      <c r="G125" s="13"/>
      <c r="H125" s="13">
        <f t="shared" si="16"/>
        <v>0</v>
      </c>
      <c r="I125" s="13">
        <f t="shared" si="17"/>
        <v>0</v>
      </c>
    </row>
    <row r="126" spans="1:9" s="14" customFormat="1">
      <c r="A126" s="3"/>
      <c r="B126" s="3" t="s">
        <v>6</v>
      </c>
      <c r="C126" s="3"/>
      <c r="D126" s="13"/>
      <c r="E126" s="13"/>
      <c r="F126" s="13"/>
      <c r="G126" s="13"/>
      <c r="H126" s="13">
        <f>SUM(H107:H125)</f>
        <v>0</v>
      </c>
      <c r="I126" s="13">
        <f>SUM(I107:I125)</f>
        <v>0</v>
      </c>
    </row>
    <row r="127" spans="1:9" s="14" customFormat="1">
      <c r="A127" s="3"/>
      <c r="B127" s="3" t="s">
        <v>111</v>
      </c>
      <c r="C127" s="35"/>
      <c r="D127" s="13"/>
      <c r="E127" s="13"/>
      <c r="F127" s="13"/>
      <c r="G127" s="13"/>
      <c r="H127" s="13"/>
      <c r="I127" s="13">
        <f>H126*C127</f>
        <v>0</v>
      </c>
    </row>
    <row r="128" spans="1:9" s="14" customFormat="1">
      <c r="A128" s="3"/>
      <c r="B128" s="3" t="s">
        <v>6</v>
      </c>
      <c r="C128" s="3"/>
      <c r="D128" s="13"/>
      <c r="E128" s="13"/>
      <c r="F128" s="13"/>
      <c r="G128" s="13"/>
      <c r="H128" s="13"/>
      <c r="I128" s="13">
        <f>SUM(I126:I127)</f>
        <v>0</v>
      </c>
    </row>
    <row r="129" spans="1:9" s="14" customFormat="1">
      <c r="A129" s="3"/>
      <c r="B129" s="3" t="s">
        <v>110</v>
      </c>
      <c r="C129" s="35"/>
      <c r="D129" s="13"/>
      <c r="E129" s="13"/>
      <c r="F129" s="13"/>
      <c r="G129" s="13"/>
      <c r="H129" s="13"/>
      <c r="I129" s="13">
        <f>I128*C129</f>
        <v>0</v>
      </c>
    </row>
    <row r="130" spans="1:9" s="14" customFormat="1">
      <c r="A130" s="3"/>
      <c r="B130" s="3" t="s">
        <v>6</v>
      </c>
      <c r="C130" s="3"/>
      <c r="D130" s="13"/>
      <c r="E130" s="13"/>
      <c r="F130" s="13"/>
      <c r="G130" s="13"/>
      <c r="H130" s="13"/>
      <c r="I130" s="13">
        <f>SUM(I128:I129)</f>
        <v>0</v>
      </c>
    </row>
    <row r="131" spans="1:9" s="14" customFormat="1" ht="24" customHeight="1">
      <c r="A131" s="39" t="s">
        <v>67</v>
      </c>
      <c r="B131" s="40"/>
      <c r="C131" s="40"/>
      <c r="D131" s="40"/>
      <c r="E131" s="40"/>
      <c r="F131" s="40"/>
      <c r="G131" s="40"/>
      <c r="H131" s="40"/>
      <c r="I131" s="41"/>
    </row>
    <row r="132" spans="1:9" s="14" customFormat="1">
      <c r="A132" s="3">
        <v>1</v>
      </c>
      <c r="B132" s="3" t="s">
        <v>60</v>
      </c>
      <c r="C132" s="3" t="s">
        <v>8</v>
      </c>
      <c r="D132" s="13">
        <v>200</v>
      </c>
      <c r="E132" s="13"/>
      <c r="F132" s="13">
        <f>D132*E132</f>
        <v>0</v>
      </c>
      <c r="G132" s="13"/>
      <c r="H132" s="13">
        <f t="shared" ref="H132:H138" si="18">G132*D132</f>
        <v>0</v>
      </c>
      <c r="I132" s="13">
        <f>H132+F132</f>
        <v>0</v>
      </c>
    </row>
    <row r="133" spans="1:9" s="14" customFormat="1" ht="30">
      <c r="A133" s="3">
        <v>2</v>
      </c>
      <c r="B133" s="3" t="s">
        <v>61</v>
      </c>
      <c r="C133" s="3" t="s">
        <v>8</v>
      </c>
      <c r="D133" s="13">
        <v>1600</v>
      </c>
      <c r="E133" s="13"/>
      <c r="F133" s="13">
        <f>D133*E133</f>
        <v>0</v>
      </c>
      <c r="G133" s="13"/>
      <c r="H133" s="13">
        <f t="shared" si="18"/>
        <v>0</v>
      </c>
      <c r="I133" s="13">
        <f>F133+H133</f>
        <v>0</v>
      </c>
    </row>
    <row r="134" spans="1:9" s="14" customFormat="1">
      <c r="A134" s="3">
        <v>3</v>
      </c>
      <c r="B134" s="3" t="s">
        <v>62</v>
      </c>
      <c r="C134" s="3" t="s">
        <v>9</v>
      </c>
      <c r="D134" s="13">
        <v>16</v>
      </c>
      <c r="E134" s="13"/>
      <c r="F134" s="13">
        <f>E134*D134</f>
        <v>0</v>
      </c>
      <c r="G134" s="13"/>
      <c r="H134" s="13">
        <f t="shared" si="18"/>
        <v>0</v>
      </c>
      <c r="I134" s="13">
        <f>F134+H134</f>
        <v>0</v>
      </c>
    </row>
    <row r="135" spans="1:9" s="14" customFormat="1">
      <c r="A135" s="3">
        <v>4</v>
      </c>
      <c r="B135" s="3" t="s">
        <v>63</v>
      </c>
      <c r="C135" s="3" t="s">
        <v>9</v>
      </c>
      <c r="D135" s="13">
        <v>6</v>
      </c>
      <c r="E135" s="13"/>
      <c r="F135" s="13">
        <f>D135*E135</f>
        <v>0</v>
      </c>
      <c r="G135" s="13"/>
      <c r="H135" s="13">
        <f t="shared" si="18"/>
        <v>0</v>
      </c>
      <c r="I135" s="13">
        <f>F135+H135</f>
        <v>0</v>
      </c>
    </row>
    <row r="136" spans="1:9">
      <c r="A136" s="3">
        <v>5</v>
      </c>
      <c r="B136" s="3" t="s">
        <v>64</v>
      </c>
      <c r="C136" s="3" t="s">
        <v>8</v>
      </c>
      <c r="D136" s="13">
        <v>35</v>
      </c>
      <c r="E136" s="13"/>
      <c r="F136" s="13">
        <f>D136*E136</f>
        <v>0</v>
      </c>
      <c r="G136" s="13"/>
      <c r="H136" s="13">
        <f t="shared" si="18"/>
        <v>0</v>
      </c>
      <c r="I136" s="13">
        <f>H136+F136</f>
        <v>0</v>
      </c>
    </row>
    <row r="137" spans="1:9">
      <c r="A137" s="3">
        <v>6</v>
      </c>
      <c r="B137" s="3" t="s">
        <v>65</v>
      </c>
      <c r="C137" s="3" t="s">
        <v>8</v>
      </c>
      <c r="D137" s="13">
        <v>35</v>
      </c>
      <c r="E137" s="13"/>
      <c r="F137" s="13">
        <f>D137*E137</f>
        <v>0</v>
      </c>
      <c r="G137" s="13"/>
      <c r="H137" s="13">
        <f t="shared" si="18"/>
        <v>0</v>
      </c>
      <c r="I137" s="13">
        <f>H137+F137</f>
        <v>0</v>
      </c>
    </row>
    <row r="138" spans="1:9">
      <c r="A138" s="3">
        <v>7</v>
      </c>
      <c r="B138" s="3" t="s">
        <v>66</v>
      </c>
      <c r="C138" s="3" t="s">
        <v>8</v>
      </c>
      <c r="D138" s="13">
        <v>25</v>
      </c>
      <c r="E138" s="13"/>
      <c r="F138" s="13">
        <f>D138*E138</f>
        <v>0</v>
      </c>
      <c r="G138" s="13"/>
      <c r="H138" s="13">
        <f t="shared" si="18"/>
        <v>0</v>
      </c>
      <c r="I138" s="13">
        <f>H138+F138</f>
        <v>0</v>
      </c>
    </row>
    <row r="139" spans="1:9">
      <c r="A139" s="3"/>
      <c r="B139" s="3" t="s">
        <v>6</v>
      </c>
      <c r="C139" s="3"/>
      <c r="D139" s="13"/>
      <c r="E139" s="13"/>
      <c r="F139" s="13"/>
      <c r="G139" s="13"/>
      <c r="H139" s="13">
        <f>SUM(H132:H138)</f>
        <v>0</v>
      </c>
      <c r="I139" s="13">
        <f>SUM(I132:I138)</f>
        <v>0</v>
      </c>
    </row>
    <row r="140" spans="1:9">
      <c r="A140" s="3"/>
      <c r="B140" s="3" t="s">
        <v>111</v>
      </c>
      <c r="C140" s="35"/>
      <c r="D140" s="13"/>
      <c r="E140" s="13"/>
      <c r="F140" s="13"/>
      <c r="G140" s="13"/>
      <c r="H140" s="13"/>
      <c r="I140" s="13">
        <f>H139*C140</f>
        <v>0</v>
      </c>
    </row>
    <row r="141" spans="1:9">
      <c r="A141" s="3"/>
      <c r="B141" s="3" t="s">
        <v>6</v>
      </c>
      <c r="C141" s="3"/>
      <c r="D141" s="13"/>
      <c r="E141" s="13"/>
      <c r="F141" s="13"/>
      <c r="G141" s="13"/>
      <c r="H141" s="13"/>
      <c r="I141" s="13">
        <f>SUM(I139:I140)</f>
        <v>0</v>
      </c>
    </row>
    <row r="142" spans="1:9" ht="21" customHeight="1">
      <c r="A142" s="3"/>
      <c r="B142" s="3" t="s">
        <v>112</v>
      </c>
      <c r="C142" s="35"/>
      <c r="D142" s="13"/>
      <c r="E142" s="13"/>
      <c r="F142" s="13"/>
      <c r="G142" s="13"/>
      <c r="H142" s="13"/>
      <c r="I142" s="13">
        <f>I141*C142</f>
        <v>0</v>
      </c>
    </row>
    <row r="143" spans="1:9">
      <c r="A143" s="3"/>
      <c r="B143" s="3" t="s">
        <v>6</v>
      </c>
      <c r="C143" s="3"/>
      <c r="D143" s="13"/>
      <c r="E143" s="13"/>
      <c r="F143" s="13"/>
      <c r="G143" s="13"/>
      <c r="H143" s="13"/>
      <c r="I143" s="13">
        <f>SUM(I141:I142)</f>
        <v>0</v>
      </c>
    </row>
    <row r="144" spans="1:9" ht="15.75">
      <c r="A144" s="5"/>
      <c r="B144" s="6" t="s">
        <v>115</v>
      </c>
      <c r="C144" s="7"/>
      <c r="D144" s="7"/>
      <c r="E144" s="7"/>
      <c r="F144" s="8"/>
      <c r="G144" s="8"/>
      <c r="H144" s="8"/>
      <c r="I144" s="8">
        <f>I21+I38+I62+I87+I105+I130+I143</f>
        <v>0</v>
      </c>
    </row>
    <row r="145" spans="1:9" ht="15.75">
      <c r="A145" s="9"/>
      <c r="B145" s="10" t="s">
        <v>15</v>
      </c>
      <c r="C145" s="36">
        <v>0.03</v>
      </c>
      <c r="D145" s="4"/>
      <c r="E145" s="9"/>
      <c r="F145" s="11"/>
      <c r="G145" s="11"/>
      <c r="H145" s="11"/>
      <c r="I145" s="2">
        <f>I144*C145</f>
        <v>0</v>
      </c>
    </row>
    <row r="146" spans="1:9" ht="15.75">
      <c r="A146" s="9"/>
      <c r="B146" s="10" t="s">
        <v>6</v>
      </c>
      <c r="C146" s="37"/>
      <c r="D146" s="9"/>
      <c r="E146" s="9"/>
      <c r="F146" s="11"/>
      <c r="G146" s="11"/>
      <c r="H146" s="11"/>
      <c r="I146" s="2">
        <f>SUM(I144:I145)</f>
        <v>0</v>
      </c>
    </row>
    <row r="147" spans="1:9" ht="15.75">
      <c r="A147" s="9"/>
      <c r="B147" s="10" t="s">
        <v>16</v>
      </c>
      <c r="C147" s="38" t="s">
        <v>116</v>
      </c>
      <c r="D147" s="9"/>
      <c r="E147" s="9"/>
      <c r="F147" s="11"/>
      <c r="G147" s="11"/>
      <c r="H147" s="12"/>
      <c r="I147" s="2"/>
    </row>
    <row r="148" spans="1:9" ht="15.75">
      <c r="A148" s="9"/>
      <c r="B148" s="10" t="s">
        <v>6</v>
      </c>
      <c r="C148" s="37"/>
      <c r="D148" s="9"/>
      <c r="E148" s="9"/>
      <c r="F148" s="11"/>
      <c r="G148" s="11"/>
      <c r="H148" s="11"/>
      <c r="I148" s="2">
        <f>SUM(I146:I147)</f>
        <v>0</v>
      </c>
    </row>
    <row r="149" spans="1:9" ht="15.75">
      <c r="A149" s="9"/>
      <c r="B149" s="10" t="s">
        <v>17</v>
      </c>
      <c r="C149" s="36">
        <v>0.18</v>
      </c>
      <c r="D149" s="9"/>
      <c r="E149" s="9"/>
      <c r="F149" s="11"/>
      <c r="G149" s="11"/>
      <c r="H149" s="11"/>
      <c r="I149" s="2">
        <f>I148*C149</f>
        <v>0</v>
      </c>
    </row>
    <row r="150" spans="1:9" ht="15.75">
      <c r="A150" s="9"/>
      <c r="B150" s="10" t="s">
        <v>6</v>
      </c>
      <c r="C150" s="9"/>
      <c r="D150" s="9"/>
      <c r="E150" s="9"/>
      <c r="F150" s="11"/>
      <c r="G150" s="11"/>
      <c r="H150" s="11"/>
      <c r="I150" s="24">
        <f>SUM(I148:I149)</f>
        <v>0</v>
      </c>
    </row>
    <row r="151" spans="1:9" ht="38.25" customHeight="1">
      <c r="A151" s="32"/>
      <c r="B151" s="42" t="s">
        <v>117</v>
      </c>
      <c r="C151" s="42"/>
      <c r="D151" s="42"/>
      <c r="E151" s="42"/>
      <c r="F151" s="42"/>
      <c r="G151" s="42"/>
      <c r="H151" s="42"/>
      <c r="I151" s="42"/>
    </row>
    <row r="152" spans="1:9" ht="26.25" customHeight="1">
      <c r="A152" s="33"/>
      <c r="B152" s="42" t="s">
        <v>113</v>
      </c>
      <c r="C152" s="42"/>
      <c r="D152" s="42"/>
      <c r="E152" s="42"/>
      <c r="F152" s="42"/>
      <c r="G152" s="42"/>
      <c r="H152" s="42"/>
      <c r="I152" s="42"/>
    </row>
    <row r="154" spans="1:9">
      <c r="A154" s="45" t="s">
        <v>114</v>
      </c>
      <c r="B154" s="46"/>
      <c r="C154" s="46"/>
      <c r="D154" s="46"/>
      <c r="E154" s="46"/>
      <c r="F154" s="46"/>
      <c r="G154" s="46"/>
      <c r="H154" s="46"/>
      <c r="I154" s="46"/>
    </row>
    <row r="155" spans="1:9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31.5" customHeight="1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>
      <c r="A159" s="46"/>
      <c r="B159" s="46"/>
      <c r="C159" s="46"/>
      <c r="D159" s="46"/>
      <c r="E159" s="46"/>
      <c r="F159" s="46"/>
      <c r="G159" s="46"/>
      <c r="H159" s="46"/>
      <c r="I159" s="46"/>
    </row>
  </sheetData>
  <autoFilter ref="A7:I95"/>
  <mergeCells count="19">
    <mergeCell ref="A154:I159"/>
    <mergeCell ref="G5:H5"/>
    <mergeCell ref="I5:I6"/>
    <mergeCell ref="A22:I22"/>
    <mergeCell ref="A64:H64"/>
    <mergeCell ref="A5:A6"/>
    <mergeCell ref="C5:C6"/>
    <mergeCell ref="D5:D6"/>
    <mergeCell ref="B5:B6"/>
    <mergeCell ref="E5:F5"/>
    <mergeCell ref="A8:I8"/>
    <mergeCell ref="A39:H39"/>
    <mergeCell ref="A88:H88"/>
    <mergeCell ref="A106:H106"/>
    <mergeCell ref="A131:I131"/>
    <mergeCell ref="B151:I151"/>
    <mergeCell ref="B152:I152"/>
    <mergeCell ref="A2:I2"/>
    <mergeCell ref="A3:I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2019-07-01T13:04:50Z</dcterms:modified>
</cp:coreProperties>
</file>