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65" windowHeight="12420" tabRatio="935"/>
  </bookViews>
  <sheets>
    <sheet name="ნაკრები" sheetId="6" r:id="rId1"/>
    <sheet name="სამშენებლო" sheetId="5" r:id="rId2"/>
    <sheet name="ელ.მომარაგება" sheetId="9" r:id="rId3"/>
    <sheet name="წყალმომარაგება" sheetId="10" r:id="rId4"/>
    <sheet name="კანალიზაცია" sheetId="7" r:id="rId5"/>
  </sheets>
  <definedNames>
    <definedName name="_xlnm.Print_Area" localSheetId="2">ელ.მომარაგება!$A$1:$M$80</definedName>
    <definedName name="_xlnm.Print_Area" localSheetId="4">კანალიზაცია!$A$1:$M$99</definedName>
    <definedName name="_xlnm.Print_Area" localSheetId="1">სამშენებლო!$A$1:$M$250</definedName>
    <definedName name="_xlnm.Print_Area" localSheetId="3">წყალმომარაგება!$A$1:$M$123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4" i="10" l="1"/>
  <c r="A55" i="10" s="1"/>
  <c r="A56" i="10" s="1"/>
  <c r="A57" i="10" s="1"/>
  <c r="A43" i="10"/>
  <c r="A242" i="5"/>
  <c r="D241" i="5"/>
  <c r="A143" i="5"/>
  <c r="A144" i="5" s="1"/>
  <c r="A145" i="5" l="1"/>
  <c r="A146" i="5" s="1"/>
  <c r="A147" i="5" s="1"/>
  <c r="A53" i="7" l="1"/>
  <c r="A54" i="7" s="1"/>
  <c r="A55" i="7" s="1"/>
  <c r="A56" i="7" s="1"/>
  <c r="A109" i="10" l="1"/>
  <c r="A110" i="10" s="1"/>
  <c r="A111" i="10" s="1"/>
  <c r="A112" i="10" s="1"/>
  <c r="A44" i="10"/>
  <c r="A45" i="10" s="1"/>
  <c r="A46" i="10" s="1"/>
  <c r="A38" i="10"/>
  <c r="A39" i="10" s="1"/>
  <c r="A40" i="10" s="1"/>
  <c r="A41" i="10" s="1"/>
  <c r="A48" i="10" l="1"/>
  <c r="A49" i="10" s="1"/>
  <c r="A50" i="10" s="1"/>
  <c r="A51" i="10" s="1"/>
  <c r="A52" i="10" s="1"/>
  <c r="A237" i="5" l="1"/>
  <c r="A238" i="5" s="1"/>
  <c r="A239" i="5" s="1"/>
  <c r="A240" i="5" s="1"/>
  <c r="A233" i="5"/>
  <c r="A234" i="5" s="1"/>
  <c r="A235" i="5" s="1"/>
  <c r="A226" i="5"/>
  <c r="A227" i="5" s="1"/>
  <c r="A228" i="5" s="1"/>
  <c r="A229" i="5" s="1"/>
  <c r="A230" i="5" s="1"/>
  <c r="A231" i="5" s="1"/>
  <c r="A218" i="5"/>
  <c r="A219" i="5" s="1"/>
  <c r="A220" i="5" s="1"/>
  <c r="A221" i="5" s="1"/>
  <c r="A222" i="5" s="1"/>
  <c r="A223" i="5" s="1"/>
  <c r="A224" i="5" s="1"/>
  <c r="A211" i="5"/>
  <c r="A212" i="5" s="1"/>
  <c r="A213" i="5" s="1"/>
  <c r="A214" i="5" s="1"/>
  <c r="A215" i="5" s="1"/>
  <c r="A216" i="5" s="1"/>
  <c r="A205" i="5"/>
  <c r="A206" i="5" s="1"/>
  <c r="A207" i="5" s="1"/>
  <c r="A208" i="5" s="1"/>
  <c r="A209" i="5" s="1"/>
  <c r="A200" i="5"/>
  <c r="A201" i="5" s="1"/>
  <c r="A202" i="5" s="1"/>
  <c r="A203" i="5" s="1"/>
  <c r="A195" i="5"/>
  <c r="A196" i="5" s="1"/>
  <c r="A197" i="5" s="1"/>
  <c r="A198" i="5" s="1"/>
  <c r="A187" i="5"/>
  <c r="A188" i="5" s="1"/>
  <c r="A189" i="5" s="1"/>
  <c r="A190" i="5" s="1"/>
  <c r="A191" i="5" s="1"/>
  <c r="A192" i="5" s="1"/>
  <c r="A193" i="5" s="1"/>
  <c r="A182" i="5"/>
  <c r="A183" i="5" s="1"/>
  <c r="A184" i="5" s="1"/>
  <c r="A185" i="5" s="1"/>
  <c r="A179" i="5"/>
  <c r="A180" i="5" s="1"/>
  <c r="A176" i="5"/>
  <c r="A177" i="5" s="1"/>
  <c r="A171" i="5"/>
  <c r="A172" i="5" s="1"/>
  <c r="A173" i="5" s="1"/>
  <c r="A174" i="5" s="1"/>
  <c r="A168" i="5"/>
  <c r="A169" i="5" s="1"/>
  <c r="A165" i="5"/>
  <c r="A166" i="5" s="1"/>
  <c r="A160" i="5"/>
  <c r="A161" i="5" s="1"/>
  <c r="A162" i="5" s="1"/>
  <c r="A163" i="5" s="1"/>
  <c r="A155" i="5"/>
  <c r="A156" i="5" s="1"/>
  <c r="A157" i="5" s="1"/>
  <c r="A158" i="5" s="1"/>
  <c r="A149" i="5"/>
  <c r="A150" i="5" s="1"/>
  <c r="A151" i="5" s="1"/>
  <c r="A152" i="5" s="1"/>
  <c r="A153" i="5" s="1"/>
  <c r="A135" i="5"/>
  <c r="A136" i="5" s="1"/>
  <c r="A137" i="5" s="1"/>
  <c r="A138" i="5" s="1"/>
  <c r="A139" i="5" s="1"/>
  <c r="A140" i="5" s="1"/>
  <c r="A141" i="5" s="1"/>
  <c r="A131" i="5"/>
  <c r="A132" i="5" s="1"/>
  <c r="A133" i="5" s="1"/>
  <c r="A126" i="5"/>
  <c r="A127" i="5" s="1"/>
  <c r="A128" i="5" s="1"/>
  <c r="A129" i="5" s="1"/>
  <c r="A122" i="5"/>
  <c r="A123" i="5" s="1"/>
  <c r="A124" i="5" s="1"/>
  <c r="A116" i="5"/>
  <c r="A117" i="5" s="1"/>
  <c r="A118" i="5" s="1"/>
  <c r="A119" i="5" s="1"/>
  <c r="A120" i="5" s="1"/>
  <c r="A107" i="5"/>
  <c r="A108" i="5" s="1"/>
  <c r="A109" i="5" s="1"/>
  <c r="A110" i="5" s="1"/>
  <c r="A111" i="5" s="1"/>
  <c r="A112" i="5" s="1"/>
  <c r="A113" i="5" s="1"/>
  <c r="A114" i="5" s="1"/>
  <c r="A98" i="5"/>
  <c r="A99" i="5" s="1"/>
  <c r="A100" i="5" s="1"/>
  <c r="A101" i="5" s="1"/>
  <c r="A102" i="5" s="1"/>
  <c r="A103" i="5" s="1"/>
  <c r="A104" i="5" s="1"/>
  <c r="A105" i="5" s="1"/>
  <c r="A92" i="5"/>
  <c r="A93" i="5" s="1"/>
  <c r="A94" i="5" s="1"/>
  <c r="A95" i="5" s="1"/>
  <c r="A96" i="5" s="1"/>
  <c r="A82" i="5"/>
  <c r="A83" i="5" s="1"/>
  <c r="A84" i="5" s="1"/>
  <c r="A85" i="5" s="1"/>
  <c r="A86" i="5" s="1"/>
  <c r="A87" i="5" s="1"/>
  <c r="A88" i="5" s="1"/>
  <c r="A89" i="5" s="1"/>
  <c r="A90" i="5" s="1"/>
  <c r="A60" i="5"/>
  <c r="A61" i="5" s="1"/>
  <c r="A62" i="5" s="1"/>
  <c r="A63" i="5" s="1"/>
  <c r="A64" i="5" s="1"/>
  <c r="A55" i="5"/>
  <c r="A56" i="5" s="1"/>
  <c r="A57" i="5" s="1"/>
  <c r="A58" i="5" s="1"/>
  <c r="A49" i="5"/>
  <c r="A50" i="5" s="1"/>
  <c r="A51" i="5" s="1"/>
  <c r="A52" i="5" s="1"/>
  <c r="A39" i="5" l="1"/>
  <c r="A40" i="5" s="1"/>
  <c r="A41" i="5" s="1"/>
  <c r="A42" i="5" s="1"/>
  <c r="A43" i="5" s="1"/>
  <c r="A44" i="5" s="1"/>
  <c r="A45" i="5" s="1"/>
  <c r="A46" i="5" s="1"/>
  <c r="A47" i="5" s="1"/>
  <c r="A33" i="5"/>
  <c r="A34" i="5" s="1"/>
  <c r="A35" i="5" s="1"/>
  <c r="A36" i="5" s="1"/>
  <c r="A37" i="5" s="1"/>
  <c r="A24" i="5"/>
  <c r="A25" i="5" s="1"/>
  <c r="A26" i="5" s="1"/>
  <c r="A27" i="5" s="1"/>
  <c r="A28" i="5" s="1"/>
  <c r="A29" i="5" s="1"/>
  <c r="A30" i="5" s="1"/>
  <c r="A31" i="5" s="1"/>
  <c r="A22" i="5"/>
  <c r="A20" i="5"/>
  <c r="A17" i="5" l="1"/>
  <c r="A14" i="5"/>
  <c r="A15" i="5" s="1"/>
  <c r="A99" i="10" l="1"/>
  <c r="A100" i="10" s="1"/>
  <c r="A101" i="10" s="1"/>
  <c r="A102" i="10" s="1"/>
  <c r="A94" i="10"/>
  <c r="A95" i="10" s="1"/>
  <c r="A96" i="10" s="1"/>
  <c r="A97" i="10" s="1"/>
  <c r="A66" i="5"/>
  <c r="A67" i="5" s="1"/>
  <c r="A68" i="5" s="1"/>
  <c r="A69" i="5" s="1"/>
  <c r="A70" i="5" s="1"/>
  <c r="A72" i="5"/>
  <c r="A73" i="5" s="1"/>
  <c r="A74" i="5" s="1"/>
  <c r="A75" i="5" s="1"/>
  <c r="A76" i="5" s="1"/>
  <c r="A77" i="5" s="1"/>
  <c r="A78" i="5" s="1"/>
  <c r="A79" i="5" s="1"/>
  <c r="A80" i="5" s="1"/>
  <c r="A87" i="7" l="1"/>
  <c r="A88" i="7" s="1"/>
  <c r="A89" i="7" s="1"/>
  <c r="A90" i="7" s="1"/>
  <c r="A82" i="7"/>
  <c r="A83" i="7" s="1"/>
  <c r="A84" i="7" s="1"/>
  <c r="A85" i="7" s="1"/>
  <c r="A92" i="7"/>
  <c r="A69" i="7" l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58" i="7"/>
  <c r="A59" i="7" s="1"/>
  <c r="A60" i="7" s="1"/>
  <c r="A61" i="7" s="1"/>
  <c r="A62" i="7" s="1"/>
  <c r="A63" i="7" s="1"/>
  <c r="A64" i="7" s="1"/>
  <c r="A65" i="7" s="1"/>
  <c r="A66" i="7" s="1"/>
  <c r="A67" i="7" s="1"/>
  <c r="A51" i="7"/>
  <c r="A46" i="7"/>
  <c r="A47" i="7" s="1"/>
  <c r="A48" i="7" s="1"/>
  <c r="A38" i="7" l="1"/>
  <c r="A39" i="7" s="1"/>
  <c r="A40" i="7" s="1"/>
  <c r="A41" i="7" s="1"/>
  <c r="A43" i="7"/>
  <c r="A33" i="7"/>
  <c r="A34" i="7" s="1"/>
  <c r="A35" i="7" s="1"/>
  <c r="A36" i="7" s="1"/>
  <c r="A31" i="7"/>
  <c r="A26" i="7"/>
  <c r="A27" i="7" s="1"/>
  <c r="A28" i="7" s="1"/>
  <c r="A29" i="7" s="1"/>
  <c r="A20" i="7"/>
  <c r="A21" i="7" s="1"/>
  <c r="A22" i="7" s="1"/>
  <c r="A23" i="7" s="1"/>
  <c r="A24" i="7" s="1"/>
  <c r="A14" i="7"/>
  <c r="A15" i="7" s="1"/>
  <c r="A16" i="7" s="1"/>
  <c r="A17" i="7" s="1"/>
  <c r="A18" i="7" s="1"/>
  <c r="A104" i="10"/>
  <c r="A105" i="10" s="1"/>
  <c r="A106" i="10" s="1"/>
  <c r="A107" i="10" s="1"/>
  <c r="A89" i="10"/>
  <c r="A90" i="10" s="1"/>
  <c r="A91" i="10" s="1"/>
  <c r="A92" i="10" s="1"/>
  <c r="A114" i="10"/>
  <c r="A115" i="10" s="1"/>
  <c r="A116" i="10" s="1"/>
  <c r="A78" i="10"/>
  <c r="A79" i="10" s="1"/>
  <c r="A80" i="10" s="1"/>
  <c r="A81" i="10" s="1"/>
  <c r="A82" i="10" s="1"/>
  <c r="A67" i="10"/>
  <c r="A68" i="10" s="1"/>
  <c r="A69" i="10" s="1"/>
  <c r="A70" i="10" s="1"/>
  <c r="A60" i="10"/>
  <c r="A61" i="10" s="1"/>
  <c r="A62" i="10" s="1"/>
  <c r="A63" i="10" s="1"/>
  <c r="A64" i="10" s="1"/>
  <c r="A65" i="10" s="1"/>
  <c r="A35" i="10"/>
  <c r="A36" i="10" s="1"/>
  <c r="A30" i="10"/>
  <c r="A31" i="10" s="1"/>
  <c r="A32" i="10" s="1"/>
  <c r="A33" i="10" s="1"/>
  <c r="A24" i="10"/>
  <c r="A25" i="10" s="1"/>
  <c r="A26" i="10" s="1"/>
  <c r="A27" i="10" s="1"/>
  <c r="A72" i="10"/>
  <c r="A73" i="10" s="1"/>
  <c r="A74" i="10" s="1"/>
  <c r="A75" i="10" s="1"/>
  <c r="A76" i="10" s="1"/>
  <c r="A84" i="10" l="1"/>
  <c r="A85" i="10" s="1"/>
  <c r="A86" i="10" s="1"/>
  <c r="A87" i="10" s="1"/>
  <c r="A19" i="10" l="1"/>
  <c r="A20" i="10" s="1"/>
  <c r="A21" i="10" s="1"/>
  <c r="A22" i="10" s="1"/>
  <c r="A16" i="10" l="1"/>
  <c r="A17" i="10" s="1"/>
  <c r="A14" i="10" l="1"/>
  <c r="A69" i="9"/>
  <c r="A70" i="9" s="1"/>
  <c r="A71" i="9" s="1"/>
  <c r="A72" i="9" s="1"/>
  <c r="A64" i="9"/>
  <c r="A65" i="9" s="1"/>
  <c r="A66" i="9" s="1"/>
  <c r="A67" i="9" s="1"/>
  <c r="A58" i="9"/>
  <c r="A59" i="9" s="1"/>
  <c r="A60" i="9" s="1"/>
  <c r="A55" i="9" l="1"/>
  <c r="A56" i="9" s="1"/>
  <c r="A49" i="9" l="1"/>
  <c r="A50" i="9" s="1"/>
  <c r="A51" i="9" s="1"/>
  <c r="A52" i="9" s="1"/>
  <c r="A45" i="9"/>
  <c r="A46" i="9" s="1"/>
  <c r="A47" i="9" s="1"/>
  <c r="A39" i="9" l="1"/>
  <c r="A40" i="9" s="1"/>
  <c r="A41" i="9" s="1"/>
  <c r="A42" i="9" s="1"/>
  <c r="A43" i="9" s="1"/>
  <c r="A35" i="9"/>
  <c r="A36" i="9" s="1"/>
  <c r="A37" i="9" s="1"/>
  <c r="A32" i="9"/>
  <c r="A33" i="9" s="1"/>
  <c r="A21" i="9"/>
  <c r="A22" i="9" s="1"/>
  <c r="A23" i="9" s="1"/>
  <c r="A24" i="9" s="1"/>
  <c r="A26" i="9" l="1"/>
  <c r="A27" i="9" s="1"/>
  <c r="A28" i="9" s="1"/>
  <c r="A29" i="9" s="1"/>
  <c r="A30" i="9" s="1"/>
  <c r="A17" i="9"/>
  <c r="A18" i="9" s="1"/>
  <c r="A19" i="9" s="1"/>
  <c r="A14" i="9"/>
  <c r="A15" i="9" s="1"/>
  <c r="L6" i="10" l="1"/>
  <c r="L6" i="7" l="1"/>
  <c r="L6" i="5"/>
  <c r="L6" i="9"/>
  <c r="L5" i="7" l="1"/>
  <c r="L5" i="5"/>
  <c r="L5" i="10"/>
  <c r="L5" i="9" l="1"/>
</calcChain>
</file>

<file path=xl/sharedStrings.xml><?xml version="1.0" encoding="utf-8"?>
<sst xmlns="http://schemas.openxmlformats.org/spreadsheetml/2006/main" count="1204" uniqueCount="376">
  <si>
    <t>სახარჯთაღრიცხვო ღირებულება</t>
  </si>
  <si>
    <t>ლარი</t>
  </si>
  <si>
    <t>მათ შორის ხელფასი</t>
  </si>
  <si>
    <t>№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</si>
  <si>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</si>
  <si>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</si>
  <si>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</si>
  <si>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</si>
  <si>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მასალა</t>
  </si>
  <si>
    <t>სამშენებლო მანქანები</t>
  </si>
  <si>
    <t>ჯამი</t>
  </si>
  <si>
    <t>საპროექტო მონაცემები</t>
  </si>
  <si>
    <t>ერთ.  ფასი</t>
  </si>
  <si>
    <t>სულ</t>
  </si>
  <si>
    <t>ერთ. ფასი</t>
  </si>
  <si>
    <t>მ³</t>
  </si>
  <si>
    <t>შრომითი დანახარჯები</t>
  </si>
  <si>
    <t>კაც/სთ</t>
  </si>
  <si>
    <t>სხვა მანქანა</t>
  </si>
  <si>
    <t>საბ.ფასი</t>
  </si>
  <si>
    <t>ც</t>
  </si>
  <si>
    <t>ტ</t>
  </si>
  <si>
    <t>სატრანსპორტო ხარჯები მასალებზე</t>
  </si>
  <si>
    <t>ზედნადები ხარჯები</t>
  </si>
  <si>
    <t>გეგმიური დაგროვება</t>
  </si>
  <si>
    <t>/ობიექტის, სამუშაოს და დანახარჯების დასახელება/</t>
  </si>
  <si>
    <t>გ/მ</t>
  </si>
  <si>
    <t>1. სადემონტაჟო სამუშაოები</t>
  </si>
  <si>
    <t xml:space="preserve"> </t>
  </si>
  <si>
    <t>სხვა მასალა</t>
  </si>
  <si>
    <t>ცალი</t>
  </si>
  <si>
    <t>ქვიშა</t>
  </si>
  <si>
    <t>1</t>
  </si>
  <si>
    <t>კომპ.</t>
  </si>
  <si>
    <t>გრუნტის უკუმიყრა ხელით</t>
  </si>
  <si>
    <t>დაერთება დენის წყაროსთან</t>
  </si>
  <si>
    <t>წერტ.</t>
  </si>
  <si>
    <t>ზედნადები ხარჯები ხელფასზე</t>
  </si>
  <si>
    <t xml:space="preserve">ზედნადები ხარჯები </t>
  </si>
  <si>
    <t>ხის მასალა</t>
  </si>
  <si>
    <t>მ²</t>
  </si>
  <si>
    <t>მშენებლობის ღირებულების ნაკრები სახარჯთაღრიცხვო ანგარიში</t>
  </si>
  <si>
    <t>__________________________________________________________________________________________________________</t>
  </si>
  <si>
    <t xml:space="preserve">(მშენებლობის დასახელება) </t>
  </si>
  <si>
    <t>სამუშაოთა დასახელება</t>
  </si>
  <si>
    <t>საერთო სახარჯთაღრიცხვო ღირებულება</t>
  </si>
  <si>
    <t>დამატებითი ღირებულების გადასახადი 18 %</t>
  </si>
  <si>
    <t>სულ კრებსითი სახარჯთაღრიცხვო ღირებულება</t>
  </si>
  <si>
    <t>ობიექტური ხარჯთაღრიცხვა (ელ.მომარაგება)</t>
  </si>
  <si>
    <t xml:space="preserve">შრომითი დანახარჯები </t>
  </si>
  <si>
    <t xml:space="preserve">სხვა მანქანა </t>
  </si>
  <si>
    <t>ცემენტის ხსნარი</t>
  </si>
  <si>
    <t>სამშენებლო ჭანჭიკი</t>
  </si>
  <si>
    <t>კგ</t>
  </si>
  <si>
    <t>ხელფასი</t>
  </si>
  <si>
    <t>შრომის დანახარჯი</t>
  </si>
  <si>
    <t>ელექტროდი</t>
  </si>
  <si>
    <t>ოლიფა</t>
  </si>
  <si>
    <t>მან/სთ</t>
  </si>
  <si>
    <t>ყალიბის ფარი</t>
  </si>
  <si>
    <t>2</t>
  </si>
  <si>
    <t>14</t>
  </si>
  <si>
    <t>სამონტაჟო ელემენტები</t>
  </si>
  <si>
    <t>ყალიბის ფიცარი IIIხ. 40მმ-იანი</t>
  </si>
  <si>
    <t>ჭანჭიკი უხეში, ნორმ. და მაღალი სიზუსტის</t>
  </si>
  <si>
    <t>СниП IV-2-84 11-9-1.</t>
  </si>
  <si>
    <t>ტოლი</t>
  </si>
  <si>
    <t>ლურსმანი</t>
  </si>
  <si>
    <t>ელ.მომარაგება</t>
  </si>
  <si>
    <t>1. ელ.მომარაგება</t>
  </si>
  <si>
    <t>ჭანჭიკი</t>
  </si>
  <si>
    <t>შიდა კედლების შელესვა ქვიშა-ცემენტის ხსნარით</t>
  </si>
  <si>
    <t>იატაკზე ხაოიანი კერამოგრანიტის ფილების მოწყობა</t>
  </si>
  <si>
    <t>კედლებზე კერამიკული ფილების მოწყობა H=1.7 მ</t>
  </si>
  <si>
    <t>ხელსაბანი ნიჟარების მოწყობა</t>
  </si>
  <si>
    <t>1. წყალმომარაგება</t>
  </si>
  <si>
    <t>1.  კანალიზაცია</t>
  </si>
  <si>
    <t>გრუნტის გათხრა ხელით ცენტრალური საკანალიზაციო მილის მოსაწყობად</t>
  </si>
  <si>
    <t>მშენებლობის პროცესში წარმოქმნილი სამშენებლო ნარჩენების მოგროვება და დატვირთვა ავტოთვითმცლელზე</t>
  </si>
  <si>
    <t>გრუნტის ტრანსპორტირება 3 კმ მანძილზე</t>
  </si>
  <si>
    <t>ობიექტური ხარჯთაღრიცხვა (სამშენებლო სამუშაოები)</t>
  </si>
  <si>
    <t>ობიექტური ხარჯთაღრიცხვა (წყალმომარაგება)</t>
  </si>
  <si>
    <t>ობიექტური ხარჯთაღრიცხვა (კანალიზაცია)</t>
  </si>
  <si>
    <t>ა-III კლასის არმატურა დ-12</t>
  </si>
  <si>
    <t>ა-I კლასის არმატურა დ-6</t>
  </si>
  <si>
    <t>შშმ პირთათვის მეტალოპლასტმასის კარის ბლოკის მოწყობა ორმაგი გაღებით ზღურბლის გარეშე</t>
  </si>
  <si>
    <t>პლასტმასის ყუთის მოწყობა ვენტილისთვის დასაწყისში და დაბოლოვებაში</t>
  </si>
  <si>
    <t>СниП IV-2-84 1-80-3</t>
  </si>
  <si>
    <t xml:space="preserve"> მ³</t>
  </si>
  <si>
    <t>ბეტონი ~m300~</t>
  </si>
  <si>
    <t>ძელაკი III ხ. 40-60მმ-იანი</t>
  </si>
  <si>
    <t>a-III კლასის არმატურა დ-12</t>
  </si>
  <si>
    <t>a-I კლასის არმატურა დ-6</t>
  </si>
  <si>
    <t>СниП IV-2-82 1-81-3</t>
  </si>
  <si>
    <t>СниП IV-2-84 6-1-22.</t>
  </si>
  <si>
    <t>ბეტონი ~მ-300~</t>
  </si>
  <si>
    <t>СниП IV-2-84 8-15-1.</t>
  </si>
  <si>
    <t>ბეტონის ბლოკი 19X19X39 სმ</t>
  </si>
  <si>
    <t>СниП IV-2-84 6-15-9.</t>
  </si>
  <si>
    <t>ბეტონი ~მ300~</t>
  </si>
  <si>
    <t>ყალიბის ფიცარი IIხ. 40მმ-იანი და მეტი</t>
  </si>
  <si>
    <t>ფიცარი IIIხ. 25-32მმ-იანი</t>
  </si>
  <si>
    <t>აგური თიხის ჩვეულებრივი</t>
  </si>
  <si>
    <t>კოჭი ზომით ( 8X16სმ )</t>
  </si>
  <si>
    <t>ცემენტის ხსნარი ~მ150~</t>
  </si>
  <si>
    <t>ამწე მუხლუხა სვლაზე 40ტონიანი</t>
  </si>
  <si>
    <t>СниП IV-2-84 10-11-1.</t>
  </si>
  <si>
    <t>გლინულა</t>
  </si>
  <si>
    <t>ანტისეპტიკური პასტა</t>
  </si>
  <si>
    <t>გოფრირებული თუნუქის სისქით 0.55მმ</t>
  </si>
  <si>
    <t>სახურავის ხის კონსტრუქციების მოწყობა</t>
  </si>
  <si>
    <t>СниП IV-2-82 10-37-1</t>
  </si>
  <si>
    <t>ხის სანივნივე სისტემის ცეცხლდაცვა</t>
  </si>
  <si>
    <t>ცეცხლდამცავი ხსნარი</t>
  </si>
  <si>
    <t>СниП IV-2-82 10-37-3</t>
  </si>
  <si>
    <t>მოლარტყვის ცეცხლდაცვა</t>
  </si>
  <si>
    <t>СниП IV-2-84 10-36-5.</t>
  </si>
  <si>
    <t>ხის მოლარტყვის მოწყობა სისქ.2.5სმ</t>
  </si>
  <si>
    <t>СниП IV-2-84 10-39-5.</t>
  </si>
  <si>
    <t>მოლარტყვის ანტისეპტირება</t>
  </si>
  <si>
    <t>პასტა ანტისეპტიკური</t>
  </si>
  <si>
    <t xml:space="preserve">ლარი </t>
  </si>
  <si>
    <t xml:space="preserve">სახურავზე გოფრირებული თუნუქის საფარის მოწყობა </t>
  </si>
  <si>
    <t>СниП IV-2-82 t-2 12-8-4</t>
  </si>
  <si>
    <t>შეკიდული ტიპის წყალსადინარი ღარების მოწყობა</t>
  </si>
  <si>
    <t>წყალსადინარი ღარები</t>
  </si>
  <si>
    <t>ღარის დამჭერი</t>
  </si>
  <si>
    <t>СниП IV-2-82   16-17-1</t>
  </si>
  <si>
    <t>წყალმიმღები ძაბრის მოწყობა</t>
  </si>
  <si>
    <t>წყალმიმღები ძაბრი</t>
  </si>
  <si>
    <t>СниП IV-2-82 12-8-4</t>
  </si>
  <si>
    <t>წყალსაწრეტი მილების დაყენება დიამეტრით 100მმ</t>
  </si>
  <si>
    <t>მილი თუნუქის დ-100  0,5მმ ქარხნული</t>
  </si>
  <si>
    <t>სამაგრი სისქ. 5მმ ქარხნული</t>
  </si>
  <si>
    <t>მუხლი სისქ. 0.5მმ ქარხნული</t>
  </si>
  <si>
    <t>СниП IV-2-84 8-15-1.გამ</t>
  </si>
  <si>
    <t>ბეტონის ბლოკი 10X19X39 სმ</t>
  </si>
  <si>
    <t>შიდა ტიხრების მოწყობა წვრილი ბლოკით სიმაღლით 2.2მ k=2</t>
  </si>
  <si>
    <t>შრომითი დანახარჯები =X2</t>
  </si>
  <si>
    <t>სხვა მანქანა=X2</t>
  </si>
  <si>
    <t>ცემენტის ხსნარი=X2</t>
  </si>
  <si>
    <t>სხვა მასალა=X2</t>
  </si>
  <si>
    <t>СниП IV-2-82 9-14-5გამ</t>
  </si>
  <si>
    <t>კარის ბლოკის ღირებულება</t>
  </si>
  <si>
    <t>СниП IV-2-84 10-20-1.</t>
  </si>
  <si>
    <t>მ.დ.ფ.-ის კარის  ღირებულება (კომპლ)</t>
  </si>
  <si>
    <t>СниП IV-2-84 9-14-5</t>
  </si>
  <si>
    <t>ფანჯრის ბლოკის ღირებულება</t>
  </si>
  <si>
    <t>სარკმელის ღირებულება</t>
  </si>
  <si>
    <t>СниП IV-2-84 15-52-1.</t>
  </si>
  <si>
    <t>ხსნარტუმბო</t>
  </si>
  <si>
    <t>მ/სთ</t>
  </si>
  <si>
    <t>СниП IV-2-82 15-160-6.</t>
  </si>
  <si>
    <t>ფასადის კედლების დამუშავება ფითხით და წყალმედეგი საღებავით შეღებვა</t>
  </si>
  <si>
    <t>საგრუნტი</t>
  </si>
  <si>
    <t>წყალმდეგი საღრებავი</t>
  </si>
  <si>
    <t>საფითხნი</t>
  </si>
  <si>
    <t>ხსნარის ტუმბო</t>
  </si>
  <si>
    <t>ქვიშა-ცემენტის ხსნარი</t>
  </si>
  <si>
    <t>СниП IV-2-82  11-8-3</t>
  </si>
  <si>
    <t>ბეტონი "მ-250"</t>
  </si>
  <si>
    <t>СниП IV-2-84 11-20-3.</t>
  </si>
  <si>
    <t>წებო-ცემენტი</t>
  </si>
  <si>
    <t>კერამოგრანიტის ფილები</t>
  </si>
  <si>
    <t>СниП IV-2-82 15-14-1.</t>
  </si>
  <si>
    <t>კერამიკული ფილა</t>
  </si>
  <si>
    <t>СниП IV-2-84 15-160-6</t>
  </si>
  <si>
    <t xml:space="preserve">ზეთის საგრუნტი </t>
  </si>
  <si>
    <t>ზეთის საღებავი</t>
  </si>
  <si>
    <t>СниП IV-2-82 11-7-3</t>
  </si>
  <si>
    <t>ჭერის თბოიზოლაცია მინაბამბით</t>
  </si>
  <si>
    <t>მინაბამბა</t>
  </si>
  <si>
    <t>СниП IV-2-84 34-58გამ</t>
  </si>
  <si>
    <t>პლასტმასის შეკიდული ჭერის მონტაჟი</t>
  </si>
  <si>
    <t>შეკიდული ჭერი პლასტმასის (კომპლექსში)</t>
  </si>
  <si>
    <t>სამშენებლო ნარჩენების ტრანსპორტირება ნაგავსაყრელზე 10კმ რადიუსში</t>
  </si>
  <si>
    <t>СниП IV-2-82  46-20-1</t>
  </si>
  <si>
    <t>კედლებში ელექტრო სადენებისთვის არხების მოწყობა</t>
  </si>
  <si>
    <t>СниП IV-2-82 21-18-1</t>
  </si>
  <si>
    <t>ელექტრო სადენების გაყვანა დახურული ელ.გაყვანილობისთვის</t>
  </si>
  <si>
    <t>გამანაწილებელი კოლოფი</t>
  </si>
  <si>
    <t>სპილენძის კაბელი 3X2.5მმ²</t>
  </si>
  <si>
    <t>სპილენძის კაბელი 3X1.5მმ²</t>
  </si>
  <si>
    <t>СниП IV-2-82 46-22-5</t>
  </si>
  <si>
    <t>დამჭერი ლურსმანი</t>
  </si>
  <si>
    <t>ღარის ამოვსება ქვიშა-ცემენტის ხსნარით</t>
  </si>
  <si>
    <t>СниП IV-2-82 46-17-2</t>
  </si>
  <si>
    <t>СниП IV-2-82 21-27-1.</t>
  </si>
  <si>
    <t>8.17-310.</t>
  </si>
  <si>
    <t>СниП IV-2-82 21-24-1</t>
  </si>
  <si>
    <t>ერთფაზა ავტომატი მაღალი ხარისხის 1პ 25ამპ-1ც, 1პ 16ამპ-5ც, შემყვანძე 3პ 32ამპ-1ც</t>
  </si>
  <si>
    <t xml:space="preserve">ერთფაზა ავტომატი ამომრთველი 16ამპ </t>
  </si>
  <si>
    <t xml:space="preserve">ერთფაზა ავტომატი ამომრთველი 25ამპ </t>
  </si>
  <si>
    <t>სამფაზა ავტომატური ამომრთველი  3პ       32 ამპ</t>
  </si>
  <si>
    <t>გამანაწილებელი კარადა პლასტმასის 7 მოდულიანი</t>
  </si>
  <si>
    <t>გამანაწილებელი კარადა პლასტმასის 7 მოდ</t>
  </si>
  <si>
    <t>СниП IV-2-82 21-25-5</t>
  </si>
  <si>
    <t>პლაფონი მრგვალი ეკონათურით 15ვტ.</t>
  </si>
  <si>
    <t>პლაფონი მრგვალი ეკონათურით 15 ვტ</t>
  </si>
  <si>
    <t>СниП IV-2-82 21-23-3.</t>
  </si>
  <si>
    <t>СниП IV-2-82 21-23-8</t>
  </si>
  <si>
    <t>საშტეფცელო როზეტი დამიწების კონტურით</t>
  </si>
  <si>
    <t xml:space="preserve">საშტეფცელო როზეტი დამიწების კონტურით  </t>
  </si>
  <si>
    <t>СниП IV-2-82
21-11</t>
  </si>
  <si>
    <t>ვენტილატორის მონტაჟი დ-100</t>
  </si>
  <si>
    <t>ვენტილატორი დ-100</t>
  </si>
  <si>
    <t>СниП IV-2-82  T-6. cx.8-472-2</t>
  </si>
  <si>
    <t>მოთუთიებული დამიწების ზოლოვანა 30×3</t>
  </si>
  <si>
    <t>СниП IV-2-82  T-6. cx.8-471-1</t>
  </si>
  <si>
    <t>დამიწების ელექტროდების მოწყობა</t>
  </si>
  <si>
    <t>მოთუთიებული კუთხოვანა 50×50×5</t>
  </si>
  <si>
    <t xml:space="preserve"> ჯამი</t>
  </si>
  <si>
    <t>СниП IV-2-82 23-1-1</t>
  </si>
  <si>
    <t>СниП IV-2-82 22-8-1</t>
  </si>
  <si>
    <t>დ=32 მმ–იანი პოლიეთილენის წყლის მილის მოწყობა</t>
  </si>
  <si>
    <t>პოლიეთილენის მილი დ-32</t>
  </si>
  <si>
    <t>მილსადენის  თბოიზოლაცია ფოლგიანი ქაფით</t>
  </si>
  <si>
    <t xml:space="preserve">შრომის დანახარჯები </t>
  </si>
  <si>
    <t xml:space="preserve">სხვა მანქანა  </t>
  </si>
  <si>
    <t>ფოლგიანი პოლიეთილენის ქაფი</t>
  </si>
  <si>
    <t>ფოლადის მავთული</t>
  </si>
  <si>
    <t>СниП IV-2-82 26-13-7</t>
  </si>
  <si>
    <t>СниП IV-2-82 16-12-1</t>
  </si>
  <si>
    <t xml:space="preserve">შრომის დანახარჯები  </t>
  </si>
  <si>
    <t xml:space="preserve">პოლიეთილენის ვენტილი დ=32მმ  </t>
  </si>
  <si>
    <t>პოლიეთილენის ვენტილი დ=32მმ</t>
  </si>
  <si>
    <t>СниП IV-2-82 16-11-1</t>
  </si>
  <si>
    <t>მიერთება არსებულ ქსელზე პლასტმასის მილით</t>
  </si>
  <si>
    <t>გრუნტის უკუჩაყრა ხელით და ზედმეტი გრუნტის ადგილზე გასწორება</t>
  </si>
  <si>
    <t>პლასტმასის მილი დ-32</t>
  </si>
  <si>
    <t>დ=25 მმ–იანი პლასტმასის ცივი  წყლის მილების მოწყობა</t>
  </si>
  <si>
    <t>დ=25 მმ–იანი პლასტმასის ცხელი  წყლის მილების მოწყობა</t>
  </si>
  <si>
    <t xml:space="preserve">პლასტმასის ვენტილი დ=25მმ  </t>
  </si>
  <si>
    <t>პლასტმასის ვენტილი დ=25მმ</t>
  </si>
  <si>
    <t>СниП IV-2-82 17-4-2</t>
  </si>
  <si>
    <t>უნიტაზი ჩამრეცხი ავზით</t>
  </si>
  <si>
    <t>სხვა მასალები</t>
  </si>
  <si>
    <t xml:space="preserve">  უნიტაზის მოწყობა ჩამრეცხი ავზით</t>
  </si>
  <si>
    <t>СниП IV-2-82  16-22</t>
  </si>
  <si>
    <t>მილგაყვანილობის ჰიდრავლიკური  გამოცდა</t>
  </si>
  <si>
    <t>ხელსაბანი სიფონით</t>
  </si>
  <si>
    <t xml:space="preserve">СниП IV-2-82 17-3-3      </t>
  </si>
  <si>
    <t xml:space="preserve"> ცივი და ცხელი წყლის შემრევების მოწყობა</t>
  </si>
  <si>
    <t xml:space="preserve"> ლატუნის შემრევი</t>
  </si>
  <si>
    <t>СниП IV-2-82 18-4-1</t>
  </si>
  <si>
    <t xml:space="preserve">СниП IV-2-82 16-6-1    </t>
  </si>
  <si>
    <t>კანალიზაციის მილი დ-50 მმ</t>
  </si>
  <si>
    <t>კანალიზაციის დ-50მმ მილების მოწყობა შენობაში ფითინგების გათვალისწინებით</t>
  </si>
  <si>
    <t>СниП IV-2-82 16-6-2</t>
  </si>
  <si>
    <t>კანალიზაციის დ-100 მმ მილების მოწყობა ფითინგების გათვალისწინებით</t>
  </si>
  <si>
    <t xml:space="preserve">კანალიზაციის მილი დ-100მმ </t>
  </si>
  <si>
    <t>სამაგრები</t>
  </si>
  <si>
    <t xml:space="preserve">СниП IV-2-82 17-1-9      </t>
  </si>
  <si>
    <t>დ-50მმ ტრაპის მოწყობა</t>
  </si>
  <si>
    <t>ტრაპი ნიკელის დ-50მმ</t>
  </si>
  <si>
    <t>СниП IV-2-82 22-8-3</t>
  </si>
  <si>
    <t>კანალიზაციის პლასტმასის გოფრირებული მილი დ=150მმ  SN-8</t>
  </si>
  <si>
    <t>მან.</t>
  </si>
  <si>
    <t>СниП IV-2-82 22-27-1</t>
  </si>
  <si>
    <t>პლასტმასის მილი დ-150</t>
  </si>
  <si>
    <t>დაერთება საკანალიზაციო ჭაზე დ-150მმ მილით</t>
  </si>
  <si>
    <t>СниП IV-2-84 1-23-6</t>
  </si>
  <si>
    <t>III კატ. გრუნტის მოხსნა ექსკავატორით კოვშის მოცულობით 0.25 მ³ ავტოთვითმცლელებზე დატვირთვით</t>
  </si>
  <si>
    <t>ექსკავატორის ექსპლუატაცია</t>
  </si>
  <si>
    <t>СниП IV-2-84 1-79-3</t>
  </si>
  <si>
    <t xml:space="preserve"> III კატ. გრუნტის შემდგომი დამუშავება  ხელით </t>
  </si>
  <si>
    <t>СниП IV-2-84 6-11-3.</t>
  </si>
  <si>
    <t>ჭის მონოლითური რკ/ბეტონის კედლების მოწყობა</t>
  </si>
  <si>
    <t>ყალიბის ფიცარი IIIხ. 40-60მმ-იანი</t>
  </si>
  <si>
    <t>a-I კლასის არმატურა</t>
  </si>
  <si>
    <t>a-III კლასის არმატურა დ=10მმ</t>
  </si>
  <si>
    <t xml:space="preserve"> მონ. რ/ბ გადახურვის ფილის მოწყობა სისქით 20 სმ, თუჯის ხუფით</t>
  </si>
  <si>
    <t>თუჯის ხუფი დ-90</t>
  </si>
  <si>
    <t>ყალიბის ფიცარი IIხ. 25-32მმ-იანი</t>
  </si>
  <si>
    <t>იგივე, IIხ. 40მმ-იანი და მეტი</t>
  </si>
  <si>
    <t>СниП IV-2-84 6-16-1</t>
  </si>
  <si>
    <t>ა-III კლასის არმატურა დ=12 ბიჯით 15სმ</t>
  </si>
  <si>
    <t>ა-III კლასის არმატურა დ=14 ბიჯით 15სმ</t>
  </si>
  <si>
    <t>ა-I კლასის არმატურა დ=6მმ</t>
  </si>
  <si>
    <t>მონოლითურ ფილაზე  ვერტიკლური ლითონის მილის მოწყობა დ=200მმ</t>
  </si>
  <si>
    <t>ლითონის მილი დ=200მმ</t>
  </si>
  <si>
    <t>СниП IV-2-84 22-8-6.</t>
  </si>
  <si>
    <t>2. საკანალიზაციო ჭა</t>
  </si>
  <si>
    <t>კანალიზაცია</t>
  </si>
  <si>
    <t>წყალმომარაგება</t>
  </si>
  <si>
    <t>СниП IV-2-84 8-4-7</t>
  </si>
  <si>
    <t>კაც/სტ</t>
  </si>
  <si>
    <t>ბიტუმის მასტიკა</t>
  </si>
  <si>
    <t>სეპტიკის კედლებისა და სახურავის ჰიდროიზოლაცია ბიტუმით</t>
  </si>
  <si>
    <t>კედლების დარჩენილი ნაწილის დამუშავება ფითხით და ზეთოვანი საღებავით შეღებვა</t>
  </si>
  <si>
    <t>ღორღის საგების მოწყობა შემონაკირწყლის ქვეშ სისქით 10სმ</t>
  </si>
  <si>
    <t>მეტალოპლასტმასის კარის ბლოკების მოწყობა 5ც</t>
  </si>
  <si>
    <t>СниП IV-2-84 11-1-1.</t>
  </si>
  <si>
    <t>ხრეში</t>
  </si>
  <si>
    <t>შიდა და გარე კედლების ამოშენება ბლოკით</t>
  </si>
  <si>
    <t>СниП IV-2-84 6-15-11.</t>
  </si>
  <si>
    <t>მონ. რ/ბ ზღუდარების მოწყობა</t>
  </si>
  <si>
    <t>ფიცარი ყალიბის IIხ. 40მმ-იანი</t>
  </si>
  <si>
    <t>СниП IV-2-84 11-1-2.</t>
  </si>
  <si>
    <t>ღორღი</t>
  </si>
  <si>
    <t>4</t>
  </si>
  <si>
    <t>ელექტრო ფარისთვის კედელში ნიშის მოწყობა</t>
  </si>
  <si>
    <t>შშმ პირთათვის ადაპტირებული  უნიტაზის მოწყობა ჩამრეცხი ავზით</t>
  </si>
  <si>
    <t>უნიტაზი შშმ პირისთვის</t>
  </si>
  <si>
    <t>შშმ პირთათვის ადაპტირებული ხელსაბანი ნიჟარების მოწყობა</t>
  </si>
  <si>
    <t>შშმ პირის ხელსაბანი სიფონით</t>
  </si>
  <si>
    <t>მილი დ=150მმ</t>
  </si>
  <si>
    <t>კიბის გადახურვის დემონტაჟი</t>
  </si>
  <si>
    <t>კიბის ბაქნიდან დეკორატიული ფილების დემონტაჟი</t>
  </si>
  <si>
    <t>სამშენებლო სამუშაოები</t>
  </si>
  <si>
    <t>რკ/ბეტონის ლენტური საძირკვლის მოწყობა</t>
  </si>
  <si>
    <t xml:space="preserve">ქვიშა ხრეშოვანი ნარევის ტრანსპორტირება კარიერიდან </t>
  </si>
  <si>
    <t>ფასადის კედლების შელესვა ქვიშა-ცემენტის ხსნარით</t>
  </si>
  <si>
    <t>III კატ. გრუნტის მოხსნა ხელით ლენტური საძირკვლის მოსაწყობად 30X0.5X0.4მ</t>
  </si>
  <si>
    <t>მდფ-ის კარის ბლოკების მოწყობა კაბინებისთვის 10 ც 0.7X2მ</t>
  </si>
  <si>
    <t>მეტალოპლასტმასის ფანჯრის ბლოკის მოწყობა 4ც 0.8X1.2მ</t>
  </si>
  <si>
    <t>ბეტონის სარინელის მოწყობა სისქით 10სმ 27.2 მ²</t>
  </si>
  <si>
    <t>СниП IV-2-82 46-28-3</t>
  </si>
  <si>
    <t xml:space="preserve">შრომის დანახარჯი  </t>
  </si>
  <si>
    <t>მანქანები</t>
  </si>
  <si>
    <t>СниП IV-2-82 46-30-5</t>
  </si>
  <si>
    <t>ტერიტორიის მოსწორება ხელით III კატ.გრუნტში 100მ²</t>
  </si>
  <si>
    <t>რკ/ბეტონის სარტყველის მოწყობა სისქით  20 სმ</t>
  </si>
  <si>
    <t>ცოკოლის შიდა სიცარიელის შევსება ქვიშა-ხრეშოვანი ნარევით და შემდგომ დატკეპნით სისქით 1მ</t>
  </si>
  <si>
    <t>7</t>
  </si>
  <si>
    <t>მონოლითური ფილის მოწყობა იატაკზე სისქით 10 სმ 64მ²</t>
  </si>
  <si>
    <t>ფრონტონის ამოშენება ბლოკით</t>
  </si>
  <si>
    <t>18</t>
  </si>
  <si>
    <t>ტრანშეის გათხრა ხელით წყალმომარაგების მილის მოსაწყობად 160 გ/მ</t>
  </si>
  <si>
    <t>პლასტმასის უნაგირი დ-25მმ</t>
  </si>
  <si>
    <t>საპრიფარშოს კედელსა და სკოლის სახურავს შორის წყალამრიდის მოწყობა თუნუქის ფურცლები</t>
  </si>
  <si>
    <t>40</t>
  </si>
  <si>
    <t>41</t>
  </si>
  <si>
    <t>СниП IV-2-84 '18-8-1</t>
  </si>
  <si>
    <t>კომპ</t>
  </si>
  <si>
    <t>კედლების ამოშენება ბლოკით სამარაგო ავზის მოსაწყობად H=1მ</t>
  </si>
  <si>
    <t>1ტ პლასტმასის სამარაგო ავზის მოწყობა ავტომატური ჩამკეტის გათვალისინებით</t>
  </si>
  <si>
    <t>სამარაგო ავზის თბოიზოლაცია ფოლგიანი მინაბამბით</t>
  </si>
  <si>
    <t xml:space="preserve">ჩაფლული ტიპის ჩამრთველის მონტაჟი </t>
  </si>
  <si>
    <t xml:space="preserve">ჩამრთველი ორკლავიშიანი </t>
  </si>
  <si>
    <t xml:space="preserve">ჩამრთველი ერთკლავიშიანი </t>
  </si>
  <si>
    <t>დ-100 სავენტილაციო მილის გაყვანა</t>
  </si>
  <si>
    <t>პლასტმასის დ-100  ცხაურის მოწყობა ვენტილატორისთვის გარე მხრიდან</t>
  </si>
  <si>
    <t>15</t>
  </si>
  <si>
    <t>16</t>
  </si>
  <si>
    <t>5</t>
  </si>
  <si>
    <t>ტუმბო ჰიდროფორით</t>
  </si>
  <si>
    <t>ტუმბო ჰიდროფორით 60ლტ/წთ წარმადობით</t>
  </si>
  <si>
    <t>პლასტმასის მილი დ-25</t>
  </si>
  <si>
    <t>პლასტმასის ცხელი წყლის მილი დ-25</t>
  </si>
  <si>
    <t>პლასტმასის მილი დ-40</t>
  </si>
  <si>
    <t>16-12-1</t>
  </si>
  <si>
    <t xml:space="preserve">უკუსარქველი  დ=40მმ </t>
  </si>
  <si>
    <t>მოცულობითი თბომცვლელი 500ლტ</t>
  </si>
  <si>
    <t>დუშეთის მუნიციპალიტეტის სოფელ ფასანაურის საჯარო სკოლაში სველი წერტილების მოწყობის  ხარჯთაღრიცხვა</t>
  </si>
  <si>
    <t>ჭერის ხის კოჭის (ზომით 8X16სმ) მოწყობა ჭერისთვის ბიჯით 80 სმ</t>
  </si>
  <si>
    <t>СниП IV-2-84   8-3-2.</t>
  </si>
  <si>
    <t>ღორღის საფუძვლის მოწყობა კედლებისთვის</t>
  </si>
  <si>
    <t>მეტალოპლასტმასის სარკმელის მოწყობა 1ც 0.8X0.5მ</t>
  </si>
  <si>
    <t>სპილენძის კაბელი 3X4მმ²</t>
  </si>
  <si>
    <t>წყლის ხარჯი დ-25-40 მმ მილისთვის</t>
  </si>
  <si>
    <t>პლასტმასის ვენტილი დ=40მმ</t>
  </si>
  <si>
    <t>რეზერვი გაუთვალისწინებელ ხარჯებზე 5%</t>
  </si>
  <si>
    <t>12-8-5,</t>
  </si>
  <si>
    <t xml:space="preserve"> თუნუქი სისქით 0.55მმ</t>
  </si>
  <si>
    <t>Е1-22</t>
  </si>
  <si>
    <t xml:space="preserve"> ბალიშის მოწყობა ქვიშით სისქით 10 სმ, დატკეპნა</t>
  </si>
  <si>
    <t>17-8-1,</t>
  </si>
  <si>
    <t>1ტ პლასტმასის სამარაგო ავზი</t>
  </si>
  <si>
    <t>16-24-3,</t>
  </si>
  <si>
    <t>СниП IV-2-82 17-1-5</t>
  </si>
  <si>
    <r>
      <t>მ</t>
    </r>
    <r>
      <rPr>
        <b/>
        <vertAlign val="superscript"/>
        <sz val="9"/>
        <rFont val="Sylfaen"/>
        <family val="1"/>
        <charset val="204"/>
      </rPr>
      <t>2</t>
    </r>
  </si>
  <si>
    <r>
      <t xml:space="preserve">კედლების ამოშენება ბლოკით H=0.8მ 30X0.4მ </t>
    </r>
    <r>
      <rPr>
        <sz val="9"/>
        <color theme="1"/>
        <rFont val="Sylfaen"/>
        <family val="1"/>
        <charset val="204"/>
      </rPr>
      <t>(ცოკოლი)</t>
    </r>
  </si>
  <si>
    <r>
      <t xml:space="preserve">რკ/ბეტონის სარტყელის მოწყობა </t>
    </r>
    <r>
      <rPr>
        <sz val="9"/>
        <color theme="1"/>
        <rFont val="Sylfaen"/>
        <family val="1"/>
        <charset val="204"/>
      </rPr>
      <t xml:space="preserve">(ზედა) </t>
    </r>
    <r>
      <rPr>
        <b/>
        <sz val="9"/>
        <color theme="1"/>
        <rFont val="Sylfaen"/>
        <family val="1"/>
        <charset val="204"/>
      </rPr>
      <t>ზომით  54X0.2X0.2 სმ</t>
    </r>
  </si>
  <si>
    <r>
      <t xml:space="preserve">დამიწების კონტურის მოწყობა </t>
    </r>
    <r>
      <rPr>
        <sz val="9"/>
        <rFont val="Sylfaen"/>
        <family val="1"/>
        <charset val="204"/>
      </rPr>
      <t>(შეერთება ელექტრო ფართან)</t>
    </r>
  </si>
  <si>
    <r>
      <t xml:space="preserve">მოცულობითი თბომცვლელი </t>
    </r>
    <r>
      <rPr>
        <sz val="9"/>
        <rFont val="Sylfaen"/>
        <family val="1"/>
        <charset val="204"/>
      </rPr>
      <t>(ბოილერი) 500 ლტ ტევადობით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</si>
</sst>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;[Red]0.00"/>
    <numFmt numFmtId="168" formatCode="0.000;[Red]0.000"/>
  </numFmts>
  <fonts count="4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Sylfaen"/>
      <family val="1"/>
    </font>
    <font>
      <b/>
      <sz val="10"/>
      <name val="Sylfaen"/>
      <family val="1"/>
      <charset val="204"/>
    </font>
    <font>
      <sz val="10"/>
      <name val="Arial Cyr"/>
      <charset val="204"/>
    </font>
    <font>
      <sz val="10"/>
      <name val="Sylfaen"/>
      <family val="1"/>
      <charset val="204"/>
    </font>
    <font>
      <i/>
      <sz val="10"/>
      <name val="Sylfaen"/>
      <family val="1"/>
      <charset val="204"/>
    </font>
    <font>
      <b/>
      <sz val="14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0"/>
      <name val="Calibri"/>
      <family val="2"/>
      <charset val="204"/>
    </font>
    <font>
      <b/>
      <sz val="11"/>
      <name val="Sylfaen"/>
      <family val="1"/>
      <charset val="204"/>
    </font>
    <font>
      <sz val="10"/>
      <name val="LitNusx"/>
      <family val="2"/>
      <charset val="204"/>
    </font>
    <font>
      <sz val="10"/>
      <name val="AKAD NUSX"/>
      <charset val="204"/>
    </font>
    <font>
      <b/>
      <sz val="11"/>
      <name val="LitNusx"/>
    </font>
    <font>
      <sz val="11"/>
      <name val="LitNusx"/>
      <family val="2"/>
      <charset val="204"/>
    </font>
    <font>
      <b/>
      <sz val="11"/>
      <name val="LitNusx"/>
      <family val="2"/>
      <charset val="204"/>
    </font>
    <font>
      <sz val="12"/>
      <name val="AcadMtav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name val="Sylfaen"/>
      <family val="1"/>
      <charset val="204"/>
    </font>
    <font>
      <sz val="9"/>
      <color theme="1"/>
      <name val="Sylfaen"/>
      <family val="1"/>
      <charset val="204"/>
    </font>
    <font>
      <b/>
      <sz val="9"/>
      <color indexed="8"/>
      <name val="Sylfaen"/>
      <family val="1"/>
    </font>
    <font>
      <b/>
      <sz val="9"/>
      <color indexed="8"/>
      <name val="Sylfaen"/>
      <family val="1"/>
      <charset val="204"/>
    </font>
    <font>
      <b/>
      <i/>
      <sz val="9"/>
      <name val="Sylfaen"/>
      <family val="1"/>
      <charset val="204"/>
    </font>
    <font>
      <b/>
      <sz val="9"/>
      <color theme="1"/>
      <name val="Sylfaen"/>
      <family val="1"/>
    </font>
    <font>
      <b/>
      <sz val="9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vertAlign val="superscript"/>
      <sz val="9"/>
      <name val="Sylfaen"/>
      <family val="1"/>
      <charset val="204"/>
    </font>
    <font>
      <sz val="9"/>
      <name val="Sylfaen"/>
      <family val="1"/>
    </font>
    <font>
      <sz val="9"/>
      <name val="Sylfaen"/>
      <family val="1"/>
      <charset val="204"/>
    </font>
    <font>
      <sz val="9"/>
      <color indexed="8"/>
      <name val="Sylfaen"/>
      <family val="1"/>
      <charset val="204"/>
    </font>
    <font>
      <b/>
      <i/>
      <sz val="9"/>
      <color theme="1"/>
      <name val="Sylfaen"/>
      <family val="1"/>
      <charset val="204"/>
    </font>
    <font>
      <b/>
      <sz val="9"/>
      <name val="Sylfaen"/>
      <family val="1"/>
    </font>
    <font>
      <sz val="9"/>
      <color theme="1"/>
      <name val="Sylfaen"/>
      <family val="1"/>
    </font>
    <font>
      <b/>
      <sz val="9"/>
      <color theme="1"/>
      <name val="Times New Roman"/>
      <family val="1"/>
      <charset val="204"/>
    </font>
    <font>
      <i/>
      <sz val="9"/>
      <name val="Sylfae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i/>
      <sz val="9"/>
      <name val="Sylfae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0" fillId="0" borderId="0"/>
    <xf numFmtId="43" fontId="20" fillId="0" borderId="0" applyFont="0" applyFill="0" applyBorder="0" applyAlignment="0" applyProtection="0"/>
  </cellStyleXfs>
  <cellXfs count="318">
    <xf numFmtId="0" fontId="0" fillId="0" borderId="0" xfId="0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9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/>
    <xf numFmtId="0" fontId="14" fillId="0" borderId="0" xfId="0" applyFont="1"/>
    <xf numFmtId="0" fontId="13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166" fontId="16" fillId="0" borderId="0" xfId="0" applyNumberFormat="1" applyFont="1" applyBorder="1" applyAlignment="1">
      <alignment horizontal="center" vertical="center" wrapText="1"/>
    </xf>
    <xf numFmtId="166" fontId="17" fillId="0" borderId="0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2" fontId="14" fillId="0" borderId="0" xfId="0" applyNumberFormat="1" applyFont="1"/>
    <xf numFmtId="0" fontId="22" fillId="0" borderId="0" xfId="0" applyNumberFormat="1" applyFont="1" applyFill="1" applyAlignment="1">
      <alignment horizontal="center" vertical="center" wrapText="1"/>
    </xf>
    <xf numFmtId="49" fontId="23" fillId="0" borderId="4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166" fontId="24" fillId="0" borderId="5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0" fontId="27" fillId="0" borderId="0" xfId="1" applyNumberFormat="1" applyFont="1" applyFill="1" applyBorder="1" applyAlignment="1">
      <alignment horizontal="center" vertical="center" wrapText="1"/>
    </xf>
    <xf numFmtId="166" fontId="22" fillId="0" borderId="5" xfId="1" applyNumberFormat="1" applyFont="1" applyFill="1" applyBorder="1" applyAlignment="1">
      <alignment horizontal="center" vertical="center" wrapText="1"/>
    </xf>
    <xf numFmtId="166" fontId="27" fillId="0" borderId="0" xfId="3" applyNumberFormat="1" applyFont="1" applyFill="1" applyBorder="1" applyAlignment="1">
      <alignment horizontal="center" vertical="center" wrapText="1"/>
    </xf>
    <xf numFmtId="166" fontId="22" fillId="0" borderId="5" xfId="3" applyNumberFormat="1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>
      <alignment horizontal="center" vertical="center" wrapText="1"/>
    </xf>
    <xf numFmtId="2" fontId="27" fillId="0" borderId="7" xfId="3" applyNumberFormat="1" applyFont="1" applyFill="1" applyBorder="1" applyAlignment="1">
      <alignment horizontal="center" vertical="center" wrapText="1"/>
    </xf>
    <xf numFmtId="166" fontId="22" fillId="0" borderId="8" xfId="3" applyNumberFormat="1" applyFont="1" applyFill="1" applyBorder="1" applyAlignment="1">
      <alignment horizontal="center" vertical="center" wrapText="1"/>
    </xf>
    <xf numFmtId="0" fontId="27" fillId="0" borderId="9" xfId="2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2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9" xfId="0" applyFont="1" applyFill="1" applyBorder="1"/>
    <xf numFmtId="2" fontId="33" fillId="0" borderId="9" xfId="11" applyNumberFormat="1" applyFont="1" applyFill="1" applyBorder="1" applyAlignment="1">
      <alignment horizontal="center" vertical="center"/>
    </xf>
    <xf numFmtId="2" fontId="27" fillId="0" borderId="9" xfId="11" applyNumberFormat="1" applyFont="1" applyFill="1" applyBorder="1" applyAlignment="1">
      <alignment horizontal="center" vertical="center"/>
    </xf>
    <xf numFmtId="2" fontId="22" fillId="0" borderId="9" xfId="11" applyNumberFormat="1" applyFont="1" applyFill="1" applyBorder="1" applyAlignment="1">
      <alignment horizontal="center" vertical="center"/>
    </xf>
    <xf numFmtId="0" fontId="22" fillId="0" borderId="9" xfId="11" applyFont="1" applyFill="1" applyBorder="1" applyAlignment="1">
      <alignment horizontal="center" vertical="center" wrapText="1"/>
    </xf>
    <xf numFmtId="164" fontId="22" fillId="0" borderId="9" xfId="11" applyNumberFormat="1" applyFont="1" applyFill="1" applyBorder="1" applyAlignment="1">
      <alignment horizontal="center" vertical="center"/>
    </xf>
    <xf numFmtId="165" fontId="22" fillId="0" borderId="9" xfId="11" applyNumberFormat="1" applyFont="1" applyFill="1" applyBorder="1" applyAlignment="1">
      <alignment horizontal="center" vertical="center"/>
    </xf>
    <xf numFmtId="1" fontId="21" fillId="0" borderId="9" xfId="6" applyNumberFormat="1" applyFont="1" applyFill="1" applyBorder="1" applyAlignment="1">
      <alignment horizontal="center" vertical="center" wrapText="1"/>
    </xf>
    <xf numFmtId="49" fontId="21" fillId="0" borderId="9" xfId="6" applyNumberFormat="1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165" fontId="21" fillId="0" borderId="9" xfId="6" applyNumberFormat="1" applyFont="1" applyFill="1" applyBorder="1" applyAlignment="1">
      <alignment horizontal="center" vertical="center" wrapText="1"/>
    </xf>
    <xf numFmtId="2" fontId="21" fillId="0" borderId="9" xfId="6" applyNumberFormat="1" applyFont="1" applyFill="1" applyBorder="1" applyAlignment="1">
      <alignment horizontal="center" vertical="center" wrapText="1"/>
    </xf>
    <xf numFmtId="0" fontId="31" fillId="0" borderId="9" xfId="6" applyFont="1" applyFill="1" applyBorder="1" applyAlignment="1">
      <alignment horizontal="center" vertical="center" wrapText="1"/>
    </xf>
    <xf numFmtId="165" fontId="31" fillId="0" borderId="9" xfId="6" applyNumberFormat="1" applyFont="1" applyFill="1" applyBorder="1" applyAlignment="1">
      <alignment horizontal="center" vertical="center" wrapText="1"/>
    </xf>
    <xf numFmtId="2" fontId="31" fillId="0" borderId="9" xfId="6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2" fontId="34" fillId="0" borderId="9" xfId="0" applyNumberFormat="1" applyFont="1" applyFill="1" applyBorder="1" applyAlignment="1">
      <alignment horizontal="center" vertical="center" wrapText="1"/>
    </xf>
    <xf numFmtId="2" fontId="35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2" fontId="31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2" fontId="30" fillId="0" borderId="9" xfId="0" applyNumberFormat="1" applyFont="1" applyFill="1" applyBorder="1" applyAlignment="1">
      <alignment horizontal="center" vertical="center" wrapText="1"/>
    </xf>
    <xf numFmtId="164" fontId="30" fillId="0" borderId="9" xfId="0" applyNumberFormat="1" applyFont="1" applyFill="1" applyBorder="1" applyAlignment="1">
      <alignment horizontal="center" vertical="center" wrapText="1"/>
    </xf>
    <xf numFmtId="1" fontId="21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2" fontId="32" fillId="0" borderId="9" xfId="0" applyNumberFormat="1" applyFont="1" applyFill="1" applyBorder="1" applyAlignment="1">
      <alignment horizontal="center" vertical="center" wrapText="1"/>
    </xf>
    <xf numFmtId="2" fontId="24" fillId="0" borderId="9" xfId="0" applyNumberFormat="1" applyFont="1" applyFill="1" applyBorder="1" applyAlignment="1">
      <alignment horizontal="center" vertical="center" wrapText="1"/>
    </xf>
    <xf numFmtId="2" fontId="22" fillId="0" borderId="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166" fontId="31" fillId="0" borderId="9" xfId="0" applyNumberFormat="1" applyFont="1" applyFill="1" applyBorder="1" applyAlignment="1">
      <alignment horizontal="center" vertical="center" wrapText="1"/>
    </xf>
    <xf numFmtId="164" fontId="31" fillId="0" borderId="9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" fontId="31" fillId="0" borderId="9" xfId="0" applyNumberFormat="1" applyFont="1" applyFill="1" applyBorder="1" applyAlignment="1">
      <alignment horizontal="center" vertical="center" wrapText="1"/>
    </xf>
    <xf numFmtId="1" fontId="24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9" fontId="27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 applyProtection="1">
      <alignment horizontal="center" vertical="top" wrapText="1"/>
    </xf>
    <xf numFmtId="9" fontId="22" fillId="0" borderId="9" xfId="0" applyNumberFormat="1" applyFont="1" applyFill="1" applyBorder="1" applyAlignment="1">
      <alignment horizontal="center" vertical="center" wrapText="1"/>
    </xf>
    <xf numFmtId="2" fontId="27" fillId="0" borderId="9" xfId="2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2" fontId="34" fillId="0" borderId="9" xfId="0" applyNumberFormat="1" applyFont="1" applyFill="1" applyBorder="1" applyAlignment="1">
      <alignment horizontal="center" vertical="center"/>
    </xf>
    <xf numFmtId="2" fontId="34" fillId="0" borderId="9" xfId="4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9" fontId="37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2" fontId="28" fillId="0" borderId="9" xfId="0" applyNumberFormat="1" applyFont="1" applyFill="1" applyBorder="1" applyAlignment="1">
      <alignment horizontal="center" vertical="center" wrapText="1"/>
    </xf>
    <xf numFmtId="2" fontId="33" fillId="0" borderId="9" xfId="2" applyNumberFormat="1" applyFont="1" applyFill="1" applyBorder="1" applyAlignment="1">
      <alignment horizontal="center" vertical="center" wrapText="1"/>
    </xf>
    <xf numFmtId="2" fontId="37" fillId="0" borderId="9" xfId="0" applyNumberFormat="1" applyFont="1" applyFill="1" applyBorder="1" applyAlignment="1">
      <alignment horizontal="center" vertical="center" wrapText="1"/>
    </xf>
    <xf numFmtId="2" fontId="33" fillId="0" borderId="9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wrapText="1"/>
    </xf>
    <xf numFmtId="2" fontId="27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164" fontId="30" fillId="0" borderId="9" xfId="0" applyNumberFormat="1" applyFont="1" applyFill="1" applyBorder="1" applyAlignment="1">
      <alignment horizontal="center" vertical="center"/>
    </xf>
    <xf numFmtId="2" fontId="30" fillId="0" borderId="9" xfId="0" applyNumberFormat="1" applyFont="1" applyFill="1" applyBorder="1" applyAlignment="1">
      <alignment horizontal="center" vertical="center"/>
    </xf>
    <xf numFmtId="2" fontId="30" fillId="0" borderId="9" xfId="4" applyNumberFormat="1" applyFont="1" applyFill="1" applyBorder="1" applyAlignment="1">
      <alignment horizontal="center" vertical="center"/>
    </xf>
    <xf numFmtId="2" fontId="37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2" fontId="21" fillId="0" borderId="9" xfId="0" applyNumberFormat="1" applyFont="1" applyFill="1" applyBorder="1" applyAlignment="1">
      <alignment horizontal="center" vertical="center"/>
    </xf>
    <xf numFmtId="49" fontId="34" fillId="0" borderId="9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166" fontId="21" fillId="0" borderId="9" xfId="0" applyNumberFormat="1" applyFont="1" applyFill="1" applyBorder="1" applyAlignment="1">
      <alignment horizontal="center" vertical="center"/>
    </xf>
    <xf numFmtId="166" fontId="21" fillId="0" borderId="9" xfId="0" applyNumberFormat="1" applyFont="1" applyFill="1" applyBorder="1" applyAlignment="1">
      <alignment horizontal="center" vertical="center" wrapText="1"/>
    </xf>
    <xf numFmtId="2" fontId="22" fillId="0" borderId="9" xfId="0" applyNumberFormat="1" applyFont="1" applyFill="1" applyBorder="1" applyAlignment="1">
      <alignment horizontal="center" vertical="center"/>
    </xf>
    <xf numFmtId="0" fontId="21" fillId="0" borderId="9" xfId="2" applyNumberFormat="1" applyFont="1" applyFill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center" vertical="center" wrapText="1"/>
    </xf>
    <xf numFmtId="0" fontId="31" fillId="0" borderId="9" xfId="2" applyNumberFormat="1" applyFont="1" applyFill="1" applyBorder="1" applyAlignment="1">
      <alignment horizontal="center" vertical="center" wrapText="1"/>
    </xf>
    <xf numFmtId="1" fontId="34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164" fontId="34" fillId="0" borderId="9" xfId="0" applyNumberFormat="1" applyFont="1" applyFill="1" applyBorder="1" applyAlignment="1">
      <alignment horizontal="center" vertical="center" wrapText="1"/>
    </xf>
    <xf numFmtId="1" fontId="30" fillId="0" borderId="9" xfId="0" applyNumberFormat="1" applyFont="1" applyFill="1" applyBorder="1" applyAlignment="1">
      <alignment horizontal="center" vertical="center" wrapText="1"/>
    </xf>
    <xf numFmtId="1" fontId="27" fillId="0" borderId="9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7" fillId="0" borderId="9" xfId="0" applyNumberFormat="1" applyFont="1" applyFill="1" applyBorder="1" applyAlignment="1">
      <alignment horizontal="center" vertical="center"/>
    </xf>
    <xf numFmtId="2" fontId="27" fillId="0" borderId="9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166" fontId="22" fillId="0" borderId="9" xfId="0" applyNumberFormat="1" applyFont="1" applyFill="1" applyBorder="1" applyAlignment="1">
      <alignment horizontal="center" vertical="center"/>
    </xf>
    <xf numFmtId="166" fontId="22" fillId="0" borderId="9" xfId="0" applyNumberFormat="1" applyFont="1" applyFill="1" applyBorder="1" applyAlignment="1">
      <alignment horizontal="center" vertical="center" wrapText="1"/>
    </xf>
    <xf numFmtId="164" fontId="22" fillId="0" borderId="9" xfId="0" applyNumberFormat="1" applyFont="1" applyFill="1" applyBorder="1" applyAlignment="1">
      <alignment horizontal="center" vertical="center"/>
    </xf>
    <xf numFmtId="0" fontId="38" fillId="0" borderId="0" xfId="0" applyFont="1" applyFill="1"/>
    <xf numFmtId="0" fontId="22" fillId="0" borderId="9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 wrapText="1"/>
    </xf>
    <xf numFmtId="2" fontId="22" fillId="0" borderId="12" xfId="0" applyNumberFormat="1" applyFont="1" applyFill="1" applyBorder="1" applyAlignment="1">
      <alignment horizontal="center" vertical="center" wrapText="1"/>
    </xf>
    <xf numFmtId="167" fontId="31" fillId="0" borderId="9" xfId="0" applyNumberFormat="1" applyFont="1" applyFill="1" applyBorder="1" applyAlignment="1">
      <alignment horizontal="center" vertical="center"/>
    </xf>
    <xf numFmtId="167" fontId="31" fillId="0" borderId="9" xfId="12" applyNumberFormat="1" applyFont="1" applyFill="1" applyBorder="1" applyAlignment="1">
      <alignment horizontal="center" vertical="center" wrapText="1"/>
    </xf>
    <xf numFmtId="0" fontId="31" fillId="0" borderId="9" xfId="12" applyNumberFormat="1" applyFont="1" applyFill="1" applyBorder="1" applyAlignment="1">
      <alignment horizontal="center" vertical="center" wrapText="1"/>
    </xf>
    <xf numFmtId="167" fontId="31" fillId="0" borderId="9" xfId="0" applyNumberFormat="1" applyFont="1" applyFill="1" applyBorder="1" applyAlignment="1">
      <alignment horizontal="center" vertical="center" wrapText="1"/>
    </xf>
    <xf numFmtId="168" fontId="31" fillId="0" borderId="9" xfId="12" applyNumberFormat="1" applyFont="1" applyFill="1" applyBorder="1" applyAlignment="1">
      <alignment horizontal="center" vertical="center" wrapText="1"/>
    </xf>
    <xf numFmtId="0" fontId="21" fillId="0" borderId="9" xfId="12" applyNumberFormat="1" applyFont="1" applyFill="1" applyBorder="1" applyAlignment="1">
      <alignment horizontal="center" vertical="center" wrapText="1"/>
    </xf>
    <xf numFmtId="164" fontId="21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/>
    </xf>
    <xf numFmtId="2" fontId="31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164" fontId="31" fillId="0" borderId="9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9" xfId="2" applyFont="1" applyFill="1" applyBorder="1" applyAlignment="1">
      <alignment horizontal="center" vertical="center" wrapText="1"/>
    </xf>
    <xf numFmtId="0" fontId="22" fillId="0" borderId="9" xfId="2" applyFont="1" applyFill="1" applyBorder="1" applyAlignment="1">
      <alignment horizontal="center" vertical="center" wrapText="1"/>
    </xf>
    <xf numFmtId="166" fontId="30" fillId="0" borderId="9" xfId="0" applyNumberFormat="1" applyFont="1" applyFill="1" applyBorder="1" applyAlignment="1">
      <alignment horizontal="center" vertical="center"/>
    </xf>
    <xf numFmtId="9" fontId="37" fillId="0" borderId="9" xfId="0" applyNumberFormat="1" applyFont="1" applyFill="1" applyBorder="1" applyAlignment="1">
      <alignment horizontal="center" vertical="center"/>
    </xf>
    <xf numFmtId="166" fontId="37" fillId="0" borderId="9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49" fontId="27" fillId="0" borderId="0" xfId="1" applyNumberFormat="1" applyFont="1" applyFill="1" applyBorder="1" applyAlignment="1">
      <alignment horizontal="center" vertical="center" wrapText="1"/>
    </xf>
    <xf numFmtId="49" fontId="27" fillId="0" borderId="9" xfId="2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2" fontId="21" fillId="0" borderId="9" xfId="5" applyNumberFormat="1" applyFont="1" applyFill="1" applyBorder="1" applyAlignment="1">
      <alignment horizontal="center" vertical="center" wrapText="1"/>
    </xf>
    <xf numFmtId="2" fontId="31" fillId="0" borderId="16" xfId="0" applyNumberFormat="1" applyFont="1" applyFill="1" applyBorder="1" applyAlignment="1">
      <alignment horizontal="center" vertical="center"/>
    </xf>
    <xf numFmtId="0" fontId="31" fillId="0" borderId="0" xfId="6" applyFont="1" applyFill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2" fontId="31" fillId="0" borderId="9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center"/>
    </xf>
    <xf numFmtId="165" fontId="31" fillId="0" borderId="9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top" wrapText="1"/>
    </xf>
    <xf numFmtId="2" fontId="31" fillId="0" borderId="9" xfId="0" applyNumberFormat="1" applyFont="1" applyFill="1" applyBorder="1" applyAlignment="1">
      <alignment horizontal="left" vertical="top" wrapText="1"/>
    </xf>
    <xf numFmtId="2" fontId="37" fillId="0" borderId="9" xfId="0" applyNumberFormat="1" applyFont="1" applyFill="1" applyBorder="1" applyAlignment="1">
      <alignment horizontal="left" vertical="top" wrapText="1"/>
    </xf>
    <xf numFmtId="0" fontId="31" fillId="0" borderId="9" xfId="0" applyFont="1" applyFill="1" applyBorder="1" applyAlignment="1">
      <alignment horizontal="center" vertical="top" wrapText="1"/>
    </xf>
    <xf numFmtId="0" fontId="21" fillId="0" borderId="9" xfId="0" quotePrefix="1" applyFont="1" applyFill="1" applyBorder="1" applyAlignment="1">
      <alignment horizontal="center" vertical="top" wrapText="1"/>
    </xf>
    <xf numFmtId="0" fontId="21" fillId="0" borderId="13" xfId="0" quotePrefix="1" applyFont="1" applyFill="1" applyBorder="1" applyAlignment="1">
      <alignment horizontal="center" vertical="top" wrapText="1"/>
    </xf>
    <xf numFmtId="0" fontId="31" fillId="0" borderId="9" xfId="0" applyNumberFormat="1" applyFont="1" applyFill="1" applyBorder="1" applyAlignment="1">
      <alignment horizontal="center" vertical="top" wrapText="1"/>
    </xf>
    <xf numFmtId="0" fontId="31" fillId="0" borderId="0" xfId="0" applyFont="1" applyFill="1"/>
    <xf numFmtId="0" fontId="31" fillId="0" borderId="9" xfId="0" applyFont="1" applyFill="1" applyBorder="1"/>
    <xf numFmtId="0" fontId="31" fillId="0" borderId="9" xfId="0" applyFont="1" applyFill="1" applyBorder="1" applyAlignment="1">
      <alignment horizontal="left" vertical="top" wrapText="1"/>
    </xf>
    <xf numFmtId="0" fontId="21" fillId="0" borderId="9" xfId="0" quotePrefix="1" applyFont="1" applyFill="1" applyBorder="1" applyAlignment="1">
      <alignment horizontal="center" vertical="center" wrapText="1"/>
    </xf>
    <xf numFmtId="2" fontId="22" fillId="0" borderId="9" xfId="0" applyNumberFormat="1" applyFont="1" applyFill="1" applyBorder="1"/>
    <xf numFmtId="0" fontId="22" fillId="0" borderId="0" xfId="0" applyFont="1" applyFill="1"/>
    <xf numFmtId="4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4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2" fontId="34" fillId="0" borderId="5" xfId="0" applyNumberFormat="1" applyFont="1" applyFill="1" applyBorder="1" applyAlignment="1">
      <alignment horizontal="center" vertical="center" wrapText="1"/>
    </xf>
    <xf numFmtId="0" fontId="35" fillId="0" borderId="4" xfId="0" applyNumberFormat="1" applyFont="1" applyFill="1" applyBorder="1" applyAlignment="1">
      <alignment horizontal="center" vertical="center" wrapText="1"/>
    </xf>
    <xf numFmtId="2" fontId="22" fillId="0" borderId="5" xfId="1" applyNumberFormat="1" applyFont="1" applyFill="1" applyBorder="1" applyAlignment="1">
      <alignment horizontal="center" vertical="center" wrapText="1"/>
    </xf>
    <xf numFmtId="2" fontId="27" fillId="0" borderId="0" xfId="3" applyNumberFormat="1" applyFont="1" applyFill="1" applyBorder="1" applyAlignment="1">
      <alignment horizontal="center" vertical="center" wrapText="1"/>
    </xf>
    <xf numFmtId="2" fontId="22" fillId="0" borderId="5" xfId="3" applyNumberFormat="1" applyFont="1" applyFill="1" applyBorder="1" applyAlignment="1">
      <alignment horizontal="center" vertical="center" wrapText="1"/>
    </xf>
    <xf numFmtId="0" fontId="35" fillId="0" borderId="6" xfId="0" applyNumberFormat="1" applyFont="1" applyFill="1" applyBorder="1" applyAlignment="1">
      <alignment horizontal="center" vertical="center" wrapText="1"/>
    </xf>
    <xf numFmtId="2" fontId="22" fillId="0" borderId="8" xfId="3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31" fillId="0" borderId="9" xfId="0" applyNumberFormat="1" applyFont="1" applyFill="1" applyBorder="1" applyAlignment="1" applyProtection="1">
      <alignment horizontal="center" vertical="center" wrapText="1"/>
    </xf>
    <xf numFmtId="2" fontId="21" fillId="0" borderId="9" xfId="0" applyNumberFormat="1" applyFont="1" applyFill="1" applyBorder="1" applyAlignment="1" applyProtection="1">
      <alignment horizontal="center" vertical="center" wrapText="1"/>
    </xf>
    <xf numFmtId="2" fontId="31" fillId="0" borderId="9" xfId="0" applyNumberFormat="1" applyFont="1" applyFill="1" applyBorder="1" applyAlignment="1" applyProtection="1">
      <alignment horizontal="center" vertical="center" wrapText="1"/>
    </xf>
    <xf numFmtId="0" fontId="37" fillId="0" borderId="9" xfId="0" applyNumberFormat="1" applyFont="1" applyFill="1" applyBorder="1" applyAlignment="1" applyProtection="1">
      <alignment horizontal="center" vertical="center" wrapText="1"/>
    </xf>
    <xf numFmtId="165" fontId="31" fillId="0" borderId="9" xfId="0" applyNumberFormat="1" applyFont="1" applyFill="1" applyBorder="1" applyAlignment="1" applyProtection="1">
      <alignment horizontal="center" vertical="center" wrapText="1"/>
    </xf>
    <xf numFmtId="164" fontId="31" fillId="0" borderId="9" xfId="0" applyNumberFormat="1" applyFont="1" applyFill="1" applyBorder="1" applyAlignment="1" applyProtection="1">
      <alignment horizontal="center" vertical="center" wrapText="1"/>
    </xf>
    <xf numFmtId="14" fontId="21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3" fontId="22" fillId="0" borderId="12" xfId="0" applyNumberFormat="1" applyFont="1" applyFill="1" applyBorder="1" applyAlignment="1">
      <alignment horizontal="center" vertical="center" wrapText="1"/>
    </xf>
    <xf numFmtId="165" fontId="31" fillId="0" borderId="9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31" fillId="0" borderId="9" xfId="5" applyFont="1" applyFill="1" applyBorder="1" applyAlignment="1">
      <alignment horizontal="center" vertical="center" wrapText="1"/>
    </xf>
    <xf numFmtId="0" fontId="31" fillId="0" borderId="9" xfId="5" applyNumberFormat="1" applyFont="1" applyFill="1" applyBorder="1" applyAlignment="1">
      <alignment horizontal="center" vertical="center"/>
    </xf>
    <xf numFmtId="2" fontId="31" fillId="0" borderId="9" xfId="5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165" fontId="30" fillId="0" borderId="9" xfId="0" applyNumberFormat="1" applyFont="1" applyFill="1" applyBorder="1" applyAlignment="1">
      <alignment horizontal="center" vertical="center"/>
    </xf>
    <xf numFmtId="164" fontId="34" fillId="0" borderId="9" xfId="0" applyNumberFormat="1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 wrapText="1"/>
    </xf>
    <xf numFmtId="2" fontId="27" fillId="0" borderId="10" xfId="0" quotePrefix="1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 applyProtection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166" fontId="31" fillId="0" borderId="9" xfId="0" applyNumberFormat="1" applyFont="1" applyFill="1" applyBorder="1" applyAlignment="1">
      <alignment horizontal="center" vertical="top" wrapText="1"/>
    </xf>
    <xf numFmtId="2" fontId="27" fillId="0" borderId="9" xfId="0" quotePrefix="1" applyNumberFormat="1" applyFont="1" applyFill="1" applyBorder="1" applyAlignment="1">
      <alignment horizontal="center" vertical="center" wrapText="1"/>
    </xf>
    <xf numFmtId="0" fontId="22" fillId="0" borderId="9" xfId="2" applyNumberFormat="1" applyFont="1" applyFill="1" applyBorder="1" applyAlignment="1">
      <alignment horizontal="center" vertical="center" wrapText="1"/>
    </xf>
    <xf numFmtId="166" fontId="22" fillId="0" borderId="9" xfId="2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2" fillId="0" borderId="7" xfId="2" applyNumberFormat="1" applyFont="1" applyFill="1" applyBorder="1" applyAlignment="1">
      <alignment horizontal="center" vertical="center" wrapText="1"/>
    </xf>
    <xf numFmtId="0" fontId="22" fillId="0" borderId="0" xfId="1" applyNumberFormat="1" applyFont="1" applyFill="1" applyBorder="1" applyAlignment="1">
      <alignment horizontal="center" vertical="center" wrapText="1"/>
    </xf>
    <xf numFmtId="0" fontId="22" fillId="0" borderId="0" xfId="2" applyNumberFormat="1" applyFont="1" applyFill="1" applyBorder="1" applyAlignment="1">
      <alignment horizontal="center" vertical="center" wrapText="1"/>
    </xf>
    <xf numFmtId="49" fontId="35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2" fontId="22" fillId="0" borderId="9" xfId="2" applyNumberFormat="1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2" fillId="0" borderId="7" xfId="2" applyNumberFormat="1" applyFont="1" applyFill="1" applyBorder="1" applyAlignment="1">
      <alignment horizontal="center" vertical="center" wrapText="1"/>
    </xf>
    <xf numFmtId="0" fontId="22" fillId="0" borderId="7" xfId="3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2" fillId="0" borderId="0" xfId="1" applyNumberFormat="1" applyFont="1" applyFill="1" applyBorder="1" applyAlignment="1">
      <alignment horizontal="center" vertical="center" wrapText="1"/>
    </xf>
    <xf numFmtId="0" fontId="22" fillId="0" borderId="5" xfId="1" applyNumberFormat="1" applyFont="1" applyFill="1" applyBorder="1" applyAlignment="1">
      <alignment horizontal="center" vertical="center" wrapText="1"/>
    </xf>
    <xf numFmtId="0" fontId="22" fillId="0" borderId="0" xfId="2" applyNumberFormat="1" applyFont="1" applyFill="1" applyBorder="1" applyAlignment="1">
      <alignment horizontal="center" vertical="center" wrapText="1"/>
    </xf>
    <xf numFmtId="0" fontId="22" fillId="0" borderId="0" xfId="3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7" fillId="0" borderId="10" xfId="2" applyNumberFormat="1" applyFont="1" applyFill="1" applyBorder="1" applyAlignment="1">
      <alignment horizontal="center" vertical="center" textRotation="90" wrapText="1"/>
    </xf>
    <xf numFmtId="0" fontId="27" fillId="0" borderId="11" xfId="2" applyNumberFormat="1" applyFont="1" applyFill="1" applyBorder="1" applyAlignment="1">
      <alignment horizontal="center" vertical="center" textRotation="90" wrapText="1"/>
    </xf>
    <xf numFmtId="0" fontId="27" fillId="0" borderId="12" xfId="2" applyNumberFormat="1" applyFont="1" applyFill="1" applyBorder="1" applyAlignment="1">
      <alignment horizontal="center" vertical="center" textRotation="90" wrapText="1"/>
    </xf>
    <xf numFmtId="0" fontId="22" fillId="0" borderId="9" xfId="2" applyNumberFormat="1" applyFont="1" applyFill="1" applyBorder="1" applyAlignment="1">
      <alignment horizontal="center" vertical="center" wrapText="1"/>
    </xf>
    <xf numFmtId="0" fontId="22" fillId="0" borderId="10" xfId="2" applyNumberFormat="1" applyFont="1" applyFill="1" applyBorder="1" applyAlignment="1">
      <alignment horizontal="center" vertical="center" textRotation="90" wrapText="1"/>
    </xf>
    <xf numFmtId="0" fontId="22" fillId="0" borderId="11" xfId="2" applyNumberFormat="1" applyFont="1" applyFill="1" applyBorder="1" applyAlignment="1">
      <alignment horizontal="center" vertical="center" textRotation="90" wrapText="1"/>
    </xf>
    <xf numFmtId="0" fontId="22" fillId="0" borderId="12" xfId="2" applyNumberFormat="1" applyFont="1" applyFill="1" applyBorder="1" applyAlignment="1">
      <alignment horizontal="center" vertical="center" textRotation="90" wrapText="1"/>
    </xf>
    <xf numFmtId="0" fontId="22" fillId="0" borderId="1" xfId="2" applyNumberFormat="1" applyFont="1" applyFill="1" applyBorder="1" applyAlignment="1">
      <alignment horizontal="center" vertical="center" wrapText="1"/>
    </xf>
    <xf numFmtId="0" fontId="22" fillId="0" borderId="3" xfId="2" applyNumberFormat="1" applyFont="1" applyFill="1" applyBorder="1" applyAlignment="1">
      <alignment horizontal="center" vertical="center" wrapText="1"/>
    </xf>
    <xf numFmtId="0" fontId="22" fillId="0" borderId="6" xfId="2" applyNumberFormat="1" applyFont="1" applyFill="1" applyBorder="1" applyAlignment="1">
      <alignment horizontal="center" vertical="center" wrapText="1"/>
    </xf>
    <xf numFmtId="0" fontId="22" fillId="0" borderId="8" xfId="2" applyNumberFormat="1" applyFont="1" applyFill="1" applyBorder="1" applyAlignment="1">
      <alignment horizontal="center" vertical="center" wrapText="1"/>
    </xf>
    <xf numFmtId="166" fontId="22" fillId="0" borderId="9" xfId="2" applyNumberFormat="1" applyFont="1" applyFill="1" applyBorder="1" applyAlignment="1">
      <alignment horizontal="center" vertical="center" wrapText="1"/>
    </xf>
    <xf numFmtId="49" fontId="35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27" fillId="0" borderId="10" xfId="2" applyNumberFormat="1" applyFont="1" applyFill="1" applyBorder="1" applyAlignment="1">
      <alignment horizontal="center" vertical="center" textRotation="90" wrapText="1"/>
    </xf>
    <xf numFmtId="49" fontId="27" fillId="0" borderId="11" xfId="2" applyNumberFormat="1" applyFont="1" applyFill="1" applyBorder="1" applyAlignment="1">
      <alignment horizontal="center" vertical="center" textRotation="90" wrapText="1"/>
    </xf>
    <xf numFmtId="49" fontId="27" fillId="0" borderId="12" xfId="2" applyNumberFormat="1" applyFont="1" applyFill="1" applyBorder="1" applyAlignment="1">
      <alignment horizontal="center" vertical="center" textRotation="90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34" fillId="0" borderId="2" xfId="0" applyNumberFormat="1" applyFont="1" applyFill="1" applyBorder="1" applyAlignment="1">
      <alignment horizontal="center" vertical="center" wrapText="1"/>
    </xf>
    <xf numFmtId="0" fontId="34" fillId="0" borderId="3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2" fontId="22" fillId="0" borderId="9" xfId="2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28" fillId="0" borderId="9" xfId="2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/>
    <xf numFmtId="0" fontId="21" fillId="0" borderId="0" xfId="0" applyFont="1" applyFill="1"/>
    <xf numFmtId="49" fontId="21" fillId="0" borderId="9" xfId="0" applyNumberFormat="1" applyFont="1" applyFill="1" applyBorder="1" applyAlignment="1">
      <alignment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9" xfId="0" applyFont="1" applyFill="1" applyBorder="1" applyAlignment="1">
      <alignment horizontal="center" vertical="center"/>
    </xf>
    <xf numFmtId="0" fontId="32" fillId="0" borderId="0" xfId="0" applyFont="1" applyFill="1"/>
    <xf numFmtId="0" fontId="27" fillId="0" borderId="9" xfId="11" applyFont="1" applyFill="1" applyBorder="1" applyAlignment="1">
      <alignment horizontal="center" vertical="center"/>
    </xf>
    <xf numFmtId="0" fontId="27" fillId="0" borderId="9" xfId="11" applyFont="1" applyFill="1" applyBorder="1" applyAlignment="1">
      <alignment horizontal="center" vertical="center" wrapText="1"/>
    </xf>
    <xf numFmtId="2" fontId="22" fillId="0" borderId="0" xfId="0" applyNumberFormat="1" applyFont="1" applyFill="1"/>
    <xf numFmtId="0" fontId="22" fillId="0" borderId="9" xfId="1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2" fontId="30" fillId="0" borderId="9" xfId="4" applyNumberFormat="1" applyFont="1" applyFill="1" applyBorder="1" applyAlignment="1">
      <alignment horizontal="center" vertical="center" wrapText="1"/>
    </xf>
    <xf numFmtId="0" fontId="22" fillId="0" borderId="9" xfId="0" applyFont="1" applyFill="1" applyBorder="1"/>
    <xf numFmtId="0" fontId="27" fillId="0" borderId="9" xfId="0" applyFont="1" applyFill="1" applyBorder="1"/>
    <xf numFmtId="165" fontId="30" fillId="0" borderId="9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2" fontId="26" fillId="0" borderId="9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2" fontId="34" fillId="0" borderId="9" xfId="4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9" fillId="0" borderId="0" xfId="0" applyFont="1" applyFill="1"/>
    <xf numFmtId="0" fontId="34" fillId="0" borderId="0" xfId="0" applyFont="1" applyFill="1" applyAlignment="1">
      <alignment horizontal="center" vertical="center" wrapText="1"/>
    </xf>
    <xf numFmtId="164" fontId="27" fillId="0" borderId="9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67" fontId="21" fillId="0" borderId="9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40" fillId="0" borderId="0" xfId="0" applyNumberFormat="1" applyFont="1" applyFill="1"/>
    <xf numFmtId="0" fontId="21" fillId="0" borderId="9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center" vertical="top" wrapText="1"/>
    </xf>
    <xf numFmtId="0" fontId="37" fillId="0" borderId="9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vertical="center"/>
    </xf>
    <xf numFmtId="49" fontId="39" fillId="0" borderId="0" xfId="0" applyNumberFormat="1" applyFont="1" applyFill="1"/>
    <xf numFmtId="49" fontId="21" fillId="0" borderId="9" xfId="0" applyNumberFormat="1" applyFont="1" applyFill="1" applyBorder="1" applyAlignment="1" applyProtection="1">
      <alignment horizontal="center" vertical="center" wrapText="1"/>
    </xf>
    <xf numFmtId="166" fontId="31" fillId="0" borderId="9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2" fontId="30" fillId="0" borderId="9" xfId="2" applyNumberFormat="1" applyFont="1" applyFill="1" applyBorder="1" applyAlignment="1">
      <alignment horizontal="center" vertical="center"/>
    </xf>
    <xf numFmtId="0" fontId="38" fillId="0" borderId="0" xfId="0" applyNumberFormat="1" applyFont="1" applyFill="1"/>
    <xf numFmtId="2" fontId="38" fillId="0" borderId="0" xfId="0" applyNumberFormat="1" applyFont="1" applyFill="1"/>
  </cellXfs>
  <cellStyles count="13">
    <cellStyle name="Comma" xfId="12" builtinId="3"/>
    <cellStyle name="Normal" xfId="0" builtinId="0"/>
    <cellStyle name="Normal 10" xfId="9"/>
    <cellStyle name="Normal 14_anakia II etapi.xls sm. defeqturi 2" xfId="7"/>
    <cellStyle name="Normal 2" xfId="6"/>
    <cellStyle name="Normal 2 2" xfId="11"/>
    <cellStyle name="Normal 3" xfId="8"/>
    <cellStyle name="Normal_gare wyalsadfenigagarini 10" xfId="4"/>
    <cellStyle name="Normal_gare wyalsadfenigagarini 2 2" xfId="2"/>
    <cellStyle name="Normal_sida wyalsadeni 2 2" xfId="3"/>
    <cellStyle name="Обычный 4" xfId="10"/>
    <cellStyle name="Обычный 5 2" xfId="1"/>
    <cellStyle name="Обычный_დემონტაჟი" xfId="5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B14" sqref="B14:D14"/>
    </sheetView>
  </sheetViews>
  <sheetFormatPr defaultRowHeight="15"/>
  <cols>
    <col min="2" max="2" width="80.28515625" customWidth="1"/>
    <col min="3" max="3" width="26.85546875" customWidth="1"/>
    <col min="4" max="4" width="21.5703125" customWidth="1"/>
  </cols>
  <sheetData>
    <row r="1" spans="1:5" ht="18">
      <c r="A1" s="230"/>
      <c r="B1" s="230"/>
      <c r="C1" s="230"/>
      <c r="D1" s="230"/>
    </row>
    <row r="2" spans="1:5" ht="19.5">
      <c r="A2" s="231" t="s">
        <v>41</v>
      </c>
      <c r="B2" s="231"/>
      <c r="C2" s="231"/>
      <c r="D2" s="231"/>
    </row>
    <row r="3" spans="1:5" ht="19.5">
      <c r="A3" s="2"/>
      <c r="B3" s="2"/>
      <c r="C3" s="2"/>
      <c r="D3" s="2"/>
    </row>
    <row r="4" spans="1:5" ht="18">
      <c r="A4" s="220" t="s">
        <v>42</v>
      </c>
      <c r="B4" s="220"/>
      <c r="C4" s="220"/>
      <c r="D4" s="220"/>
    </row>
    <row r="5" spans="1:5" ht="15.75">
      <c r="A5" s="221" t="s">
        <v>43</v>
      </c>
      <c r="B5" s="221"/>
      <c r="C5" s="221"/>
      <c r="D5" s="221"/>
    </row>
    <row r="6" spans="1:5" ht="15.75">
      <c r="A6" s="1"/>
      <c r="B6" s="1"/>
      <c r="C6" s="1"/>
      <c r="D6" s="1"/>
    </row>
    <row r="7" spans="1:5">
      <c r="A7" s="232" t="s">
        <v>3</v>
      </c>
      <c r="B7" s="234" t="s">
        <v>44</v>
      </c>
      <c r="C7" s="236" t="s">
        <v>2</v>
      </c>
      <c r="D7" s="236" t="s">
        <v>45</v>
      </c>
    </row>
    <row r="8" spans="1:5">
      <c r="A8" s="233"/>
      <c r="B8" s="235"/>
      <c r="C8" s="236"/>
      <c r="D8" s="236"/>
    </row>
    <row r="9" spans="1:5" ht="21.75" customHeight="1">
      <c r="A9" s="3">
        <v>1</v>
      </c>
      <c r="B9" s="4" t="s">
        <v>80</v>
      </c>
      <c r="C9" s="4"/>
      <c r="D9" s="4"/>
    </row>
    <row r="10" spans="1:5" ht="21" customHeight="1">
      <c r="A10" s="3">
        <v>2</v>
      </c>
      <c r="B10" s="4" t="s">
        <v>48</v>
      </c>
      <c r="C10" s="4"/>
      <c r="D10" s="4"/>
    </row>
    <row r="11" spans="1:5" ht="21.75" customHeight="1">
      <c r="A11" s="3">
        <v>3</v>
      </c>
      <c r="B11" s="4" t="s">
        <v>81</v>
      </c>
      <c r="C11" s="4"/>
      <c r="D11" s="4"/>
    </row>
    <row r="12" spans="1:5" ht="21.75" customHeight="1">
      <c r="A12" s="3">
        <v>4</v>
      </c>
      <c r="B12" s="4" t="s">
        <v>82</v>
      </c>
      <c r="C12" s="4"/>
      <c r="D12" s="4"/>
    </row>
    <row r="13" spans="1:5" ht="18" customHeight="1">
      <c r="A13" s="3"/>
      <c r="B13" s="6" t="s">
        <v>10</v>
      </c>
      <c r="C13" s="6"/>
      <c r="D13" s="15"/>
    </row>
    <row r="14" spans="1:5" ht="20.25" customHeight="1">
      <c r="A14" s="3"/>
      <c r="B14" s="271" t="s">
        <v>362</v>
      </c>
      <c r="C14" s="272"/>
      <c r="D14" s="273"/>
    </row>
    <row r="15" spans="1:5" ht="18.75" customHeight="1">
      <c r="A15" s="5"/>
      <c r="B15" s="223" t="s">
        <v>10</v>
      </c>
      <c r="C15" s="224"/>
      <c r="D15" s="6"/>
    </row>
    <row r="16" spans="1:5" ht="21" customHeight="1">
      <c r="A16" s="5"/>
      <c r="B16" s="225" t="s">
        <v>46</v>
      </c>
      <c r="C16" s="226"/>
      <c r="D16" s="7"/>
      <c r="E16" s="8"/>
    </row>
    <row r="17" spans="1:5" s="10" customFormat="1" ht="22.5" customHeight="1">
      <c r="A17" s="5"/>
      <c r="B17" s="227" t="s">
        <v>47</v>
      </c>
      <c r="C17" s="228"/>
      <c r="D17" s="6"/>
      <c r="E17" s="9"/>
    </row>
    <row r="18" spans="1:5" s="10" customFormat="1">
      <c r="A18" s="11"/>
      <c r="B18" s="12"/>
      <c r="C18" s="13"/>
      <c r="D18" s="14"/>
      <c r="E18" s="17"/>
    </row>
    <row r="19" spans="1:5">
      <c r="A19" s="222"/>
      <c r="B19" s="222"/>
      <c r="C19" s="222"/>
      <c r="D19" s="222"/>
    </row>
    <row r="20" spans="1:5">
      <c r="A20" s="222" t="s">
        <v>28</v>
      </c>
      <c r="B20" s="222"/>
      <c r="C20" s="222"/>
      <c r="D20" s="222"/>
    </row>
    <row r="21" spans="1:5" ht="25.5" customHeight="1">
      <c r="B21" s="16"/>
      <c r="C21" s="229"/>
      <c r="D21" s="229"/>
    </row>
    <row r="22" spans="1:5">
      <c r="A22" s="222"/>
      <c r="B22" s="222"/>
      <c r="C22" s="222"/>
      <c r="D22" s="222"/>
    </row>
  </sheetData>
  <mergeCells count="16">
    <mergeCell ref="A1:D1"/>
    <mergeCell ref="A2:D2"/>
    <mergeCell ref="A4:D4"/>
    <mergeCell ref="A5:D5"/>
    <mergeCell ref="A7:A8"/>
    <mergeCell ref="B7:B8"/>
    <mergeCell ref="C7:C8"/>
    <mergeCell ref="D7:D8"/>
    <mergeCell ref="A22:D22"/>
    <mergeCell ref="B14:C14"/>
    <mergeCell ref="B15:C15"/>
    <mergeCell ref="B16:C16"/>
    <mergeCell ref="B17:C17"/>
    <mergeCell ref="A19:D19"/>
    <mergeCell ref="A20:D20"/>
    <mergeCell ref="C21:D21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0"/>
  <sheetViews>
    <sheetView view="pageBreakPreview" topLeftCell="A238" zoomScale="118" zoomScaleNormal="100" zoomScaleSheetLayoutView="118" workbookViewId="0">
      <selection activeCell="H148" sqref="H148:I243"/>
    </sheetView>
  </sheetViews>
  <sheetFormatPr defaultRowHeight="12"/>
  <cols>
    <col min="1" max="1" width="5.5703125" style="122" customWidth="1"/>
    <col min="2" max="2" width="11.28515625" style="300" customWidth="1"/>
    <col min="3" max="3" width="34.42578125" style="122" customWidth="1"/>
    <col min="4" max="4" width="9.42578125" style="122" bestFit="1" customWidth="1"/>
    <col min="5" max="5" width="7.85546875" style="122" customWidth="1"/>
    <col min="6" max="6" width="8.85546875" style="122" customWidth="1"/>
    <col min="7" max="11" width="9.42578125" style="122" bestFit="1" customWidth="1"/>
    <col min="12" max="12" width="10.7109375" style="122" bestFit="1" customWidth="1"/>
    <col min="13" max="13" width="9.7109375" style="122" bestFit="1" customWidth="1"/>
    <col min="14" max="16384" width="9.140625" style="122"/>
  </cols>
  <sheetData>
    <row r="1" spans="1:16" s="18" customFormat="1" ht="12.75">
      <c r="A1" s="239" t="s">
        <v>354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</row>
    <row r="2" spans="1:16" s="18" customFormat="1" ht="12.75">
      <c r="A2" s="19"/>
      <c r="B2" s="20"/>
      <c r="C2" s="20"/>
      <c r="D2" s="242" t="s">
        <v>309</v>
      </c>
      <c r="E2" s="242"/>
      <c r="F2" s="242"/>
      <c r="G2" s="242"/>
      <c r="H2" s="242"/>
      <c r="I2" s="20"/>
      <c r="J2" s="20"/>
      <c r="K2" s="20"/>
      <c r="L2" s="20"/>
      <c r="M2" s="21"/>
    </row>
    <row r="3" spans="1:16" s="18" customFormat="1" ht="12.75">
      <c r="A3" s="22"/>
      <c r="B3" s="243" t="s">
        <v>25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</row>
    <row r="4" spans="1:16" s="18" customFormat="1" ht="12.75">
      <c r="A4" s="22"/>
      <c r="B4" s="23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4"/>
    </row>
    <row r="5" spans="1:16" s="18" customFormat="1" ht="12.75">
      <c r="A5" s="22"/>
      <c r="B5" s="245"/>
      <c r="C5" s="245"/>
      <c r="D5" s="215"/>
      <c r="E5" s="215"/>
      <c r="F5" s="215"/>
      <c r="G5" s="215"/>
      <c r="H5" s="246" t="s">
        <v>0</v>
      </c>
      <c r="I5" s="246"/>
      <c r="J5" s="246"/>
      <c r="K5" s="246"/>
      <c r="L5" s="25">
        <f>M250</f>
        <v>0</v>
      </c>
      <c r="M5" s="26" t="s">
        <v>1</v>
      </c>
    </row>
    <row r="6" spans="1:16" s="18" customFormat="1" ht="12.75">
      <c r="A6" s="27"/>
      <c r="B6" s="237"/>
      <c r="C6" s="237"/>
      <c r="D6" s="213"/>
      <c r="E6" s="213"/>
      <c r="F6" s="213"/>
      <c r="G6" s="213"/>
      <c r="H6" s="238" t="s">
        <v>2</v>
      </c>
      <c r="I6" s="238"/>
      <c r="J6" s="238"/>
      <c r="K6" s="238"/>
      <c r="L6" s="28">
        <f>J244</f>
        <v>0</v>
      </c>
      <c r="M6" s="29" t="s">
        <v>1</v>
      </c>
    </row>
    <row r="7" spans="1:16" s="18" customFormat="1" ht="12.75">
      <c r="A7" s="247" t="s">
        <v>3</v>
      </c>
      <c r="B7" s="248" t="s">
        <v>4</v>
      </c>
      <c r="C7" s="251" t="s">
        <v>5</v>
      </c>
      <c r="D7" s="252" t="s">
        <v>6</v>
      </c>
      <c r="E7" s="255" t="s">
        <v>7</v>
      </c>
      <c r="F7" s="256"/>
      <c r="G7" s="251" t="s">
        <v>8</v>
      </c>
      <c r="H7" s="251"/>
      <c r="I7" s="251" t="s">
        <v>54</v>
      </c>
      <c r="J7" s="251"/>
      <c r="K7" s="251" t="s">
        <v>9</v>
      </c>
      <c r="L7" s="251"/>
      <c r="M7" s="259" t="s">
        <v>10</v>
      </c>
    </row>
    <row r="8" spans="1:16" s="18" customFormat="1" ht="12.75">
      <c r="A8" s="247"/>
      <c r="B8" s="249"/>
      <c r="C8" s="251"/>
      <c r="D8" s="253"/>
      <c r="E8" s="257"/>
      <c r="F8" s="258"/>
      <c r="G8" s="251"/>
      <c r="H8" s="251"/>
      <c r="I8" s="251"/>
      <c r="J8" s="251"/>
      <c r="K8" s="251"/>
      <c r="L8" s="251"/>
      <c r="M8" s="259"/>
    </row>
    <row r="9" spans="1:16" s="18" customFormat="1" ht="12.75">
      <c r="A9" s="247"/>
      <c r="B9" s="249"/>
      <c r="C9" s="251"/>
      <c r="D9" s="253"/>
      <c r="E9" s="252" t="s">
        <v>6</v>
      </c>
      <c r="F9" s="252" t="s">
        <v>11</v>
      </c>
      <c r="G9" s="251" t="s">
        <v>12</v>
      </c>
      <c r="H9" s="251" t="s">
        <v>13</v>
      </c>
      <c r="I9" s="251" t="s">
        <v>14</v>
      </c>
      <c r="J9" s="251" t="s">
        <v>13</v>
      </c>
      <c r="K9" s="251" t="s">
        <v>14</v>
      </c>
      <c r="L9" s="251" t="s">
        <v>13</v>
      </c>
      <c r="M9" s="259"/>
    </row>
    <row r="10" spans="1:16" s="18" customFormat="1" ht="12.75">
      <c r="A10" s="247"/>
      <c r="B10" s="250"/>
      <c r="C10" s="251"/>
      <c r="D10" s="254"/>
      <c r="E10" s="254"/>
      <c r="F10" s="254"/>
      <c r="G10" s="251"/>
      <c r="H10" s="251"/>
      <c r="I10" s="251"/>
      <c r="J10" s="251"/>
      <c r="K10" s="251"/>
      <c r="L10" s="251"/>
      <c r="M10" s="259"/>
    </row>
    <row r="11" spans="1:16" s="18" customFormat="1" ht="12.75">
      <c r="A11" s="212">
        <v>1</v>
      </c>
      <c r="B11" s="30">
        <v>2</v>
      </c>
      <c r="C11" s="210">
        <v>3</v>
      </c>
      <c r="D11" s="210">
        <v>4</v>
      </c>
      <c r="E11" s="210">
        <v>5</v>
      </c>
      <c r="F11" s="210">
        <v>6</v>
      </c>
      <c r="G11" s="210">
        <v>7</v>
      </c>
      <c r="H11" s="210">
        <v>8</v>
      </c>
      <c r="I11" s="210">
        <v>9</v>
      </c>
      <c r="J11" s="210">
        <v>10</v>
      </c>
      <c r="K11" s="210">
        <v>11</v>
      </c>
      <c r="L11" s="210">
        <v>12</v>
      </c>
      <c r="M11" s="211">
        <v>13</v>
      </c>
    </row>
    <row r="12" spans="1:16" s="18" customFormat="1" ht="12.75">
      <c r="A12" s="212"/>
      <c r="B12" s="31"/>
      <c r="C12" s="274" t="s">
        <v>27</v>
      </c>
      <c r="D12" s="30"/>
      <c r="E12" s="210"/>
      <c r="F12" s="30"/>
      <c r="G12" s="210"/>
      <c r="H12" s="210"/>
      <c r="I12" s="210"/>
      <c r="J12" s="210"/>
      <c r="K12" s="210"/>
      <c r="L12" s="210"/>
      <c r="M12" s="211"/>
    </row>
    <row r="13" spans="1:16" s="277" customFormat="1" ht="25.5">
      <c r="A13" s="49" t="s">
        <v>32</v>
      </c>
      <c r="B13" s="49" t="s">
        <v>317</v>
      </c>
      <c r="C13" s="30" t="s">
        <v>307</v>
      </c>
      <c r="D13" s="108" t="s">
        <v>371</v>
      </c>
      <c r="E13" s="275"/>
      <c r="F13" s="32">
        <v>9.1999999999999993</v>
      </c>
      <c r="G13" s="32"/>
      <c r="H13" s="32"/>
      <c r="I13" s="276"/>
      <c r="J13" s="95"/>
      <c r="K13" s="276"/>
      <c r="L13" s="276"/>
      <c r="M13" s="276"/>
    </row>
    <row r="14" spans="1:16" s="283" customFormat="1" ht="12.75">
      <c r="A14" s="65">
        <f>A13+0.1</f>
        <v>1.1000000000000001</v>
      </c>
      <c r="B14" s="278"/>
      <c r="C14" s="279" t="s">
        <v>318</v>
      </c>
      <c r="D14" s="279" t="s">
        <v>17</v>
      </c>
      <c r="E14" s="280"/>
      <c r="F14" s="281">
        <v>4.7379999999999995</v>
      </c>
      <c r="G14" s="33"/>
      <c r="H14" s="33"/>
      <c r="I14" s="282"/>
      <c r="J14" s="95"/>
      <c r="K14" s="34"/>
      <c r="L14" s="34"/>
      <c r="M14" s="95"/>
    </row>
    <row r="15" spans="1:16" s="283" customFormat="1" ht="12.75">
      <c r="A15" s="65">
        <f>A14+0.1</f>
        <v>1.2000000000000002</v>
      </c>
      <c r="B15" s="278"/>
      <c r="C15" s="279" t="s">
        <v>319</v>
      </c>
      <c r="D15" s="54" t="s">
        <v>1</v>
      </c>
      <c r="E15" s="280"/>
      <c r="F15" s="33">
        <v>0.34959999999999997</v>
      </c>
      <c r="G15" s="34"/>
      <c r="H15" s="34"/>
      <c r="I15" s="34"/>
      <c r="J15" s="95"/>
      <c r="K15" s="33"/>
      <c r="L15" s="33"/>
      <c r="M15" s="95"/>
    </row>
    <row r="16" spans="1:16" s="169" customFormat="1" ht="25.5">
      <c r="A16" s="284">
        <v>2</v>
      </c>
      <c r="B16" s="285" t="s">
        <v>320</v>
      </c>
      <c r="C16" s="30" t="s">
        <v>308</v>
      </c>
      <c r="D16" s="111" t="s">
        <v>40</v>
      </c>
      <c r="E16" s="35"/>
      <c r="F16" s="36">
        <v>3</v>
      </c>
      <c r="G16" s="37"/>
      <c r="H16" s="37"/>
      <c r="I16" s="37"/>
      <c r="J16" s="95"/>
      <c r="K16" s="37"/>
      <c r="L16" s="37"/>
      <c r="M16" s="95"/>
      <c r="P16" s="286"/>
    </row>
    <row r="17" spans="1:16" s="169" customFormat="1" ht="12.75">
      <c r="A17" s="98">
        <f>A16+0.1</f>
        <v>2.1</v>
      </c>
      <c r="B17" s="284"/>
      <c r="C17" s="38" t="s">
        <v>16</v>
      </c>
      <c r="D17" s="287" t="s">
        <v>17</v>
      </c>
      <c r="E17" s="39"/>
      <c r="F17" s="40">
        <v>1.1640000000000001</v>
      </c>
      <c r="G17" s="37"/>
      <c r="H17" s="37"/>
      <c r="I17" s="37"/>
      <c r="J17" s="95"/>
      <c r="K17" s="37"/>
      <c r="L17" s="37"/>
      <c r="M17" s="95"/>
      <c r="P17" s="286"/>
    </row>
    <row r="18" spans="1:16" s="18" customFormat="1" ht="12.75">
      <c r="A18" s="212"/>
      <c r="B18" s="31"/>
      <c r="C18" s="274" t="s">
        <v>309</v>
      </c>
      <c r="D18" s="30"/>
      <c r="E18" s="210"/>
      <c r="F18" s="30"/>
      <c r="G18" s="210"/>
      <c r="H18" s="210"/>
      <c r="I18" s="210"/>
      <c r="J18" s="210"/>
      <c r="K18" s="210"/>
      <c r="L18" s="210"/>
      <c r="M18" s="211"/>
    </row>
    <row r="19" spans="1:16" s="288" customFormat="1" ht="25.5">
      <c r="A19" s="50">
        <v>1</v>
      </c>
      <c r="B19" s="64" t="s">
        <v>87</v>
      </c>
      <c r="C19" s="30" t="s">
        <v>321</v>
      </c>
      <c r="D19" s="50" t="s">
        <v>15</v>
      </c>
      <c r="E19" s="51"/>
      <c r="F19" s="51">
        <v>7</v>
      </c>
      <c r="G19" s="56"/>
      <c r="H19" s="56"/>
      <c r="I19" s="56"/>
      <c r="J19" s="56"/>
      <c r="K19" s="95"/>
      <c r="L19" s="56"/>
      <c r="M19" s="95"/>
    </row>
    <row r="20" spans="1:16" s="173" customFormat="1" ht="12.75">
      <c r="A20" s="98">
        <f>A19+0.1</f>
        <v>1.1000000000000001</v>
      </c>
      <c r="B20" s="64"/>
      <c r="C20" s="55" t="s">
        <v>16</v>
      </c>
      <c r="D20" s="98" t="s">
        <v>17</v>
      </c>
      <c r="E20" s="95"/>
      <c r="F20" s="95">
        <v>14.42</v>
      </c>
      <c r="G20" s="98"/>
      <c r="H20" s="98"/>
      <c r="I20" s="95"/>
      <c r="J20" s="95"/>
      <c r="K20" s="96"/>
      <c r="L20" s="96"/>
      <c r="M20" s="95"/>
    </row>
    <row r="21" spans="1:16" s="155" customFormat="1" ht="38.25">
      <c r="A21" s="41">
        <v>2</v>
      </c>
      <c r="B21" s="42" t="s">
        <v>87</v>
      </c>
      <c r="C21" s="30" t="s">
        <v>313</v>
      </c>
      <c r="D21" s="43" t="s">
        <v>88</v>
      </c>
      <c r="E21" s="44"/>
      <c r="F21" s="45">
        <v>6</v>
      </c>
      <c r="G21" s="45"/>
      <c r="H21" s="45"/>
      <c r="I21" s="153"/>
      <c r="J21" s="95"/>
      <c r="K21" s="153"/>
      <c r="L21" s="153"/>
      <c r="M21" s="95"/>
    </row>
    <row r="22" spans="1:16" s="155" customFormat="1" ht="12.75">
      <c r="A22" s="98">
        <f>A21+0.1</f>
        <v>2.1</v>
      </c>
      <c r="B22" s="42"/>
      <c r="C22" s="46" t="s">
        <v>16</v>
      </c>
      <c r="D22" s="46" t="s">
        <v>17</v>
      </c>
      <c r="E22" s="47"/>
      <c r="F22" s="48">
        <v>12.36</v>
      </c>
      <c r="G22" s="48"/>
      <c r="H22" s="48"/>
      <c r="I22" s="106"/>
      <c r="J22" s="95"/>
      <c r="K22" s="153"/>
      <c r="L22" s="153"/>
      <c r="M22" s="95"/>
    </row>
    <row r="23" spans="1:16" s="173" customFormat="1" ht="25.5">
      <c r="A23" s="50">
        <v>3</v>
      </c>
      <c r="B23" s="64" t="s">
        <v>94</v>
      </c>
      <c r="C23" s="30" t="s">
        <v>310</v>
      </c>
      <c r="D23" s="50" t="s">
        <v>15</v>
      </c>
      <c r="E23" s="201"/>
      <c r="F23" s="78">
        <v>6</v>
      </c>
      <c r="G23" s="96"/>
      <c r="H23" s="96"/>
      <c r="I23" s="96"/>
      <c r="J23" s="96"/>
      <c r="K23" s="96"/>
      <c r="L23" s="96"/>
      <c r="M23" s="95"/>
    </row>
    <row r="24" spans="1:16" s="173" customFormat="1" ht="12.75">
      <c r="A24" s="98">
        <f t="shared" ref="A24:A31" si="0">A23+0.1</f>
        <v>3.1</v>
      </c>
      <c r="B24" s="64"/>
      <c r="C24" s="55" t="s">
        <v>16</v>
      </c>
      <c r="D24" s="98" t="s">
        <v>17</v>
      </c>
      <c r="E24" s="94"/>
      <c r="F24" s="95">
        <v>22.68</v>
      </c>
      <c r="G24" s="98"/>
      <c r="H24" s="98"/>
      <c r="I24" s="95"/>
      <c r="J24" s="95"/>
      <c r="K24" s="96"/>
      <c r="L24" s="96"/>
      <c r="M24" s="95"/>
    </row>
    <row r="25" spans="1:16" s="173" customFormat="1" ht="12.75">
      <c r="A25" s="98">
        <f t="shared" si="0"/>
        <v>3.2</v>
      </c>
      <c r="B25" s="64"/>
      <c r="C25" s="55" t="s">
        <v>18</v>
      </c>
      <c r="D25" s="98" t="s">
        <v>1</v>
      </c>
      <c r="E25" s="94"/>
      <c r="F25" s="95">
        <v>5.5200000000000005</v>
      </c>
      <c r="G25" s="96"/>
      <c r="H25" s="96"/>
      <c r="I25" s="96"/>
      <c r="J25" s="96"/>
      <c r="K25" s="95"/>
      <c r="L25" s="95"/>
      <c r="M25" s="95"/>
    </row>
    <row r="26" spans="1:16" s="173" customFormat="1" ht="12.75">
      <c r="A26" s="98">
        <f t="shared" si="0"/>
        <v>3.3000000000000003</v>
      </c>
      <c r="B26" s="64"/>
      <c r="C26" s="55" t="s">
        <v>95</v>
      </c>
      <c r="D26" s="55" t="s">
        <v>15</v>
      </c>
      <c r="E26" s="94"/>
      <c r="F26" s="95">
        <v>6.09</v>
      </c>
      <c r="G26" s="95"/>
      <c r="H26" s="95"/>
      <c r="I26" s="98"/>
      <c r="J26" s="98"/>
      <c r="K26" s="96"/>
      <c r="L26" s="96"/>
      <c r="M26" s="95"/>
    </row>
    <row r="27" spans="1:16" s="173" customFormat="1" ht="12.75">
      <c r="A27" s="98">
        <f t="shared" si="0"/>
        <v>3.4000000000000004</v>
      </c>
      <c r="B27" s="64"/>
      <c r="C27" s="55" t="s">
        <v>59</v>
      </c>
      <c r="D27" s="98" t="s">
        <v>40</v>
      </c>
      <c r="E27" s="94"/>
      <c r="F27" s="95">
        <v>4.218</v>
      </c>
      <c r="G27" s="95"/>
      <c r="H27" s="95"/>
      <c r="I27" s="98"/>
      <c r="J27" s="98"/>
      <c r="K27" s="96"/>
      <c r="L27" s="96"/>
      <c r="M27" s="95"/>
    </row>
    <row r="28" spans="1:16" s="173" customFormat="1" ht="12.75">
      <c r="A28" s="98">
        <f t="shared" si="0"/>
        <v>3.5000000000000004</v>
      </c>
      <c r="B28" s="64"/>
      <c r="C28" s="55" t="s">
        <v>63</v>
      </c>
      <c r="D28" s="55" t="s">
        <v>15</v>
      </c>
      <c r="E28" s="200"/>
      <c r="F28" s="95">
        <v>6.8400000000000002E-2</v>
      </c>
      <c r="G28" s="95"/>
      <c r="H28" s="95"/>
      <c r="I28" s="98"/>
      <c r="J28" s="98"/>
      <c r="K28" s="96"/>
      <c r="L28" s="96"/>
      <c r="M28" s="95"/>
    </row>
    <row r="29" spans="1:16" s="173" customFormat="1" ht="12.75">
      <c r="A29" s="98">
        <f t="shared" si="0"/>
        <v>3.6000000000000005</v>
      </c>
      <c r="B29" s="64"/>
      <c r="C29" s="55" t="s">
        <v>92</v>
      </c>
      <c r="D29" s="98" t="s">
        <v>53</v>
      </c>
      <c r="E29" s="94"/>
      <c r="F29" s="95">
        <v>30</v>
      </c>
      <c r="G29" s="95"/>
      <c r="H29" s="95"/>
      <c r="I29" s="98"/>
      <c r="J29" s="98"/>
      <c r="K29" s="96"/>
      <c r="L29" s="96"/>
      <c r="M29" s="95"/>
    </row>
    <row r="30" spans="1:16" s="173" customFormat="1" ht="12.75">
      <c r="A30" s="98">
        <f t="shared" si="0"/>
        <v>3.7000000000000006</v>
      </c>
      <c r="B30" s="64"/>
      <c r="C30" s="55" t="s">
        <v>91</v>
      </c>
      <c r="D30" s="98" t="s">
        <v>53</v>
      </c>
      <c r="E30" s="94"/>
      <c r="F30" s="95">
        <v>121</v>
      </c>
      <c r="G30" s="95"/>
      <c r="H30" s="95"/>
      <c r="I30" s="98"/>
      <c r="J30" s="98"/>
      <c r="K30" s="96"/>
      <c r="L30" s="96"/>
      <c r="M30" s="95"/>
    </row>
    <row r="31" spans="1:16" s="173" customFormat="1" ht="12.75">
      <c r="A31" s="98">
        <f t="shared" si="0"/>
        <v>3.8000000000000007</v>
      </c>
      <c r="B31" s="64"/>
      <c r="C31" s="55" t="s">
        <v>29</v>
      </c>
      <c r="D31" s="98" t="s">
        <v>1</v>
      </c>
      <c r="E31" s="94"/>
      <c r="F31" s="95">
        <v>3.5999999999999996</v>
      </c>
      <c r="G31" s="95"/>
      <c r="H31" s="95"/>
      <c r="I31" s="98"/>
      <c r="J31" s="98"/>
      <c r="K31" s="96"/>
      <c r="L31" s="96"/>
      <c r="M31" s="95"/>
    </row>
    <row r="32" spans="1:16" s="289" customFormat="1" ht="25.5">
      <c r="A32" s="50">
        <v>4</v>
      </c>
      <c r="B32" s="64" t="s">
        <v>96</v>
      </c>
      <c r="C32" s="30" t="s">
        <v>372</v>
      </c>
      <c r="D32" s="199" t="s">
        <v>15</v>
      </c>
      <c r="E32" s="201"/>
      <c r="F32" s="78">
        <v>9.5</v>
      </c>
      <c r="G32" s="96"/>
      <c r="H32" s="96"/>
      <c r="I32" s="95"/>
      <c r="J32" s="95"/>
      <c r="K32" s="96"/>
      <c r="L32" s="96"/>
      <c r="M32" s="95"/>
    </row>
    <row r="33" spans="1:13" s="289" customFormat="1" ht="12.75">
      <c r="A33" s="98">
        <f>A32+0.1</f>
        <v>4.0999999999999996</v>
      </c>
      <c r="B33" s="64"/>
      <c r="C33" s="55" t="s">
        <v>16</v>
      </c>
      <c r="D33" s="98" t="s">
        <v>17</v>
      </c>
      <c r="E33" s="94"/>
      <c r="F33" s="95">
        <v>31.919999999999998</v>
      </c>
      <c r="G33" s="98"/>
      <c r="H33" s="98"/>
      <c r="I33" s="95"/>
      <c r="J33" s="95"/>
      <c r="K33" s="96"/>
      <c r="L33" s="96"/>
      <c r="M33" s="95"/>
    </row>
    <row r="34" spans="1:13" s="289" customFormat="1" ht="12.75">
      <c r="A34" s="98">
        <f>A33+0.1</f>
        <v>4.1999999999999993</v>
      </c>
      <c r="B34" s="64"/>
      <c r="C34" s="55" t="s">
        <v>18</v>
      </c>
      <c r="D34" s="98" t="s">
        <v>1</v>
      </c>
      <c r="E34" s="94"/>
      <c r="F34" s="95">
        <v>8.74</v>
      </c>
      <c r="G34" s="96"/>
      <c r="H34" s="96"/>
      <c r="I34" s="96"/>
      <c r="J34" s="96"/>
      <c r="K34" s="95"/>
      <c r="L34" s="95"/>
      <c r="M34" s="95"/>
    </row>
    <row r="35" spans="1:13" s="289" customFormat="1" ht="12.75">
      <c r="A35" s="98">
        <f>A34+0.1</f>
        <v>4.2999999999999989</v>
      </c>
      <c r="B35" s="64"/>
      <c r="C35" s="55" t="s">
        <v>51</v>
      </c>
      <c r="D35" s="98" t="s">
        <v>15</v>
      </c>
      <c r="E35" s="94"/>
      <c r="F35" s="95">
        <v>1.0449999999999999</v>
      </c>
      <c r="G35" s="95"/>
      <c r="H35" s="95"/>
      <c r="I35" s="98"/>
      <c r="J35" s="98"/>
      <c r="K35" s="96"/>
      <c r="L35" s="96"/>
      <c r="M35" s="95"/>
    </row>
    <row r="36" spans="1:13" s="289" customFormat="1" ht="12.75">
      <c r="A36" s="98">
        <f>A35+0.1</f>
        <v>4.3999999999999986</v>
      </c>
      <c r="B36" s="64"/>
      <c r="C36" s="55" t="s">
        <v>97</v>
      </c>
      <c r="D36" s="98" t="s">
        <v>20</v>
      </c>
      <c r="E36" s="94"/>
      <c r="F36" s="95">
        <v>624.28571428571433</v>
      </c>
      <c r="G36" s="95"/>
      <c r="H36" s="95"/>
      <c r="I36" s="98"/>
      <c r="J36" s="98"/>
      <c r="K36" s="96"/>
      <c r="L36" s="96"/>
      <c r="M36" s="95"/>
    </row>
    <row r="37" spans="1:13" s="289" customFormat="1" ht="12.75">
      <c r="A37" s="98">
        <f>A36+0.1</f>
        <v>4.4999999999999982</v>
      </c>
      <c r="B37" s="64"/>
      <c r="C37" s="55" t="s">
        <v>29</v>
      </c>
      <c r="D37" s="98" t="s">
        <v>1</v>
      </c>
      <c r="E37" s="94"/>
      <c r="F37" s="95">
        <v>1.52</v>
      </c>
      <c r="G37" s="95"/>
      <c r="H37" s="95"/>
      <c r="I37" s="98"/>
      <c r="J37" s="98"/>
      <c r="K37" s="96"/>
      <c r="L37" s="96"/>
      <c r="M37" s="95"/>
    </row>
    <row r="38" spans="1:13" s="173" customFormat="1" ht="25.5">
      <c r="A38" s="50">
        <v>5</v>
      </c>
      <c r="B38" s="64" t="s">
        <v>98</v>
      </c>
      <c r="C38" s="30" t="s">
        <v>322</v>
      </c>
      <c r="D38" s="199" t="s">
        <v>15</v>
      </c>
      <c r="E38" s="201"/>
      <c r="F38" s="78">
        <v>2.4</v>
      </c>
      <c r="G38" s="96"/>
      <c r="H38" s="96"/>
      <c r="I38" s="96"/>
      <c r="J38" s="96"/>
      <c r="K38" s="95"/>
      <c r="L38" s="95"/>
      <c r="M38" s="95"/>
    </row>
    <row r="39" spans="1:13" s="173" customFormat="1" ht="12.75">
      <c r="A39" s="98">
        <f t="shared" ref="A39:A47" si="1">A38+0.1</f>
        <v>5.0999999999999996</v>
      </c>
      <c r="B39" s="64"/>
      <c r="C39" s="98" t="s">
        <v>16</v>
      </c>
      <c r="D39" s="98" t="s">
        <v>17</v>
      </c>
      <c r="E39" s="94"/>
      <c r="F39" s="95">
        <v>20.495999999999999</v>
      </c>
      <c r="G39" s="98"/>
      <c r="H39" s="98"/>
      <c r="I39" s="95"/>
      <c r="J39" s="95"/>
      <c r="K39" s="96"/>
      <c r="L39" s="96"/>
      <c r="M39" s="95"/>
    </row>
    <row r="40" spans="1:13" s="173" customFormat="1" ht="12.75">
      <c r="A40" s="98">
        <f t="shared" si="1"/>
        <v>5.1999999999999993</v>
      </c>
      <c r="B40" s="64"/>
      <c r="C40" s="98" t="s">
        <v>18</v>
      </c>
      <c r="D40" s="98" t="s">
        <v>1</v>
      </c>
      <c r="E40" s="94"/>
      <c r="F40" s="95">
        <v>2.544</v>
      </c>
      <c r="G40" s="96"/>
      <c r="H40" s="96"/>
      <c r="I40" s="96"/>
      <c r="J40" s="96"/>
      <c r="K40" s="95"/>
      <c r="L40" s="95"/>
      <c r="M40" s="95"/>
    </row>
    <row r="41" spans="1:13" s="173" customFormat="1" ht="12.75">
      <c r="A41" s="98">
        <f t="shared" si="1"/>
        <v>5.2999999999999989</v>
      </c>
      <c r="B41" s="64"/>
      <c r="C41" s="98" t="s">
        <v>99</v>
      </c>
      <c r="D41" s="98" t="s">
        <v>15</v>
      </c>
      <c r="E41" s="94"/>
      <c r="F41" s="95">
        <v>2.4359999999999995</v>
      </c>
      <c r="G41" s="95"/>
      <c r="H41" s="95"/>
      <c r="I41" s="98"/>
      <c r="J41" s="98"/>
      <c r="K41" s="96"/>
      <c r="L41" s="96"/>
      <c r="M41" s="95"/>
    </row>
    <row r="42" spans="1:13" s="173" customFormat="1" ht="12.75">
      <c r="A42" s="98">
        <f t="shared" si="1"/>
        <v>5.3999999999999986</v>
      </c>
      <c r="B42" s="64"/>
      <c r="C42" s="98" t="s">
        <v>59</v>
      </c>
      <c r="D42" s="98" t="s">
        <v>40</v>
      </c>
      <c r="E42" s="94"/>
      <c r="F42" s="95">
        <v>3.36</v>
      </c>
      <c r="G42" s="95"/>
      <c r="H42" s="95"/>
      <c r="I42" s="98"/>
      <c r="J42" s="98"/>
      <c r="K42" s="96"/>
      <c r="L42" s="96"/>
      <c r="M42" s="95"/>
    </row>
    <row r="43" spans="1:13" s="173" customFormat="1" ht="12.75">
      <c r="A43" s="98">
        <f t="shared" si="1"/>
        <v>5.4999999999999982</v>
      </c>
      <c r="B43" s="64"/>
      <c r="C43" s="98" t="s">
        <v>100</v>
      </c>
      <c r="D43" s="98" t="s">
        <v>15</v>
      </c>
      <c r="E43" s="200"/>
      <c r="F43" s="95">
        <v>3.4799999999999998E-2</v>
      </c>
      <c r="G43" s="95"/>
      <c r="H43" s="95"/>
      <c r="I43" s="98"/>
      <c r="J43" s="98"/>
      <c r="K43" s="96"/>
      <c r="L43" s="96"/>
      <c r="M43" s="95"/>
    </row>
    <row r="44" spans="1:13" s="173" customFormat="1" ht="12.75">
      <c r="A44" s="98">
        <f t="shared" si="1"/>
        <v>5.5999999999999979</v>
      </c>
      <c r="B44" s="64"/>
      <c r="C44" s="98" t="s">
        <v>56</v>
      </c>
      <c r="D44" s="98" t="s">
        <v>53</v>
      </c>
      <c r="E44" s="200"/>
      <c r="F44" s="95">
        <v>6</v>
      </c>
      <c r="G44" s="95"/>
      <c r="H44" s="95"/>
      <c r="I44" s="98"/>
      <c r="J44" s="98"/>
      <c r="K44" s="96"/>
      <c r="L44" s="96"/>
      <c r="M44" s="95"/>
    </row>
    <row r="45" spans="1:13" s="173" customFormat="1" ht="12.75">
      <c r="A45" s="98">
        <f t="shared" si="1"/>
        <v>5.6999999999999975</v>
      </c>
      <c r="B45" s="64"/>
      <c r="C45" s="98" t="s">
        <v>84</v>
      </c>
      <c r="D45" s="98" t="s">
        <v>53</v>
      </c>
      <c r="E45" s="94"/>
      <c r="F45" s="95">
        <v>26</v>
      </c>
      <c r="G45" s="95"/>
      <c r="H45" s="95"/>
      <c r="I45" s="98"/>
      <c r="J45" s="98"/>
      <c r="K45" s="96"/>
      <c r="L45" s="96"/>
      <c r="M45" s="95"/>
    </row>
    <row r="46" spans="1:13" s="173" customFormat="1" ht="12.75">
      <c r="A46" s="98">
        <f t="shared" si="1"/>
        <v>5.7999999999999972</v>
      </c>
      <c r="B46" s="64"/>
      <c r="C46" s="98" t="s">
        <v>83</v>
      </c>
      <c r="D46" s="98" t="s">
        <v>53</v>
      </c>
      <c r="E46" s="94"/>
      <c r="F46" s="95">
        <v>115</v>
      </c>
      <c r="G46" s="95"/>
      <c r="H46" s="95"/>
      <c r="I46" s="98"/>
      <c r="J46" s="98"/>
      <c r="K46" s="96"/>
      <c r="L46" s="96"/>
      <c r="M46" s="95"/>
    </row>
    <row r="47" spans="1:13" s="173" customFormat="1" ht="12.75">
      <c r="A47" s="98">
        <f t="shared" si="1"/>
        <v>5.8999999999999968</v>
      </c>
      <c r="B47" s="64"/>
      <c r="C47" s="98" t="s">
        <v>29</v>
      </c>
      <c r="D47" s="98" t="s">
        <v>1</v>
      </c>
      <c r="E47" s="94"/>
      <c r="F47" s="95">
        <v>1.776</v>
      </c>
      <c r="G47" s="95"/>
      <c r="H47" s="95"/>
      <c r="I47" s="98"/>
      <c r="J47" s="98"/>
      <c r="K47" s="96"/>
      <c r="L47" s="96"/>
      <c r="M47" s="95"/>
    </row>
    <row r="48" spans="1:13" s="288" customFormat="1" ht="38.25">
      <c r="A48" s="50">
        <v>6</v>
      </c>
      <c r="B48" s="64" t="s">
        <v>292</v>
      </c>
      <c r="C48" s="30" t="s">
        <v>323</v>
      </c>
      <c r="D48" s="64" t="s">
        <v>15</v>
      </c>
      <c r="E48" s="112"/>
      <c r="F48" s="51">
        <v>59</v>
      </c>
      <c r="G48" s="290"/>
      <c r="H48" s="290"/>
      <c r="I48" s="56"/>
      <c r="J48" s="56"/>
      <c r="K48" s="290"/>
      <c r="L48" s="290"/>
      <c r="M48" s="95"/>
    </row>
    <row r="49" spans="1:13" s="288" customFormat="1" ht="12.75">
      <c r="A49" s="98">
        <f>A48+0.1</f>
        <v>6.1</v>
      </c>
      <c r="B49" s="64"/>
      <c r="C49" s="55" t="s">
        <v>16</v>
      </c>
      <c r="D49" s="55" t="s">
        <v>17</v>
      </c>
      <c r="E49" s="57"/>
      <c r="F49" s="56">
        <v>4.2421000000000006</v>
      </c>
      <c r="G49" s="55"/>
      <c r="H49" s="55"/>
      <c r="I49" s="95"/>
      <c r="J49" s="56"/>
      <c r="K49" s="290"/>
      <c r="L49" s="290"/>
      <c r="M49" s="95"/>
    </row>
    <row r="50" spans="1:13" s="288" customFormat="1" ht="12.75">
      <c r="A50" s="98">
        <f>A49+0.1</f>
        <v>6.1999999999999993</v>
      </c>
      <c r="B50" s="64"/>
      <c r="C50" s="55" t="s">
        <v>18</v>
      </c>
      <c r="D50" s="55" t="s">
        <v>1</v>
      </c>
      <c r="E50" s="57"/>
      <c r="F50" s="56">
        <v>0.58410000000000006</v>
      </c>
      <c r="G50" s="290"/>
      <c r="H50" s="290"/>
      <c r="I50" s="290"/>
      <c r="J50" s="56"/>
      <c r="K50" s="56"/>
      <c r="L50" s="56"/>
      <c r="M50" s="95"/>
    </row>
    <row r="51" spans="1:13" s="288" customFormat="1" ht="12.75">
      <c r="A51" s="98">
        <f>A50+0.1</f>
        <v>6.2999999999999989</v>
      </c>
      <c r="B51" s="64"/>
      <c r="C51" s="55" t="s">
        <v>293</v>
      </c>
      <c r="D51" s="55" t="s">
        <v>15</v>
      </c>
      <c r="E51" s="57"/>
      <c r="F51" s="56">
        <v>67.849999999999994</v>
      </c>
      <c r="G51" s="56"/>
      <c r="H51" s="56"/>
      <c r="I51" s="55"/>
      <c r="J51" s="56"/>
      <c r="K51" s="290"/>
      <c r="L51" s="56"/>
      <c r="M51" s="95"/>
    </row>
    <row r="52" spans="1:13" s="288" customFormat="1" ht="12.75">
      <c r="A52" s="98">
        <f>A51+0.1</f>
        <v>6.3999999999999986</v>
      </c>
      <c r="B52" s="64"/>
      <c r="C52" s="55" t="s">
        <v>29</v>
      </c>
      <c r="D52" s="55" t="s">
        <v>1</v>
      </c>
      <c r="E52" s="57"/>
      <c r="F52" s="56">
        <v>1.18E-2</v>
      </c>
      <c r="G52" s="56"/>
      <c r="H52" s="56"/>
      <c r="I52" s="55"/>
      <c r="J52" s="56"/>
      <c r="K52" s="290"/>
      <c r="L52" s="56"/>
      <c r="M52" s="95"/>
    </row>
    <row r="53" spans="1:13" s="18" customFormat="1" ht="25.5">
      <c r="A53" s="212" t="s">
        <v>324</v>
      </c>
      <c r="B53" s="31" t="s">
        <v>19</v>
      </c>
      <c r="C53" s="30" t="s">
        <v>311</v>
      </c>
      <c r="D53" s="43" t="s">
        <v>88</v>
      </c>
      <c r="E53" s="210"/>
      <c r="F53" s="30">
        <v>68</v>
      </c>
      <c r="G53" s="210"/>
      <c r="H53" s="210"/>
      <c r="I53" s="210"/>
      <c r="J53" s="56"/>
      <c r="K53" s="210"/>
      <c r="L53" s="56"/>
      <c r="M53" s="95"/>
    </row>
    <row r="54" spans="1:13" s="169" customFormat="1" ht="25.5">
      <c r="A54" s="50">
        <v>8</v>
      </c>
      <c r="B54" s="64" t="s">
        <v>159</v>
      </c>
      <c r="C54" s="30" t="s">
        <v>325</v>
      </c>
      <c r="D54" s="111" t="s">
        <v>40</v>
      </c>
      <c r="E54" s="291"/>
      <c r="F54" s="117">
        <v>64</v>
      </c>
      <c r="G54" s="291"/>
      <c r="H54" s="95"/>
      <c r="I54" s="291"/>
      <c r="J54" s="95"/>
      <c r="K54" s="291"/>
      <c r="L54" s="95"/>
      <c r="M54" s="95"/>
    </row>
    <row r="55" spans="1:13" s="169" customFormat="1" ht="12.75">
      <c r="A55" s="98">
        <f>A54+0.1</f>
        <v>8.1</v>
      </c>
      <c r="B55" s="292"/>
      <c r="C55" s="153" t="s">
        <v>16</v>
      </c>
      <c r="D55" s="153" t="s">
        <v>17</v>
      </c>
      <c r="E55" s="153"/>
      <c r="F55" s="153">
        <v>23.526399999999999</v>
      </c>
      <c r="G55" s="106"/>
      <c r="H55" s="95"/>
      <c r="I55" s="106"/>
      <c r="J55" s="95"/>
      <c r="K55" s="106"/>
      <c r="L55" s="95"/>
      <c r="M55" s="95"/>
    </row>
    <row r="56" spans="1:13" s="169" customFormat="1" ht="12.75">
      <c r="A56" s="98">
        <f>A55+0.1</f>
        <v>8.1999999999999993</v>
      </c>
      <c r="B56" s="292"/>
      <c r="C56" s="153" t="s">
        <v>18</v>
      </c>
      <c r="D56" s="153" t="s">
        <v>1</v>
      </c>
      <c r="E56" s="153"/>
      <c r="F56" s="153">
        <v>3.5840000000000001</v>
      </c>
      <c r="G56" s="106"/>
      <c r="H56" s="95"/>
      <c r="I56" s="106"/>
      <c r="J56" s="95"/>
      <c r="K56" s="106"/>
      <c r="L56" s="95"/>
      <c r="M56" s="95"/>
    </row>
    <row r="57" spans="1:13" s="169" customFormat="1" ht="12.75">
      <c r="A57" s="98">
        <f>A56+0.1</f>
        <v>8.2999999999999989</v>
      </c>
      <c r="B57" s="292"/>
      <c r="C57" s="153" t="s">
        <v>160</v>
      </c>
      <c r="D57" s="98" t="s">
        <v>15</v>
      </c>
      <c r="E57" s="153"/>
      <c r="F57" s="153">
        <v>6.5279999999999996</v>
      </c>
      <c r="G57" s="106"/>
      <c r="H57" s="95"/>
      <c r="I57" s="106"/>
      <c r="J57" s="95"/>
      <c r="K57" s="106"/>
      <c r="L57" s="95"/>
      <c r="M57" s="95"/>
    </row>
    <row r="58" spans="1:13" s="169" customFormat="1" ht="12.75">
      <c r="A58" s="98">
        <f>A57+0.1</f>
        <v>8.3999999999999986</v>
      </c>
      <c r="B58" s="292"/>
      <c r="C58" s="153" t="s">
        <v>29</v>
      </c>
      <c r="D58" s="291" t="s">
        <v>1</v>
      </c>
      <c r="E58" s="153"/>
      <c r="F58" s="153">
        <v>4.0704000000000002</v>
      </c>
      <c r="G58" s="106"/>
      <c r="H58" s="95"/>
      <c r="I58" s="106"/>
      <c r="J58" s="95"/>
      <c r="K58" s="106"/>
      <c r="L58" s="95"/>
      <c r="M58" s="95"/>
    </row>
    <row r="59" spans="1:13" s="289" customFormat="1" ht="25.5">
      <c r="A59" s="50">
        <v>9</v>
      </c>
      <c r="B59" s="64" t="s">
        <v>96</v>
      </c>
      <c r="C59" s="30" t="s">
        <v>294</v>
      </c>
      <c r="D59" s="199" t="s">
        <v>15</v>
      </c>
      <c r="E59" s="201"/>
      <c r="F59" s="78">
        <v>32</v>
      </c>
      <c r="G59" s="96"/>
      <c r="H59" s="96"/>
      <c r="I59" s="95"/>
      <c r="J59" s="95"/>
      <c r="K59" s="96"/>
      <c r="L59" s="96"/>
      <c r="M59" s="95"/>
    </row>
    <row r="60" spans="1:13" s="289" customFormat="1" ht="12.75">
      <c r="A60" s="98">
        <f>A59+0.1</f>
        <v>9.1</v>
      </c>
      <c r="B60" s="64"/>
      <c r="C60" s="55" t="s">
        <v>16</v>
      </c>
      <c r="D60" s="98" t="s">
        <v>17</v>
      </c>
      <c r="E60" s="94"/>
      <c r="F60" s="95">
        <v>107.52</v>
      </c>
      <c r="G60" s="98"/>
      <c r="H60" s="98"/>
      <c r="I60" s="95"/>
      <c r="J60" s="95"/>
      <c r="K60" s="96"/>
      <c r="L60" s="96"/>
      <c r="M60" s="95"/>
    </row>
    <row r="61" spans="1:13" s="289" customFormat="1" ht="12.75">
      <c r="A61" s="98">
        <f>A60+0.1</f>
        <v>9.1999999999999993</v>
      </c>
      <c r="B61" s="64"/>
      <c r="C61" s="55" t="s">
        <v>18</v>
      </c>
      <c r="D61" s="98" t="s">
        <v>1</v>
      </c>
      <c r="E61" s="94"/>
      <c r="F61" s="95">
        <v>29.44</v>
      </c>
      <c r="G61" s="96"/>
      <c r="H61" s="96"/>
      <c r="I61" s="96"/>
      <c r="J61" s="96"/>
      <c r="K61" s="95"/>
      <c r="L61" s="95"/>
      <c r="M61" s="95"/>
    </row>
    <row r="62" spans="1:13" s="289" customFormat="1" ht="12.75">
      <c r="A62" s="98">
        <f>A61+0.1</f>
        <v>9.2999999999999989</v>
      </c>
      <c r="B62" s="64"/>
      <c r="C62" s="55" t="s">
        <v>51</v>
      </c>
      <c r="D62" s="98" t="s">
        <v>15</v>
      </c>
      <c r="E62" s="94"/>
      <c r="F62" s="95">
        <v>3.52</v>
      </c>
      <c r="G62" s="95"/>
      <c r="H62" s="95"/>
      <c r="I62" s="98"/>
      <c r="J62" s="98"/>
      <c r="K62" s="96"/>
      <c r="L62" s="96"/>
      <c r="M62" s="95"/>
    </row>
    <row r="63" spans="1:13" s="289" customFormat="1" ht="12.75">
      <c r="A63" s="98">
        <f>A62+0.1</f>
        <v>9.3999999999999986</v>
      </c>
      <c r="B63" s="64"/>
      <c r="C63" s="55" t="s">
        <v>97</v>
      </c>
      <c r="D63" s="98" t="s">
        <v>20</v>
      </c>
      <c r="E63" s="94"/>
      <c r="F63" s="95">
        <v>2102.8571428571431</v>
      </c>
      <c r="G63" s="95"/>
      <c r="H63" s="95"/>
      <c r="I63" s="98"/>
      <c r="J63" s="98"/>
      <c r="K63" s="96"/>
      <c r="L63" s="96"/>
      <c r="M63" s="95"/>
    </row>
    <row r="64" spans="1:13" s="289" customFormat="1" ht="12.75">
      <c r="A64" s="98">
        <f>A63+0.1</f>
        <v>9.4999999999999982</v>
      </c>
      <c r="B64" s="64"/>
      <c r="C64" s="55" t="s">
        <v>29</v>
      </c>
      <c r="D64" s="98" t="s">
        <v>1</v>
      </c>
      <c r="E64" s="94"/>
      <c r="F64" s="95">
        <v>5.12</v>
      </c>
      <c r="G64" s="95"/>
      <c r="H64" s="95"/>
      <c r="I64" s="98"/>
      <c r="J64" s="98"/>
      <c r="K64" s="96"/>
      <c r="L64" s="96"/>
      <c r="M64" s="95"/>
    </row>
    <row r="65" spans="1:13" s="289" customFormat="1" ht="38.25">
      <c r="A65" s="50">
        <v>10</v>
      </c>
      <c r="B65" s="64" t="s">
        <v>135</v>
      </c>
      <c r="C65" s="30" t="s">
        <v>137</v>
      </c>
      <c r="D65" s="199" t="s">
        <v>15</v>
      </c>
      <c r="E65" s="201"/>
      <c r="F65" s="78">
        <v>3.5</v>
      </c>
      <c r="G65" s="96"/>
      <c r="H65" s="96"/>
      <c r="I65" s="95"/>
      <c r="J65" s="95"/>
      <c r="K65" s="96"/>
      <c r="L65" s="96"/>
      <c r="M65" s="95"/>
    </row>
    <row r="66" spans="1:13" s="289" customFormat="1" ht="12.75">
      <c r="A66" s="98">
        <f>A65+0.1</f>
        <v>10.1</v>
      </c>
      <c r="B66" s="64"/>
      <c r="C66" s="55" t="s">
        <v>138</v>
      </c>
      <c r="D66" s="98" t="s">
        <v>17</v>
      </c>
      <c r="E66" s="94"/>
      <c r="F66" s="95">
        <v>23.52</v>
      </c>
      <c r="G66" s="98"/>
      <c r="H66" s="98"/>
      <c r="I66" s="95"/>
      <c r="J66" s="95"/>
      <c r="K66" s="96"/>
      <c r="L66" s="96"/>
      <c r="M66" s="95"/>
    </row>
    <row r="67" spans="1:13" s="289" customFormat="1" ht="12.75">
      <c r="A67" s="98">
        <f>A66+0.1</f>
        <v>10.199999999999999</v>
      </c>
      <c r="B67" s="64"/>
      <c r="C67" s="55" t="s">
        <v>139</v>
      </c>
      <c r="D67" s="98" t="s">
        <v>1</v>
      </c>
      <c r="E67" s="94"/>
      <c r="F67" s="95">
        <v>6.44</v>
      </c>
      <c r="G67" s="96"/>
      <c r="H67" s="96"/>
      <c r="I67" s="96"/>
      <c r="J67" s="96"/>
      <c r="K67" s="95"/>
      <c r="L67" s="95"/>
      <c r="M67" s="95"/>
    </row>
    <row r="68" spans="1:13" s="289" customFormat="1" ht="12.75">
      <c r="A68" s="98">
        <f>A67+0.1</f>
        <v>10.299999999999999</v>
      </c>
      <c r="B68" s="64"/>
      <c r="C68" s="55" t="s">
        <v>140</v>
      </c>
      <c r="D68" s="98" t="s">
        <v>15</v>
      </c>
      <c r="E68" s="94"/>
      <c r="F68" s="95">
        <v>0.77</v>
      </c>
      <c r="G68" s="95"/>
      <c r="H68" s="95"/>
      <c r="I68" s="98"/>
      <c r="J68" s="98"/>
      <c r="K68" s="96"/>
      <c r="L68" s="96"/>
      <c r="M68" s="95"/>
    </row>
    <row r="69" spans="1:13" s="289" customFormat="1" ht="12.75">
      <c r="A69" s="98">
        <f>A68+0.1</f>
        <v>10.399999999999999</v>
      </c>
      <c r="B69" s="64"/>
      <c r="C69" s="55" t="s">
        <v>136</v>
      </c>
      <c r="D69" s="98" t="s">
        <v>20</v>
      </c>
      <c r="E69" s="95"/>
      <c r="F69" s="95">
        <v>459.90000000000003</v>
      </c>
      <c r="G69" s="95"/>
      <c r="H69" s="95"/>
      <c r="I69" s="98"/>
      <c r="J69" s="98"/>
      <c r="K69" s="96"/>
      <c r="L69" s="96"/>
      <c r="M69" s="95"/>
    </row>
    <row r="70" spans="1:13" s="289" customFormat="1" ht="12.75">
      <c r="A70" s="98">
        <f>A69+0.1</f>
        <v>10.499999999999998</v>
      </c>
      <c r="B70" s="64"/>
      <c r="C70" s="55" t="s">
        <v>141</v>
      </c>
      <c r="D70" s="98" t="s">
        <v>1</v>
      </c>
      <c r="E70" s="94"/>
      <c r="F70" s="95">
        <v>1.1200000000000001</v>
      </c>
      <c r="G70" s="95"/>
      <c r="H70" s="95"/>
      <c r="I70" s="98"/>
      <c r="J70" s="98"/>
      <c r="K70" s="96"/>
      <c r="L70" s="96"/>
      <c r="M70" s="95"/>
    </row>
    <row r="71" spans="1:13" s="289" customFormat="1" ht="25.5">
      <c r="A71" s="50">
        <v>11</v>
      </c>
      <c r="B71" s="64" t="s">
        <v>295</v>
      </c>
      <c r="C71" s="50" t="s">
        <v>296</v>
      </c>
      <c r="D71" s="199" t="s">
        <v>15</v>
      </c>
      <c r="E71" s="201"/>
      <c r="F71" s="78">
        <v>1.26</v>
      </c>
      <c r="G71" s="96"/>
      <c r="H71" s="96"/>
      <c r="I71" s="95"/>
      <c r="J71" s="95"/>
      <c r="K71" s="96"/>
      <c r="L71" s="96"/>
      <c r="M71" s="95"/>
    </row>
    <row r="72" spans="1:13" s="289" customFormat="1" ht="12.75">
      <c r="A72" s="98">
        <f>A71+0.1</f>
        <v>11.1</v>
      </c>
      <c r="B72" s="64"/>
      <c r="C72" s="55" t="s">
        <v>16</v>
      </c>
      <c r="D72" s="98" t="s">
        <v>17</v>
      </c>
      <c r="E72" s="94"/>
      <c r="F72" s="95">
        <v>17.010000000000002</v>
      </c>
      <c r="G72" s="98"/>
      <c r="H72" s="98"/>
      <c r="I72" s="95"/>
      <c r="J72" s="95"/>
      <c r="K72" s="96"/>
      <c r="L72" s="96"/>
      <c r="M72" s="95"/>
    </row>
    <row r="73" spans="1:13" s="289" customFormat="1" ht="12.75">
      <c r="A73" s="98">
        <f>A72+0.1</f>
        <v>11.2</v>
      </c>
      <c r="B73" s="64"/>
      <c r="C73" s="55" t="s">
        <v>18</v>
      </c>
      <c r="D73" s="98" t="s">
        <v>1</v>
      </c>
      <c r="E73" s="94"/>
      <c r="F73" s="95">
        <v>1.4112000000000002</v>
      </c>
      <c r="G73" s="96"/>
      <c r="H73" s="96"/>
      <c r="I73" s="96"/>
      <c r="J73" s="96"/>
      <c r="K73" s="95"/>
      <c r="L73" s="95"/>
      <c r="M73" s="95"/>
    </row>
    <row r="74" spans="1:13" s="289" customFormat="1" ht="12.75">
      <c r="A74" s="98">
        <f t="shared" ref="A74:A80" si="2">A73+0.1</f>
        <v>11.299999999999999</v>
      </c>
      <c r="B74" s="64"/>
      <c r="C74" s="55" t="s">
        <v>89</v>
      </c>
      <c r="D74" s="98" t="s">
        <v>15</v>
      </c>
      <c r="E74" s="94"/>
      <c r="F74" s="95">
        <v>1.2788999999999999</v>
      </c>
      <c r="G74" s="95"/>
      <c r="H74" s="95"/>
      <c r="I74" s="98"/>
      <c r="J74" s="98"/>
      <c r="K74" s="96"/>
      <c r="L74" s="96"/>
      <c r="M74" s="95"/>
    </row>
    <row r="75" spans="1:13" s="289" customFormat="1" ht="12.75">
      <c r="A75" s="98">
        <f t="shared" si="2"/>
        <v>11.399999999999999</v>
      </c>
      <c r="B75" s="64"/>
      <c r="C75" s="55" t="s">
        <v>59</v>
      </c>
      <c r="D75" s="98" t="s">
        <v>40</v>
      </c>
      <c r="E75" s="94"/>
      <c r="F75" s="95">
        <v>3.6539999999999999</v>
      </c>
      <c r="G75" s="95"/>
      <c r="H75" s="95"/>
      <c r="I75" s="98"/>
      <c r="J75" s="98"/>
      <c r="K75" s="96"/>
      <c r="L75" s="96"/>
      <c r="M75" s="95"/>
    </row>
    <row r="76" spans="1:13" s="289" customFormat="1" ht="12.75">
      <c r="A76" s="98">
        <f t="shared" si="2"/>
        <v>11.499999999999998</v>
      </c>
      <c r="B76" s="64"/>
      <c r="C76" s="55" t="s">
        <v>297</v>
      </c>
      <c r="D76" s="98" t="s">
        <v>15</v>
      </c>
      <c r="E76" s="200"/>
      <c r="F76" s="95">
        <v>4.7628000000000004E-2</v>
      </c>
      <c r="G76" s="95"/>
      <c r="H76" s="95"/>
      <c r="I76" s="98"/>
      <c r="J76" s="98"/>
      <c r="K76" s="96"/>
      <c r="L76" s="96"/>
      <c r="M76" s="95"/>
    </row>
    <row r="77" spans="1:13" s="289" customFormat="1" ht="12.75">
      <c r="A77" s="98">
        <f t="shared" si="2"/>
        <v>11.599999999999998</v>
      </c>
      <c r="B77" s="64"/>
      <c r="C77" s="55" t="s">
        <v>56</v>
      </c>
      <c r="D77" s="98" t="s">
        <v>53</v>
      </c>
      <c r="E77" s="94"/>
      <c r="F77" s="95">
        <v>2.8979999999999997</v>
      </c>
      <c r="G77" s="95"/>
      <c r="H77" s="95"/>
      <c r="I77" s="98"/>
      <c r="J77" s="98"/>
      <c r="K77" s="96"/>
      <c r="L77" s="96"/>
      <c r="M77" s="95"/>
    </row>
    <row r="78" spans="1:13" s="289" customFormat="1" ht="12.75">
      <c r="A78" s="98">
        <f t="shared" si="2"/>
        <v>11.699999999999998</v>
      </c>
      <c r="B78" s="64"/>
      <c r="C78" s="55" t="s">
        <v>92</v>
      </c>
      <c r="D78" s="98" t="s">
        <v>53</v>
      </c>
      <c r="E78" s="94"/>
      <c r="F78" s="95">
        <v>28</v>
      </c>
      <c r="G78" s="95"/>
      <c r="H78" s="95"/>
      <c r="I78" s="98"/>
      <c r="J78" s="98"/>
      <c r="K78" s="96"/>
      <c r="L78" s="96"/>
      <c r="M78" s="95"/>
    </row>
    <row r="79" spans="1:13" s="289" customFormat="1" ht="12.75">
      <c r="A79" s="98">
        <f t="shared" si="2"/>
        <v>11.799999999999997</v>
      </c>
      <c r="B79" s="64"/>
      <c r="C79" s="55" t="s">
        <v>91</v>
      </c>
      <c r="D79" s="98" t="s">
        <v>53</v>
      </c>
      <c r="E79" s="94"/>
      <c r="F79" s="95">
        <v>112</v>
      </c>
      <c r="G79" s="95"/>
      <c r="H79" s="95"/>
      <c r="I79" s="98"/>
      <c r="J79" s="98"/>
      <c r="K79" s="96"/>
      <c r="L79" s="96"/>
      <c r="M79" s="95"/>
    </row>
    <row r="80" spans="1:13" s="289" customFormat="1" ht="12.75">
      <c r="A80" s="98">
        <f t="shared" si="2"/>
        <v>11.899999999999997</v>
      </c>
      <c r="B80" s="64"/>
      <c r="C80" s="55" t="s">
        <v>29</v>
      </c>
      <c r="D80" s="98" t="s">
        <v>1</v>
      </c>
      <c r="E80" s="94"/>
      <c r="F80" s="95">
        <v>1.1969999999999998</v>
      </c>
      <c r="G80" s="95"/>
      <c r="H80" s="95"/>
      <c r="I80" s="98"/>
      <c r="J80" s="98"/>
      <c r="K80" s="96"/>
      <c r="L80" s="96"/>
      <c r="M80" s="95"/>
    </row>
    <row r="81" spans="1:13" s="173" customFormat="1" ht="25.5">
      <c r="A81" s="50">
        <v>12</v>
      </c>
      <c r="B81" s="64" t="s">
        <v>98</v>
      </c>
      <c r="C81" s="30" t="s">
        <v>373</v>
      </c>
      <c r="D81" s="199" t="s">
        <v>15</v>
      </c>
      <c r="E81" s="201"/>
      <c r="F81" s="78">
        <v>2.2000000000000002</v>
      </c>
      <c r="G81" s="96"/>
      <c r="H81" s="96"/>
      <c r="I81" s="96"/>
      <c r="J81" s="96"/>
      <c r="K81" s="95"/>
      <c r="L81" s="95"/>
      <c r="M81" s="95"/>
    </row>
    <row r="82" spans="1:13" s="173" customFormat="1" ht="12.75">
      <c r="A82" s="98">
        <f t="shared" ref="A82:A90" si="3">A81+0.1</f>
        <v>12.1</v>
      </c>
      <c r="B82" s="64"/>
      <c r="C82" s="98" t="s">
        <v>16</v>
      </c>
      <c r="D82" s="98" t="s">
        <v>17</v>
      </c>
      <c r="E82" s="94"/>
      <c r="F82" s="95">
        <v>18.788</v>
      </c>
      <c r="G82" s="98"/>
      <c r="H82" s="98"/>
      <c r="I82" s="95"/>
      <c r="J82" s="95"/>
      <c r="K82" s="96"/>
      <c r="L82" s="96"/>
      <c r="M82" s="95"/>
    </row>
    <row r="83" spans="1:13" s="173" customFormat="1" ht="12.75">
      <c r="A83" s="98">
        <f t="shared" si="3"/>
        <v>12.2</v>
      </c>
      <c r="B83" s="64"/>
      <c r="C83" s="98" t="s">
        <v>18</v>
      </c>
      <c r="D83" s="98" t="s">
        <v>1</v>
      </c>
      <c r="E83" s="94"/>
      <c r="F83" s="95">
        <v>2.3320000000000003</v>
      </c>
      <c r="G83" s="96"/>
      <c r="H83" s="96"/>
      <c r="I83" s="96"/>
      <c r="J83" s="96"/>
      <c r="K83" s="95"/>
      <c r="L83" s="95"/>
      <c r="M83" s="95"/>
    </row>
    <row r="84" spans="1:13" s="173" customFormat="1" ht="12.75">
      <c r="A84" s="98">
        <f t="shared" si="3"/>
        <v>12.299999999999999</v>
      </c>
      <c r="B84" s="64"/>
      <c r="C84" s="98" t="s">
        <v>99</v>
      </c>
      <c r="D84" s="98" t="s">
        <v>15</v>
      </c>
      <c r="E84" s="94"/>
      <c r="F84" s="95">
        <v>2.2330000000000001</v>
      </c>
      <c r="G84" s="95"/>
      <c r="H84" s="95"/>
      <c r="I84" s="98"/>
      <c r="J84" s="98"/>
      <c r="K84" s="96"/>
      <c r="L84" s="96"/>
      <c r="M84" s="95"/>
    </row>
    <row r="85" spans="1:13" s="173" customFormat="1" ht="12.75">
      <c r="A85" s="98">
        <f t="shared" si="3"/>
        <v>12.399999999999999</v>
      </c>
      <c r="B85" s="64"/>
      <c r="C85" s="98" t="s">
        <v>59</v>
      </c>
      <c r="D85" s="98" t="s">
        <v>40</v>
      </c>
      <c r="E85" s="94"/>
      <c r="F85" s="95">
        <v>3.08</v>
      </c>
      <c r="G85" s="95"/>
      <c r="H85" s="95"/>
      <c r="I85" s="98"/>
      <c r="J85" s="98"/>
      <c r="K85" s="96"/>
      <c r="L85" s="96"/>
      <c r="M85" s="95"/>
    </row>
    <row r="86" spans="1:13" s="173" customFormat="1" ht="12.75">
      <c r="A86" s="98">
        <f t="shared" si="3"/>
        <v>12.499999999999998</v>
      </c>
      <c r="B86" s="64"/>
      <c r="C86" s="98" t="s">
        <v>100</v>
      </c>
      <c r="D86" s="98" t="s">
        <v>15</v>
      </c>
      <c r="E86" s="200"/>
      <c r="F86" s="95">
        <v>3.1900000000000005E-2</v>
      </c>
      <c r="G86" s="95"/>
      <c r="H86" s="95"/>
      <c r="I86" s="98"/>
      <c r="J86" s="98"/>
      <c r="K86" s="96"/>
      <c r="L86" s="96"/>
      <c r="M86" s="95"/>
    </row>
    <row r="87" spans="1:13" s="173" customFormat="1" ht="12.75">
      <c r="A87" s="98">
        <f t="shared" si="3"/>
        <v>12.599999999999998</v>
      </c>
      <c r="B87" s="64"/>
      <c r="C87" s="98" t="s">
        <v>56</v>
      </c>
      <c r="D87" s="98" t="s">
        <v>53</v>
      </c>
      <c r="E87" s="200"/>
      <c r="F87" s="95">
        <v>5.5</v>
      </c>
      <c r="G87" s="95"/>
      <c r="H87" s="95"/>
      <c r="I87" s="98"/>
      <c r="J87" s="98"/>
      <c r="K87" s="96"/>
      <c r="L87" s="96"/>
      <c r="M87" s="95"/>
    </row>
    <row r="88" spans="1:13" s="173" customFormat="1" ht="12.75">
      <c r="A88" s="98">
        <f t="shared" si="3"/>
        <v>12.699999999999998</v>
      </c>
      <c r="B88" s="64"/>
      <c r="C88" s="98" t="s">
        <v>84</v>
      </c>
      <c r="D88" s="98" t="s">
        <v>53</v>
      </c>
      <c r="E88" s="94"/>
      <c r="F88" s="95">
        <v>32</v>
      </c>
      <c r="G88" s="95"/>
      <c r="H88" s="95"/>
      <c r="I88" s="98"/>
      <c r="J88" s="98"/>
      <c r="K88" s="96"/>
      <c r="L88" s="96"/>
      <c r="M88" s="95"/>
    </row>
    <row r="89" spans="1:13" s="173" customFormat="1" ht="12.75">
      <c r="A89" s="98">
        <f t="shared" si="3"/>
        <v>12.799999999999997</v>
      </c>
      <c r="B89" s="64"/>
      <c r="C89" s="98" t="s">
        <v>83</v>
      </c>
      <c r="D89" s="98" t="s">
        <v>53</v>
      </c>
      <c r="E89" s="94"/>
      <c r="F89" s="95">
        <v>135</v>
      </c>
      <c r="G89" s="95"/>
      <c r="H89" s="95"/>
      <c r="I89" s="98"/>
      <c r="J89" s="98"/>
      <c r="K89" s="96"/>
      <c r="L89" s="96"/>
      <c r="M89" s="95"/>
    </row>
    <row r="90" spans="1:13" s="173" customFormat="1" ht="12.75">
      <c r="A90" s="98">
        <f t="shared" si="3"/>
        <v>12.899999999999997</v>
      </c>
      <c r="B90" s="64"/>
      <c r="C90" s="98" t="s">
        <v>29</v>
      </c>
      <c r="D90" s="98" t="s">
        <v>1</v>
      </c>
      <c r="E90" s="94"/>
      <c r="F90" s="95">
        <v>1.6280000000000001</v>
      </c>
      <c r="G90" s="95"/>
      <c r="H90" s="95"/>
      <c r="I90" s="98"/>
      <c r="J90" s="98"/>
      <c r="K90" s="96"/>
      <c r="L90" s="96"/>
      <c r="M90" s="95"/>
    </row>
    <row r="91" spans="1:13" s="289" customFormat="1" ht="25.5">
      <c r="A91" s="50">
        <v>13</v>
      </c>
      <c r="B91" s="64" t="s">
        <v>96</v>
      </c>
      <c r="C91" s="30" t="s">
        <v>326</v>
      </c>
      <c r="D91" s="199" t="s">
        <v>15</v>
      </c>
      <c r="E91" s="201"/>
      <c r="F91" s="78">
        <v>3.5</v>
      </c>
      <c r="G91" s="96"/>
      <c r="H91" s="96"/>
      <c r="I91" s="95"/>
      <c r="J91" s="95"/>
      <c r="K91" s="96"/>
      <c r="L91" s="96"/>
      <c r="M91" s="95"/>
    </row>
    <row r="92" spans="1:13" s="289" customFormat="1" ht="12.75">
      <c r="A92" s="98">
        <f>A91+0.1</f>
        <v>13.1</v>
      </c>
      <c r="B92" s="64"/>
      <c r="C92" s="55" t="s">
        <v>16</v>
      </c>
      <c r="D92" s="98" t="s">
        <v>17</v>
      </c>
      <c r="E92" s="94"/>
      <c r="F92" s="95">
        <v>11.76</v>
      </c>
      <c r="G92" s="98"/>
      <c r="H92" s="98"/>
      <c r="I92" s="95"/>
      <c r="J92" s="95"/>
      <c r="K92" s="96"/>
      <c r="L92" s="96"/>
      <c r="M92" s="95"/>
    </row>
    <row r="93" spans="1:13" s="289" customFormat="1" ht="12.75">
      <c r="A93" s="98">
        <f>A92+0.1</f>
        <v>13.2</v>
      </c>
      <c r="B93" s="64"/>
      <c r="C93" s="55" t="s">
        <v>18</v>
      </c>
      <c r="D93" s="98" t="s">
        <v>1</v>
      </c>
      <c r="E93" s="94"/>
      <c r="F93" s="95">
        <v>3.22</v>
      </c>
      <c r="G93" s="96"/>
      <c r="H93" s="96"/>
      <c r="I93" s="96"/>
      <c r="J93" s="96"/>
      <c r="K93" s="95"/>
      <c r="L93" s="95"/>
      <c r="M93" s="95"/>
    </row>
    <row r="94" spans="1:13" s="289" customFormat="1" ht="12.75">
      <c r="A94" s="98">
        <f>A93+0.1</f>
        <v>13.299999999999999</v>
      </c>
      <c r="B94" s="64"/>
      <c r="C94" s="55" t="s">
        <v>51</v>
      </c>
      <c r="D94" s="98" t="s">
        <v>15</v>
      </c>
      <c r="E94" s="94"/>
      <c r="F94" s="95">
        <v>0.38500000000000001</v>
      </c>
      <c r="G94" s="95"/>
      <c r="H94" s="95"/>
      <c r="I94" s="98"/>
      <c r="J94" s="98"/>
      <c r="K94" s="96"/>
      <c r="L94" s="96"/>
      <c r="M94" s="95"/>
    </row>
    <row r="95" spans="1:13" s="289" customFormat="1" ht="12.75">
      <c r="A95" s="98">
        <f>A94+0.1</f>
        <v>13.399999999999999</v>
      </c>
      <c r="B95" s="64"/>
      <c r="C95" s="55" t="s">
        <v>97</v>
      </c>
      <c r="D95" s="98" t="s">
        <v>20</v>
      </c>
      <c r="E95" s="94"/>
      <c r="F95" s="95">
        <v>230.00000000000003</v>
      </c>
      <c r="G95" s="95"/>
      <c r="H95" s="95"/>
      <c r="I95" s="98"/>
      <c r="J95" s="98"/>
      <c r="K95" s="96"/>
      <c r="L95" s="96"/>
      <c r="M95" s="95"/>
    </row>
    <row r="96" spans="1:13" s="289" customFormat="1" ht="12.75">
      <c r="A96" s="98">
        <f>A95+0.1</f>
        <v>13.499999999999998</v>
      </c>
      <c r="B96" s="64"/>
      <c r="C96" s="55" t="s">
        <v>29</v>
      </c>
      <c r="D96" s="98" t="s">
        <v>1</v>
      </c>
      <c r="E96" s="94"/>
      <c r="F96" s="95">
        <v>0.56000000000000005</v>
      </c>
      <c r="G96" s="95"/>
      <c r="H96" s="95"/>
      <c r="I96" s="98"/>
      <c r="J96" s="98"/>
      <c r="K96" s="96"/>
      <c r="L96" s="96"/>
      <c r="M96" s="95"/>
    </row>
    <row r="97" spans="1:13" s="288" customFormat="1" ht="25.5">
      <c r="A97" s="50">
        <v>14</v>
      </c>
      <c r="B97" s="64" t="s">
        <v>65</v>
      </c>
      <c r="C97" s="50" t="s">
        <v>355</v>
      </c>
      <c r="D97" s="50" t="s">
        <v>40</v>
      </c>
      <c r="E97" s="112"/>
      <c r="F97" s="51">
        <v>72</v>
      </c>
      <c r="G97" s="56"/>
      <c r="H97" s="56"/>
      <c r="I97" s="290"/>
      <c r="J97" s="290"/>
      <c r="K97" s="290"/>
      <c r="L97" s="290"/>
      <c r="M97" s="95"/>
    </row>
    <row r="98" spans="1:13" s="288" customFormat="1" ht="12.75">
      <c r="A98" s="98">
        <f t="shared" ref="A98:A105" si="4">A97+0.1</f>
        <v>14.1</v>
      </c>
      <c r="B98" s="64"/>
      <c r="C98" s="55" t="s">
        <v>16</v>
      </c>
      <c r="D98" s="55" t="s">
        <v>17</v>
      </c>
      <c r="E98" s="57"/>
      <c r="F98" s="56">
        <v>33.335999999999999</v>
      </c>
      <c r="G98" s="55"/>
      <c r="H98" s="55"/>
      <c r="I98" s="56"/>
      <c r="J98" s="56"/>
      <c r="K98" s="290"/>
      <c r="L98" s="290"/>
      <c r="M98" s="95"/>
    </row>
    <row r="99" spans="1:13" s="288" customFormat="1" ht="12.75">
      <c r="A99" s="98">
        <f t="shared" si="4"/>
        <v>14.2</v>
      </c>
      <c r="B99" s="64"/>
      <c r="C99" s="55" t="s">
        <v>18</v>
      </c>
      <c r="D99" s="55" t="s">
        <v>1</v>
      </c>
      <c r="E99" s="293"/>
      <c r="F99" s="56">
        <v>2.0448</v>
      </c>
      <c r="G99" s="290"/>
      <c r="H99" s="290"/>
      <c r="I99" s="56"/>
      <c r="J99" s="56"/>
      <c r="K99" s="56"/>
      <c r="L99" s="56"/>
      <c r="M99" s="95"/>
    </row>
    <row r="100" spans="1:13" s="288" customFormat="1" ht="12.75">
      <c r="A100" s="98">
        <f t="shared" si="4"/>
        <v>14.299999999999999</v>
      </c>
      <c r="B100" s="64"/>
      <c r="C100" s="55" t="s">
        <v>101</v>
      </c>
      <c r="D100" s="55" t="s">
        <v>15</v>
      </c>
      <c r="E100" s="57"/>
      <c r="F100" s="56">
        <v>0.12959999999999999</v>
      </c>
      <c r="G100" s="56"/>
      <c r="H100" s="56"/>
      <c r="I100" s="55"/>
      <c r="J100" s="55"/>
      <c r="K100" s="290"/>
      <c r="L100" s="290"/>
      <c r="M100" s="95"/>
    </row>
    <row r="101" spans="1:13" s="288" customFormat="1" ht="12.75">
      <c r="A101" s="98">
        <f t="shared" si="4"/>
        <v>14.399999999999999</v>
      </c>
      <c r="B101" s="64"/>
      <c r="C101" s="55" t="s">
        <v>102</v>
      </c>
      <c r="D101" s="55" t="s">
        <v>20</v>
      </c>
      <c r="E101" s="57"/>
      <c r="F101" s="56">
        <v>496.8</v>
      </c>
      <c r="G101" s="56"/>
      <c r="H101" s="56"/>
      <c r="I101" s="55"/>
      <c r="J101" s="55"/>
      <c r="K101" s="290"/>
      <c r="L101" s="290"/>
      <c r="M101" s="95"/>
    </row>
    <row r="102" spans="1:13" s="288" customFormat="1" ht="12.75">
      <c r="A102" s="98">
        <f t="shared" si="4"/>
        <v>14.499999999999998</v>
      </c>
      <c r="B102" s="64"/>
      <c r="C102" s="55" t="s">
        <v>103</v>
      </c>
      <c r="D102" s="55" t="s">
        <v>15</v>
      </c>
      <c r="E102" s="57"/>
      <c r="F102" s="56">
        <v>1.3</v>
      </c>
      <c r="G102" s="56"/>
      <c r="H102" s="56"/>
      <c r="I102" s="55"/>
      <c r="J102" s="55"/>
      <c r="K102" s="290"/>
      <c r="L102" s="290"/>
      <c r="M102" s="95"/>
    </row>
    <row r="103" spans="1:13" s="288" customFormat="1" ht="12.75">
      <c r="A103" s="98">
        <f t="shared" si="4"/>
        <v>14.599999999999998</v>
      </c>
      <c r="B103" s="64"/>
      <c r="C103" s="55" t="s">
        <v>104</v>
      </c>
      <c r="D103" s="55" t="s">
        <v>15</v>
      </c>
      <c r="E103" s="57"/>
      <c r="F103" s="56">
        <v>0.26640000000000003</v>
      </c>
      <c r="G103" s="56"/>
      <c r="H103" s="56"/>
      <c r="I103" s="55"/>
      <c r="J103" s="55"/>
      <c r="K103" s="290"/>
      <c r="L103" s="290"/>
      <c r="M103" s="95"/>
    </row>
    <row r="104" spans="1:13" s="288" customFormat="1" ht="12.75">
      <c r="A104" s="98">
        <f t="shared" si="4"/>
        <v>14.699999999999998</v>
      </c>
      <c r="B104" s="64"/>
      <c r="C104" s="55" t="s">
        <v>66</v>
      </c>
      <c r="D104" s="55" t="s">
        <v>40</v>
      </c>
      <c r="E104" s="57"/>
      <c r="F104" s="56">
        <v>14.687999999999999</v>
      </c>
      <c r="G104" s="56"/>
      <c r="H104" s="56"/>
      <c r="I104" s="55"/>
      <c r="J104" s="55"/>
      <c r="K104" s="290"/>
      <c r="L104" s="290"/>
      <c r="M104" s="95"/>
    </row>
    <row r="105" spans="1:13" s="288" customFormat="1" ht="12.75">
      <c r="A105" s="98">
        <f t="shared" si="4"/>
        <v>14.799999999999997</v>
      </c>
      <c r="B105" s="64"/>
      <c r="C105" s="55" t="s">
        <v>29</v>
      </c>
      <c r="D105" s="55" t="s">
        <v>1</v>
      </c>
      <c r="E105" s="57"/>
      <c r="F105" s="56">
        <v>0.80640000000000001</v>
      </c>
      <c r="G105" s="56"/>
      <c r="H105" s="56"/>
      <c r="I105" s="55"/>
      <c r="J105" s="55"/>
      <c r="K105" s="290"/>
      <c r="L105" s="290"/>
      <c r="M105" s="95"/>
    </row>
    <row r="106" spans="1:13" s="294" customFormat="1" ht="25.5">
      <c r="A106" s="50">
        <v>15</v>
      </c>
      <c r="B106" s="64" t="s">
        <v>106</v>
      </c>
      <c r="C106" s="50" t="s">
        <v>110</v>
      </c>
      <c r="D106" s="50" t="s">
        <v>15</v>
      </c>
      <c r="E106" s="50"/>
      <c r="F106" s="51">
        <v>1.65</v>
      </c>
      <c r="G106" s="290"/>
      <c r="H106" s="290"/>
      <c r="I106" s="290"/>
      <c r="J106" s="290"/>
      <c r="K106" s="56"/>
      <c r="L106" s="56"/>
      <c r="M106" s="56"/>
    </row>
    <row r="107" spans="1:13" s="294" customFormat="1" ht="12.75">
      <c r="A107" s="98">
        <f t="shared" ref="A107:A114" si="5">A106+0.1</f>
        <v>15.1</v>
      </c>
      <c r="B107" s="64"/>
      <c r="C107" s="55" t="s">
        <v>16</v>
      </c>
      <c r="D107" s="55" t="s">
        <v>17</v>
      </c>
      <c r="E107" s="57"/>
      <c r="F107" s="56">
        <v>39.269999999999996</v>
      </c>
      <c r="G107" s="55"/>
      <c r="H107" s="55"/>
      <c r="I107" s="56"/>
      <c r="J107" s="56"/>
      <c r="K107" s="290"/>
      <c r="L107" s="290"/>
      <c r="M107" s="56"/>
    </row>
    <row r="108" spans="1:13" s="294" customFormat="1" ht="12.75">
      <c r="A108" s="98">
        <f t="shared" si="5"/>
        <v>15.2</v>
      </c>
      <c r="B108" s="64"/>
      <c r="C108" s="55" t="s">
        <v>18</v>
      </c>
      <c r="D108" s="55" t="s">
        <v>1</v>
      </c>
      <c r="E108" s="57"/>
      <c r="F108" s="56">
        <v>3.4649999999999999</v>
      </c>
      <c r="G108" s="290"/>
      <c r="H108" s="290"/>
      <c r="I108" s="290"/>
      <c r="J108" s="290"/>
      <c r="K108" s="56"/>
      <c r="L108" s="56"/>
      <c r="M108" s="56"/>
    </row>
    <row r="109" spans="1:13" s="294" customFormat="1" ht="12.75">
      <c r="A109" s="98">
        <f t="shared" si="5"/>
        <v>15.299999999999999</v>
      </c>
      <c r="B109" s="64"/>
      <c r="C109" s="55" t="s">
        <v>39</v>
      </c>
      <c r="D109" s="55" t="s">
        <v>15</v>
      </c>
      <c r="E109" s="56"/>
      <c r="F109" s="56">
        <v>1.7324999999999999</v>
      </c>
      <c r="G109" s="56"/>
      <c r="H109" s="56"/>
      <c r="I109" s="55"/>
      <c r="J109" s="55"/>
      <c r="K109" s="290"/>
      <c r="L109" s="290"/>
      <c r="M109" s="56"/>
    </row>
    <row r="110" spans="1:13" s="294" customFormat="1" ht="12.75">
      <c r="A110" s="98">
        <f t="shared" si="5"/>
        <v>15.399999999999999</v>
      </c>
      <c r="B110" s="64"/>
      <c r="C110" s="55" t="s">
        <v>67</v>
      </c>
      <c r="D110" s="55" t="s">
        <v>53</v>
      </c>
      <c r="E110" s="55"/>
      <c r="F110" s="56">
        <v>11.879999999999999</v>
      </c>
      <c r="G110" s="56"/>
      <c r="H110" s="56"/>
      <c r="I110" s="55"/>
      <c r="J110" s="55"/>
      <c r="K110" s="290"/>
      <c r="L110" s="290"/>
      <c r="M110" s="56"/>
    </row>
    <row r="111" spans="1:13" s="294" customFormat="1" ht="12.75">
      <c r="A111" s="98">
        <f t="shared" si="5"/>
        <v>15.499999999999998</v>
      </c>
      <c r="B111" s="64"/>
      <c r="C111" s="55" t="s">
        <v>107</v>
      </c>
      <c r="D111" s="55" t="s">
        <v>53</v>
      </c>
      <c r="E111" s="55"/>
      <c r="F111" s="56">
        <v>7.2269999999999994</v>
      </c>
      <c r="G111" s="56"/>
      <c r="H111" s="56"/>
      <c r="I111" s="55"/>
      <c r="J111" s="55"/>
      <c r="K111" s="290"/>
      <c r="L111" s="290"/>
      <c r="M111" s="56"/>
    </row>
    <row r="112" spans="1:13" s="294" customFormat="1" ht="12.75">
      <c r="A112" s="98">
        <f t="shared" si="5"/>
        <v>15.599999999999998</v>
      </c>
      <c r="B112" s="64"/>
      <c r="C112" s="55" t="s">
        <v>66</v>
      </c>
      <c r="D112" s="55" t="s">
        <v>40</v>
      </c>
      <c r="E112" s="55"/>
      <c r="F112" s="56">
        <v>5.577</v>
      </c>
      <c r="G112" s="56"/>
      <c r="H112" s="56"/>
      <c r="I112" s="55"/>
      <c r="J112" s="55"/>
      <c r="K112" s="290"/>
      <c r="L112" s="290"/>
      <c r="M112" s="56"/>
    </row>
    <row r="113" spans="1:13" s="294" customFormat="1" ht="12.75">
      <c r="A113" s="98">
        <f t="shared" si="5"/>
        <v>15.699999999999998</v>
      </c>
      <c r="B113" s="64"/>
      <c r="C113" s="55" t="s">
        <v>108</v>
      </c>
      <c r="D113" s="55" t="s">
        <v>53</v>
      </c>
      <c r="E113" s="55"/>
      <c r="F113" s="56">
        <v>3.234</v>
      </c>
      <c r="G113" s="56"/>
      <c r="H113" s="56"/>
      <c r="I113" s="55"/>
      <c r="J113" s="55"/>
      <c r="K113" s="290"/>
      <c r="L113" s="290"/>
      <c r="M113" s="56"/>
    </row>
    <row r="114" spans="1:13" s="294" customFormat="1" ht="12.75">
      <c r="A114" s="98">
        <f t="shared" si="5"/>
        <v>15.799999999999997</v>
      </c>
      <c r="B114" s="64"/>
      <c r="C114" s="55" t="s">
        <v>29</v>
      </c>
      <c r="D114" s="55" t="s">
        <v>1</v>
      </c>
      <c r="E114" s="57"/>
      <c r="F114" s="56">
        <v>5.6759999999999993</v>
      </c>
      <c r="G114" s="56"/>
      <c r="H114" s="56"/>
      <c r="I114" s="55"/>
      <c r="J114" s="55"/>
      <c r="K114" s="290"/>
      <c r="L114" s="290"/>
      <c r="M114" s="56"/>
    </row>
    <row r="115" spans="1:13" s="294" customFormat="1" ht="25.5">
      <c r="A115" s="50">
        <v>16</v>
      </c>
      <c r="B115" s="64" t="s">
        <v>116</v>
      </c>
      <c r="C115" s="50" t="s">
        <v>117</v>
      </c>
      <c r="D115" s="50" t="s">
        <v>40</v>
      </c>
      <c r="E115" s="50"/>
      <c r="F115" s="51">
        <v>76</v>
      </c>
      <c r="G115" s="290"/>
      <c r="H115" s="290"/>
      <c r="I115" s="290"/>
      <c r="J115" s="290"/>
      <c r="K115" s="56"/>
      <c r="L115" s="56"/>
      <c r="M115" s="56"/>
    </row>
    <row r="116" spans="1:13" s="294" customFormat="1" ht="12.75">
      <c r="A116" s="98">
        <f>A115+0.1</f>
        <v>16.100000000000001</v>
      </c>
      <c r="B116" s="64"/>
      <c r="C116" s="55" t="s">
        <v>16</v>
      </c>
      <c r="D116" s="55" t="s">
        <v>17</v>
      </c>
      <c r="E116" s="57"/>
      <c r="F116" s="56">
        <v>17.251999999999999</v>
      </c>
      <c r="G116" s="55"/>
      <c r="H116" s="55"/>
      <c r="I116" s="56"/>
      <c r="J116" s="56"/>
      <c r="K116" s="290"/>
      <c r="L116" s="290"/>
      <c r="M116" s="56"/>
    </row>
    <row r="117" spans="1:13" s="294" customFormat="1" ht="12.75">
      <c r="A117" s="98">
        <f>A116+0.1</f>
        <v>16.200000000000003</v>
      </c>
      <c r="B117" s="64"/>
      <c r="C117" s="55" t="s">
        <v>18</v>
      </c>
      <c r="D117" s="55" t="s">
        <v>1</v>
      </c>
      <c r="E117" s="57"/>
      <c r="F117" s="56">
        <v>2.0975999999999999</v>
      </c>
      <c r="G117" s="290"/>
      <c r="H117" s="290"/>
      <c r="I117" s="56"/>
      <c r="J117" s="56"/>
      <c r="K117" s="56"/>
      <c r="L117" s="56"/>
      <c r="M117" s="56"/>
    </row>
    <row r="118" spans="1:13" s="294" customFormat="1" ht="12.75">
      <c r="A118" s="98">
        <f>A117+0.1</f>
        <v>16.300000000000004</v>
      </c>
      <c r="B118" s="64"/>
      <c r="C118" s="55" t="s">
        <v>101</v>
      </c>
      <c r="D118" s="55" t="s">
        <v>15</v>
      </c>
      <c r="E118" s="293"/>
      <c r="F118" s="56">
        <v>0.65</v>
      </c>
      <c r="G118" s="56"/>
      <c r="H118" s="56"/>
      <c r="I118" s="55"/>
      <c r="J118" s="55"/>
      <c r="K118" s="290"/>
      <c r="L118" s="290"/>
      <c r="M118" s="56"/>
    </row>
    <row r="119" spans="1:13" s="294" customFormat="1" ht="12.75">
      <c r="A119" s="98">
        <f>A118+0.1</f>
        <v>16.400000000000006</v>
      </c>
      <c r="B119" s="64"/>
      <c r="C119" s="55" t="s">
        <v>67</v>
      </c>
      <c r="D119" s="55" t="s">
        <v>53</v>
      </c>
      <c r="E119" s="55"/>
      <c r="F119" s="56">
        <v>5.32</v>
      </c>
      <c r="G119" s="56"/>
      <c r="H119" s="56"/>
      <c r="I119" s="55"/>
      <c r="J119" s="55"/>
      <c r="K119" s="290"/>
      <c r="L119" s="290"/>
      <c r="M119" s="56"/>
    </row>
    <row r="120" spans="1:13" s="294" customFormat="1" ht="12.75">
      <c r="A120" s="98">
        <f>A119+0.1</f>
        <v>16.500000000000007</v>
      </c>
      <c r="B120" s="64"/>
      <c r="C120" s="55" t="s">
        <v>29</v>
      </c>
      <c r="D120" s="55" t="s">
        <v>1</v>
      </c>
      <c r="E120" s="293"/>
      <c r="F120" s="56">
        <v>3.3744000000000001</v>
      </c>
      <c r="G120" s="56"/>
      <c r="H120" s="56"/>
      <c r="I120" s="55"/>
      <c r="J120" s="55"/>
      <c r="K120" s="290"/>
      <c r="L120" s="290"/>
      <c r="M120" s="56"/>
    </row>
    <row r="121" spans="1:13" s="294" customFormat="1" ht="25.5">
      <c r="A121" s="50">
        <v>17</v>
      </c>
      <c r="B121" s="64" t="s">
        <v>118</v>
      </c>
      <c r="C121" s="50" t="s">
        <v>119</v>
      </c>
      <c r="D121" s="50" t="s">
        <v>40</v>
      </c>
      <c r="E121" s="112"/>
      <c r="F121" s="51">
        <v>76</v>
      </c>
      <c r="G121" s="290"/>
      <c r="H121" s="290"/>
      <c r="I121" s="290"/>
      <c r="J121" s="290"/>
      <c r="K121" s="56"/>
      <c r="L121" s="56"/>
      <c r="M121" s="56"/>
    </row>
    <row r="122" spans="1:13" s="294" customFormat="1" ht="12.75">
      <c r="A122" s="98">
        <f>A121+0.1</f>
        <v>17.100000000000001</v>
      </c>
      <c r="B122" s="64"/>
      <c r="C122" s="55" t="s">
        <v>16</v>
      </c>
      <c r="D122" s="55" t="s">
        <v>17</v>
      </c>
      <c r="E122" s="293"/>
      <c r="F122" s="56">
        <v>4.6360000000000001</v>
      </c>
      <c r="G122" s="55"/>
      <c r="H122" s="55"/>
      <c r="I122" s="56"/>
      <c r="J122" s="56"/>
      <c r="K122" s="290"/>
      <c r="L122" s="290"/>
      <c r="M122" s="56"/>
    </row>
    <row r="123" spans="1:13" s="294" customFormat="1" ht="12.75">
      <c r="A123" s="98">
        <f>A122+0.1</f>
        <v>17.200000000000003</v>
      </c>
      <c r="B123" s="64"/>
      <c r="C123" s="55" t="s">
        <v>18</v>
      </c>
      <c r="D123" s="55" t="s">
        <v>1</v>
      </c>
      <c r="E123" s="293"/>
      <c r="F123" s="56">
        <v>1.52E-2</v>
      </c>
      <c r="G123" s="56"/>
      <c r="H123" s="56"/>
      <c r="I123" s="56"/>
      <c r="J123" s="56"/>
      <c r="K123" s="56"/>
      <c r="L123" s="56"/>
      <c r="M123" s="56"/>
    </row>
    <row r="124" spans="1:13" s="294" customFormat="1" ht="12.75">
      <c r="A124" s="98">
        <f>A123+0.1</f>
        <v>17.300000000000004</v>
      </c>
      <c r="B124" s="64"/>
      <c r="C124" s="55" t="s">
        <v>120</v>
      </c>
      <c r="D124" s="55" t="s">
        <v>53</v>
      </c>
      <c r="E124" s="57"/>
      <c r="F124" s="56">
        <v>3.04</v>
      </c>
      <c r="G124" s="56"/>
      <c r="H124" s="56"/>
      <c r="I124" s="55"/>
      <c r="J124" s="55"/>
      <c r="K124" s="290"/>
      <c r="L124" s="290"/>
      <c r="M124" s="56"/>
    </row>
    <row r="125" spans="1:13" s="296" customFormat="1" ht="25.5">
      <c r="A125" s="49" t="s">
        <v>327</v>
      </c>
      <c r="B125" s="49" t="s">
        <v>111</v>
      </c>
      <c r="C125" s="50" t="s">
        <v>112</v>
      </c>
      <c r="D125" s="50" t="s">
        <v>15</v>
      </c>
      <c r="E125" s="51"/>
      <c r="F125" s="51">
        <v>1.65</v>
      </c>
      <c r="G125" s="51"/>
      <c r="H125" s="56"/>
      <c r="I125" s="52"/>
      <c r="J125" s="56"/>
      <c r="K125" s="52"/>
      <c r="L125" s="295"/>
      <c r="M125" s="56"/>
    </row>
    <row r="126" spans="1:13" s="296" customFormat="1" ht="12.75">
      <c r="A126" s="98">
        <f>A125+0.1</f>
        <v>18.100000000000001</v>
      </c>
      <c r="B126" s="49"/>
      <c r="C126" s="53" t="s">
        <v>16</v>
      </c>
      <c r="D126" s="53" t="s">
        <v>17</v>
      </c>
      <c r="E126" s="54"/>
      <c r="F126" s="54">
        <v>1.4355</v>
      </c>
      <c r="G126" s="51"/>
      <c r="H126" s="56"/>
      <c r="I126" s="56"/>
      <c r="J126" s="56"/>
      <c r="K126" s="52"/>
      <c r="L126" s="295"/>
      <c r="M126" s="56"/>
    </row>
    <row r="127" spans="1:13" s="296" customFormat="1" ht="12.75">
      <c r="A127" s="98">
        <f>A126+0.1</f>
        <v>18.200000000000003</v>
      </c>
      <c r="B127" s="49"/>
      <c r="C127" s="53" t="s">
        <v>18</v>
      </c>
      <c r="D127" s="53" t="s">
        <v>121</v>
      </c>
      <c r="E127" s="54"/>
      <c r="F127" s="54">
        <v>0.2145</v>
      </c>
      <c r="G127" s="51"/>
      <c r="H127" s="56"/>
      <c r="I127" s="52"/>
      <c r="J127" s="56"/>
      <c r="K127" s="52"/>
      <c r="L127" s="295"/>
      <c r="M127" s="56"/>
    </row>
    <row r="128" spans="1:13" s="296" customFormat="1" ht="12.75">
      <c r="A128" s="98">
        <f>A127+0.1</f>
        <v>18.300000000000004</v>
      </c>
      <c r="B128" s="59"/>
      <c r="C128" s="55" t="s">
        <v>113</v>
      </c>
      <c r="D128" s="55" t="s">
        <v>53</v>
      </c>
      <c r="E128" s="56"/>
      <c r="F128" s="56">
        <v>16.599</v>
      </c>
      <c r="G128" s="56"/>
      <c r="H128" s="56"/>
      <c r="I128" s="52"/>
      <c r="J128" s="56"/>
      <c r="K128" s="52"/>
      <c r="L128" s="52"/>
      <c r="M128" s="56"/>
    </row>
    <row r="129" spans="1:13" s="296" customFormat="1" ht="12.75">
      <c r="A129" s="98">
        <f>A128+0.1</f>
        <v>18.400000000000006</v>
      </c>
      <c r="B129" s="59"/>
      <c r="C129" s="55" t="s">
        <v>29</v>
      </c>
      <c r="D129" s="55" t="s">
        <v>1</v>
      </c>
      <c r="E129" s="56"/>
      <c r="F129" s="56">
        <v>0.16500000000000001</v>
      </c>
      <c r="G129" s="56"/>
      <c r="H129" s="56"/>
      <c r="I129" s="52"/>
      <c r="J129" s="56"/>
      <c r="K129" s="52"/>
      <c r="L129" s="52"/>
      <c r="M129" s="56"/>
    </row>
    <row r="130" spans="1:13" s="296" customFormat="1" ht="25.5">
      <c r="A130" s="111">
        <v>19</v>
      </c>
      <c r="B130" s="49" t="s">
        <v>114</v>
      </c>
      <c r="C130" s="50" t="s">
        <v>115</v>
      </c>
      <c r="D130" s="50" t="s">
        <v>40</v>
      </c>
      <c r="E130" s="56"/>
      <c r="F130" s="51">
        <v>76</v>
      </c>
      <c r="G130" s="56"/>
      <c r="H130" s="56"/>
      <c r="I130" s="52"/>
      <c r="J130" s="56"/>
      <c r="K130" s="52"/>
      <c r="L130" s="295"/>
      <c r="M130" s="56"/>
    </row>
    <row r="131" spans="1:13" s="296" customFormat="1" ht="12.75">
      <c r="A131" s="98">
        <f>A130+0.1</f>
        <v>19.100000000000001</v>
      </c>
      <c r="B131" s="49"/>
      <c r="C131" s="53" t="s">
        <v>16</v>
      </c>
      <c r="D131" s="53" t="s">
        <v>17</v>
      </c>
      <c r="E131" s="56"/>
      <c r="F131" s="54">
        <v>2.3028</v>
      </c>
      <c r="G131" s="56"/>
      <c r="H131" s="56"/>
      <c r="I131" s="52"/>
      <c r="J131" s="56"/>
      <c r="K131" s="52"/>
      <c r="L131" s="295"/>
      <c r="M131" s="56"/>
    </row>
    <row r="132" spans="1:13" s="296" customFormat="1" ht="12.75">
      <c r="A132" s="98">
        <f>A131+0.1</f>
        <v>19.200000000000003</v>
      </c>
      <c r="B132" s="59"/>
      <c r="C132" s="55" t="s">
        <v>18</v>
      </c>
      <c r="D132" s="55" t="s">
        <v>1</v>
      </c>
      <c r="E132" s="57"/>
      <c r="F132" s="56">
        <v>0.30399999999999999</v>
      </c>
      <c r="G132" s="56"/>
      <c r="H132" s="56"/>
      <c r="I132" s="56"/>
      <c r="J132" s="56"/>
      <c r="K132" s="52"/>
      <c r="L132" s="52"/>
      <c r="M132" s="56"/>
    </row>
    <row r="133" spans="1:13" s="296" customFormat="1" ht="12.75">
      <c r="A133" s="98">
        <f>A132+0.1</f>
        <v>19.300000000000004</v>
      </c>
      <c r="B133" s="59"/>
      <c r="C133" s="55" t="s">
        <v>113</v>
      </c>
      <c r="D133" s="55" t="s">
        <v>53</v>
      </c>
      <c r="E133" s="57"/>
      <c r="F133" s="56">
        <v>24.624000000000002</v>
      </c>
      <c r="G133" s="56"/>
      <c r="H133" s="56"/>
      <c r="I133" s="56"/>
      <c r="J133" s="56"/>
      <c r="K133" s="52"/>
      <c r="L133" s="52"/>
      <c r="M133" s="56"/>
    </row>
    <row r="134" spans="1:13" s="294" customFormat="1" ht="25.5">
      <c r="A134" s="50">
        <v>20</v>
      </c>
      <c r="B134" s="64" t="s">
        <v>363</v>
      </c>
      <c r="C134" s="50" t="s">
        <v>122</v>
      </c>
      <c r="D134" s="50" t="s">
        <v>40</v>
      </c>
      <c r="E134" s="112"/>
      <c r="F134" s="51">
        <v>76</v>
      </c>
      <c r="G134" s="290"/>
      <c r="H134" s="290"/>
      <c r="I134" s="290"/>
      <c r="J134" s="290"/>
      <c r="K134" s="56"/>
      <c r="L134" s="56"/>
      <c r="M134" s="56"/>
    </row>
    <row r="135" spans="1:13" s="294" customFormat="1" ht="12.75">
      <c r="A135" s="98">
        <f t="shared" ref="A135:A146" si="6">A134+0.1</f>
        <v>20.100000000000001</v>
      </c>
      <c r="B135" s="64"/>
      <c r="C135" s="55" t="s">
        <v>16</v>
      </c>
      <c r="D135" s="55" t="s">
        <v>17</v>
      </c>
      <c r="E135" s="57"/>
      <c r="F135" s="56">
        <v>63.08</v>
      </c>
      <c r="G135" s="55"/>
      <c r="H135" s="55"/>
      <c r="I135" s="56"/>
      <c r="J135" s="56"/>
      <c r="K135" s="290"/>
      <c r="L135" s="290"/>
      <c r="M135" s="56"/>
    </row>
    <row r="136" spans="1:13" s="294" customFormat="1" ht="12.75">
      <c r="A136" s="98">
        <f t="shared" si="6"/>
        <v>20.200000000000003</v>
      </c>
      <c r="B136" s="64"/>
      <c r="C136" s="55" t="s">
        <v>18</v>
      </c>
      <c r="D136" s="55" t="s">
        <v>1</v>
      </c>
      <c r="E136" s="57"/>
      <c r="F136" s="56">
        <v>0.31160000000000004</v>
      </c>
      <c r="G136" s="290"/>
      <c r="H136" s="290"/>
      <c r="I136" s="56"/>
      <c r="J136" s="56"/>
      <c r="K136" s="56"/>
      <c r="L136" s="56"/>
      <c r="M136" s="56"/>
    </row>
    <row r="137" spans="1:13" s="294" customFormat="1" ht="12.75">
      <c r="A137" s="98">
        <f t="shared" si="6"/>
        <v>20.300000000000004</v>
      </c>
      <c r="B137" s="64"/>
      <c r="C137" s="55" t="s">
        <v>105</v>
      </c>
      <c r="D137" s="55" t="s">
        <v>58</v>
      </c>
      <c r="E137" s="57"/>
      <c r="F137" s="56">
        <v>0</v>
      </c>
      <c r="G137" s="290"/>
      <c r="H137" s="290"/>
      <c r="I137" s="290"/>
      <c r="J137" s="290"/>
      <c r="K137" s="56"/>
      <c r="L137" s="56"/>
      <c r="M137" s="56"/>
    </row>
    <row r="138" spans="1:13" s="294" customFormat="1" ht="12.75">
      <c r="A138" s="98">
        <f t="shared" si="6"/>
        <v>20.400000000000006</v>
      </c>
      <c r="B138" s="64"/>
      <c r="C138" s="55" t="s">
        <v>109</v>
      </c>
      <c r="D138" s="55" t="s">
        <v>40</v>
      </c>
      <c r="E138" s="57"/>
      <c r="F138" s="56">
        <v>91.2</v>
      </c>
      <c r="G138" s="56"/>
      <c r="H138" s="56"/>
      <c r="I138" s="55"/>
      <c r="J138" s="55"/>
      <c r="K138" s="290"/>
      <c r="L138" s="290"/>
      <c r="M138" s="56"/>
    </row>
    <row r="139" spans="1:13" s="294" customFormat="1" ht="12.75">
      <c r="A139" s="98">
        <f t="shared" si="6"/>
        <v>20.500000000000007</v>
      </c>
      <c r="B139" s="64"/>
      <c r="C139" s="55" t="s">
        <v>62</v>
      </c>
      <c r="D139" s="55" t="s">
        <v>53</v>
      </c>
      <c r="E139" s="57"/>
      <c r="F139" s="56">
        <v>3.8000000000000003</v>
      </c>
      <c r="G139" s="56"/>
      <c r="H139" s="56"/>
      <c r="I139" s="55"/>
      <c r="J139" s="55"/>
      <c r="K139" s="290"/>
      <c r="L139" s="290"/>
      <c r="M139" s="56"/>
    </row>
    <row r="140" spans="1:13" s="294" customFormat="1" ht="25.5">
      <c r="A140" s="98">
        <f t="shared" si="6"/>
        <v>20.600000000000009</v>
      </c>
      <c r="B140" s="64"/>
      <c r="C140" s="55" t="s">
        <v>64</v>
      </c>
      <c r="D140" s="55" t="s">
        <v>53</v>
      </c>
      <c r="E140" s="57"/>
      <c r="F140" s="56">
        <v>1.52</v>
      </c>
      <c r="G140" s="56"/>
      <c r="H140" s="56"/>
      <c r="I140" s="55"/>
      <c r="J140" s="55"/>
      <c r="K140" s="290"/>
      <c r="L140" s="290"/>
      <c r="M140" s="56"/>
    </row>
    <row r="141" spans="1:13" s="294" customFormat="1" ht="12.75">
      <c r="A141" s="98">
        <f t="shared" si="6"/>
        <v>20.70000000000001</v>
      </c>
      <c r="B141" s="64"/>
      <c r="C141" s="55" t="s">
        <v>29</v>
      </c>
      <c r="D141" s="55" t="s">
        <v>1</v>
      </c>
      <c r="E141" s="57"/>
      <c r="F141" s="56">
        <v>5.9279999999999999</v>
      </c>
      <c r="G141" s="56"/>
      <c r="H141" s="56"/>
      <c r="I141" s="55"/>
      <c r="J141" s="55"/>
      <c r="K141" s="290"/>
      <c r="L141" s="290"/>
      <c r="M141" s="56"/>
    </row>
    <row r="142" spans="1:13" s="63" customFormat="1" ht="38.25">
      <c r="A142" s="58">
        <v>21</v>
      </c>
      <c r="B142" s="64" t="s">
        <v>363</v>
      </c>
      <c r="C142" s="59" t="s">
        <v>330</v>
      </c>
      <c r="D142" s="50" t="s">
        <v>40</v>
      </c>
      <c r="E142" s="60"/>
      <c r="F142" s="61">
        <v>15</v>
      </c>
      <c r="G142" s="60"/>
      <c r="H142" s="134"/>
      <c r="I142" s="62"/>
      <c r="J142" s="56"/>
      <c r="K142" s="62"/>
      <c r="L142" s="62"/>
      <c r="M142" s="134"/>
    </row>
    <row r="143" spans="1:13" s="294" customFormat="1" ht="12.75">
      <c r="A143" s="98">
        <f t="shared" si="6"/>
        <v>21.1</v>
      </c>
      <c r="B143" s="64"/>
      <c r="C143" s="55" t="s">
        <v>16</v>
      </c>
      <c r="D143" s="55" t="s">
        <v>17</v>
      </c>
      <c r="E143" s="57"/>
      <c r="F143" s="56">
        <v>12.45</v>
      </c>
      <c r="G143" s="55"/>
      <c r="H143" s="55"/>
      <c r="I143" s="56"/>
      <c r="J143" s="56"/>
      <c r="K143" s="290"/>
      <c r="L143" s="290"/>
      <c r="M143" s="56"/>
    </row>
    <row r="144" spans="1:13" s="294" customFormat="1" ht="12.75">
      <c r="A144" s="98">
        <f t="shared" si="6"/>
        <v>21.200000000000003</v>
      </c>
      <c r="B144" s="64"/>
      <c r="C144" s="55" t="s">
        <v>18</v>
      </c>
      <c r="D144" s="55" t="s">
        <v>1</v>
      </c>
      <c r="E144" s="57"/>
      <c r="F144" s="56">
        <v>6.1500000000000006E-2</v>
      </c>
      <c r="G144" s="290"/>
      <c r="H144" s="290"/>
      <c r="I144" s="56"/>
      <c r="J144" s="56"/>
      <c r="K144" s="56"/>
      <c r="L144" s="56"/>
      <c r="M144" s="56"/>
    </row>
    <row r="145" spans="1:13" s="294" customFormat="1" ht="12.75">
      <c r="A145" s="98">
        <f t="shared" si="6"/>
        <v>21.300000000000004</v>
      </c>
      <c r="B145" s="64"/>
      <c r="C145" s="55" t="s">
        <v>364</v>
      </c>
      <c r="D145" s="55" t="s">
        <v>40</v>
      </c>
      <c r="E145" s="57"/>
      <c r="F145" s="56">
        <v>18</v>
      </c>
      <c r="G145" s="56"/>
      <c r="H145" s="56"/>
      <c r="I145" s="55"/>
      <c r="J145" s="55"/>
      <c r="K145" s="290"/>
      <c r="L145" s="290"/>
      <c r="M145" s="56"/>
    </row>
    <row r="146" spans="1:13" s="294" customFormat="1" ht="12.75">
      <c r="A146" s="98">
        <f t="shared" si="6"/>
        <v>21.400000000000006</v>
      </c>
      <c r="B146" s="64"/>
      <c r="C146" s="55" t="s">
        <v>62</v>
      </c>
      <c r="D146" s="55" t="s">
        <v>53</v>
      </c>
      <c r="E146" s="57"/>
      <c r="F146" s="56">
        <v>0.75</v>
      </c>
      <c r="G146" s="56"/>
      <c r="H146" s="56"/>
      <c r="I146" s="55"/>
      <c r="J146" s="55"/>
      <c r="K146" s="290"/>
      <c r="L146" s="290"/>
      <c r="M146" s="56"/>
    </row>
    <row r="147" spans="1:13" s="294" customFormat="1" ht="12.75">
      <c r="A147" s="98" t="e">
        <f>#REF!+0.1</f>
        <v>#REF!</v>
      </c>
      <c r="B147" s="64"/>
      <c r="C147" s="55" t="s">
        <v>29</v>
      </c>
      <c r="D147" s="55" t="s">
        <v>1</v>
      </c>
      <c r="E147" s="57"/>
      <c r="F147" s="56">
        <v>1.17</v>
      </c>
      <c r="G147" s="56"/>
      <c r="H147" s="56"/>
      <c r="I147" s="55"/>
      <c r="J147" s="55"/>
      <c r="K147" s="290"/>
      <c r="L147" s="290"/>
      <c r="M147" s="56"/>
    </row>
    <row r="148" spans="1:13" s="67" customFormat="1" ht="38.25">
      <c r="A148" s="58">
        <v>22</v>
      </c>
      <c r="B148" s="49" t="s">
        <v>123</v>
      </c>
      <c r="C148" s="64" t="s">
        <v>124</v>
      </c>
      <c r="D148" s="64" t="s">
        <v>26</v>
      </c>
      <c r="E148" s="132"/>
      <c r="F148" s="108">
        <v>9</v>
      </c>
      <c r="G148" s="108"/>
      <c r="H148" s="134"/>
      <c r="I148" s="53"/>
      <c r="J148" s="134"/>
      <c r="K148" s="53"/>
      <c r="L148" s="134"/>
      <c r="M148" s="134"/>
    </row>
    <row r="149" spans="1:13" s="67" customFormat="1" ht="12.75">
      <c r="A149" s="65">
        <f>A148+0.1</f>
        <v>22.1</v>
      </c>
      <c r="B149" s="49"/>
      <c r="C149" s="53" t="s">
        <v>16</v>
      </c>
      <c r="D149" s="53" t="s">
        <v>17</v>
      </c>
      <c r="E149" s="66"/>
      <c r="F149" s="66">
        <v>2.5739999999999998</v>
      </c>
      <c r="G149" s="54"/>
      <c r="H149" s="134"/>
      <c r="I149" s="56"/>
      <c r="J149" s="134"/>
      <c r="K149" s="54"/>
      <c r="L149" s="134"/>
      <c r="M149" s="134"/>
    </row>
    <row r="150" spans="1:13" s="67" customFormat="1" ht="12.75">
      <c r="A150" s="65">
        <f>A149+0.1</f>
        <v>22.200000000000003</v>
      </c>
      <c r="B150" s="49"/>
      <c r="C150" s="53" t="s">
        <v>125</v>
      </c>
      <c r="D150" s="53" t="s">
        <v>26</v>
      </c>
      <c r="E150" s="66"/>
      <c r="F150" s="66">
        <v>9.27</v>
      </c>
      <c r="G150" s="54"/>
      <c r="H150" s="134"/>
      <c r="I150" s="54"/>
      <c r="J150" s="134"/>
      <c r="K150" s="54"/>
      <c r="L150" s="134"/>
      <c r="M150" s="134"/>
    </row>
    <row r="151" spans="1:13" s="67" customFormat="1" ht="12.75">
      <c r="A151" s="65">
        <f>A150+0.1</f>
        <v>22.300000000000004</v>
      </c>
      <c r="B151" s="49"/>
      <c r="C151" s="53" t="s">
        <v>67</v>
      </c>
      <c r="D151" s="53" t="s">
        <v>53</v>
      </c>
      <c r="E151" s="66"/>
      <c r="F151" s="66">
        <v>0.34199999999999997</v>
      </c>
      <c r="G151" s="54"/>
      <c r="H151" s="134"/>
      <c r="I151" s="54"/>
      <c r="J151" s="134"/>
      <c r="K151" s="54"/>
      <c r="L151" s="134"/>
      <c r="M151" s="134"/>
    </row>
    <row r="152" spans="1:13" s="67" customFormat="1" ht="12.75">
      <c r="A152" s="65">
        <f>A151+0.1</f>
        <v>22.400000000000006</v>
      </c>
      <c r="B152" s="49"/>
      <c r="C152" s="53" t="s">
        <v>70</v>
      </c>
      <c r="D152" s="53" t="s">
        <v>53</v>
      </c>
      <c r="E152" s="66"/>
      <c r="F152" s="66">
        <v>0.34199999999999997</v>
      </c>
      <c r="G152" s="54"/>
      <c r="H152" s="134"/>
      <c r="I152" s="54"/>
      <c r="J152" s="134"/>
      <c r="K152" s="54"/>
      <c r="L152" s="134"/>
      <c r="M152" s="134"/>
    </row>
    <row r="153" spans="1:13" s="67" customFormat="1" ht="12.75">
      <c r="A153" s="65">
        <f>A152+0.1</f>
        <v>22.500000000000007</v>
      </c>
      <c r="B153" s="49"/>
      <c r="C153" s="53" t="s">
        <v>126</v>
      </c>
      <c r="D153" s="53" t="s">
        <v>30</v>
      </c>
      <c r="E153" s="54"/>
      <c r="F153" s="68">
        <v>7.2</v>
      </c>
      <c r="G153" s="54"/>
      <c r="H153" s="134"/>
      <c r="I153" s="54"/>
      <c r="J153" s="134"/>
      <c r="K153" s="54"/>
      <c r="L153" s="134"/>
      <c r="M153" s="134"/>
    </row>
    <row r="154" spans="1:13" s="67" customFormat="1" ht="38.25">
      <c r="A154" s="58">
        <v>23</v>
      </c>
      <c r="B154" s="49" t="s">
        <v>127</v>
      </c>
      <c r="C154" s="64" t="s">
        <v>128</v>
      </c>
      <c r="D154" s="64" t="s">
        <v>20</v>
      </c>
      <c r="E154" s="132"/>
      <c r="F154" s="58">
        <v>3</v>
      </c>
      <c r="G154" s="108"/>
      <c r="H154" s="134"/>
      <c r="I154" s="53"/>
      <c r="J154" s="134"/>
      <c r="K154" s="53"/>
      <c r="L154" s="134"/>
      <c r="M154" s="134"/>
    </row>
    <row r="155" spans="1:13" s="67" customFormat="1" ht="12.75">
      <c r="A155" s="65">
        <f>A154+0.1</f>
        <v>23.1</v>
      </c>
      <c r="B155" s="49"/>
      <c r="C155" s="53" t="s">
        <v>16</v>
      </c>
      <c r="D155" s="53" t="s">
        <v>17</v>
      </c>
      <c r="E155" s="54"/>
      <c r="F155" s="65">
        <v>8.1000000000000014</v>
      </c>
      <c r="G155" s="54"/>
      <c r="H155" s="134"/>
      <c r="I155" s="53"/>
      <c r="J155" s="134"/>
      <c r="K155" s="53"/>
      <c r="L155" s="134"/>
      <c r="M155" s="134"/>
    </row>
    <row r="156" spans="1:13" s="67" customFormat="1" ht="12.75">
      <c r="A156" s="65">
        <f>A155+0.1</f>
        <v>23.200000000000003</v>
      </c>
      <c r="B156" s="49"/>
      <c r="C156" s="53" t="s">
        <v>18</v>
      </c>
      <c r="D156" s="53" t="s">
        <v>1</v>
      </c>
      <c r="E156" s="66"/>
      <c r="F156" s="54">
        <v>1.35</v>
      </c>
      <c r="G156" s="54"/>
      <c r="H156" s="134"/>
      <c r="I156" s="53"/>
      <c r="J156" s="134"/>
      <c r="K156" s="53"/>
      <c r="L156" s="134"/>
      <c r="M156" s="134"/>
    </row>
    <row r="157" spans="1:13" s="67" customFormat="1" ht="12.75">
      <c r="A157" s="65">
        <f>A156+0.1</f>
        <v>23.300000000000004</v>
      </c>
      <c r="B157" s="49"/>
      <c r="C157" s="53" t="s">
        <v>129</v>
      </c>
      <c r="D157" s="53" t="s">
        <v>20</v>
      </c>
      <c r="E157" s="65"/>
      <c r="F157" s="65">
        <v>3</v>
      </c>
      <c r="G157" s="65"/>
      <c r="H157" s="134"/>
      <c r="I157" s="53"/>
      <c r="J157" s="134"/>
      <c r="K157" s="53"/>
      <c r="L157" s="134"/>
      <c r="M157" s="134"/>
    </row>
    <row r="158" spans="1:13" s="67" customFormat="1" ht="12.75">
      <c r="A158" s="65">
        <f>A157+0.1</f>
        <v>23.400000000000006</v>
      </c>
      <c r="B158" s="49"/>
      <c r="C158" s="53" t="s">
        <v>29</v>
      </c>
      <c r="D158" s="53" t="s">
        <v>1</v>
      </c>
      <c r="E158" s="66"/>
      <c r="F158" s="54">
        <v>0.42000000000000004</v>
      </c>
      <c r="G158" s="54"/>
      <c r="H158" s="134"/>
      <c r="I158" s="53"/>
      <c r="J158" s="134"/>
      <c r="K158" s="53"/>
      <c r="L158" s="134"/>
      <c r="M158" s="134"/>
    </row>
    <row r="159" spans="1:13" s="63" customFormat="1" ht="25.5">
      <c r="A159" s="69">
        <v>24</v>
      </c>
      <c r="B159" s="70" t="s">
        <v>130</v>
      </c>
      <c r="C159" s="59" t="s">
        <v>131</v>
      </c>
      <c r="D159" s="71" t="s">
        <v>26</v>
      </c>
      <c r="E159" s="61"/>
      <c r="F159" s="61">
        <v>9</v>
      </c>
      <c r="G159" s="61"/>
      <c r="H159" s="134"/>
      <c r="I159" s="62"/>
      <c r="J159" s="134"/>
      <c r="K159" s="62"/>
      <c r="L159" s="62"/>
      <c r="M159" s="134"/>
    </row>
    <row r="160" spans="1:13" s="63" customFormat="1" ht="12.75">
      <c r="A160" s="65">
        <f>A159+0.1</f>
        <v>24.1</v>
      </c>
      <c r="B160" s="70"/>
      <c r="C160" s="72" t="s">
        <v>16</v>
      </c>
      <c r="D160" s="73" t="s">
        <v>17</v>
      </c>
      <c r="E160" s="60"/>
      <c r="F160" s="60">
        <v>2.5739999999999998</v>
      </c>
      <c r="G160" s="60"/>
      <c r="H160" s="134"/>
      <c r="I160" s="62"/>
      <c r="J160" s="134"/>
      <c r="K160" s="62"/>
      <c r="L160" s="62"/>
      <c r="M160" s="134"/>
    </row>
    <row r="161" spans="1:13" s="63" customFormat="1" ht="12.75">
      <c r="A161" s="65">
        <f>A160+0.1</f>
        <v>24.200000000000003</v>
      </c>
      <c r="B161" s="70"/>
      <c r="C161" s="72" t="s">
        <v>132</v>
      </c>
      <c r="D161" s="74" t="s">
        <v>26</v>
      </c>
      <c r="E161" s="60"/>
      <c r="F161" s="60">
        <v>9.27</v>
      </c>
      <c r="G161" s="60"/>
      <c r="H161" s="134"/>
      <c r="I161" s="62"/>
      <c r="J161" s="134"/>
      <c r="K161" s="62"/>
      <c r="L161" s="62"/>
      <c r="M161" s="134"/>
    </row>
    <row r="162" spans="1:13" s="63" customFormat="1" ht="12.75">
      <c r="A162" s="65">
        <f>A161+0.1</f>
        <v>24.300000000000004</v>
      </c>
      <c r="B162" s="70"/>
      <c r="C162" s="72" t="s">
        <v>133</v>
      </c>
      <c r="D162" s="74" t="s">
        <v>20</v>
      </c>
      <c r="E162" s="60"/>
      <c r="F162" s="60">
        <v>7.2</v>
      </c>
      <c r="G162" s="60"/>
      <c r="H162" s="134"/>
      <c r="I162" s="62"/>
      <c r="J162" s="134"/>
      <c r="K162" s="62"/>
      <c r="L162" s="62"/>
      <c r="M162" s="134"/>
    </row>
    <row r="163" spans="1:13" s="63" customFormat="1" ht="12.75">
      <c r="A163" s="65">
        <f>A162+0.1</f>
        <v>24.400000000000006</v>
      </c>
      <c r="B163" s="70"/>
      <c r="C163" s="72" t="s">
        <v>134</v>
      </c>
      <c r="D163" s="74" t="s">
        <v>20</v>
      </c>
      <c r="E163" s="60"/>
      <c r="F163" s="60">
        <v>3</v>
      </c>
      <c r="G163" s="60"/>
      <c r="H163" s="134"/>
      <c r="I163" s="62"/>
      <c r="J163" s="134"/>
      <c r="K163" s="62"/>
      <c r="L163" s="62"/>
      <c r="M163" s="134"/>
    </row>
    <row r="164" spans="1:13" s="289" customFormat="1" ht="38.25">
      <c r="A164" s="50">
        <v>25</v>
      </c>
      <c r="B164" s="64" t="s">
        <v>142</v>
      </c>
      <c r="C164" s="30" t="s">
        <v>291</v>
      </c>
      <c r="D164" s="199" t="s">
        <v>40</v>
      </c>
      <c r="E164" s="201"/>
      <c r="F164" s="78">
        <v>8.4</v>
      </c>
      <c r="G164" s="96"/>
      <c r="H164" s="96"/>
      <c r="I164" s="96"/>
      <c r="J164" s="96"/>
      <c r="K164" s="96"/>
      <c r="L164" s="96"/>
      <c r="M164" s="95"/>
    </row>
    <row r="165" spans="1:13" s="289" customFormat="1" ht="12.75">
      <c r="A165" s="98">
        <f>A164+0.1</f>
        <v>25.1</v>
      </c>
      <c r="B165" s="64"/>
      <c r="C165" s="55" t="s">
        <v>16</v>
      </c>
      <c r="D165" s="98" t="s">
        <v>17</v>
      </c>
      <c r="E165" s="94"/>
      <c r="F165" s="95">
        <v>22.848000000000003</v>
      </c>
      <c r="G165" s="98"/>
      <c r="H165" s="98"/>
      <c r="I165" s="95"/>
      <c r="J165" s="95"/>
      <c r="K165" s="96"/>
      <c r="L165" s="96"/>
      <c r="M165" s="95"/>
    </row>
    <row r="166" spans="1:13" s="289" customFormat="1" ht="12.75">
      <c r="A166" s="98">
        <f>A165+0.1</f>
        <v>25.200000000000003</v>
      </c>
      <c r="B166" s="64"/>
      <c r="C166" s="55" t="s">
        <v>143</v>
      </c>
      <c r="D166" s="98" t="s">
        <v>40</v>
      </c>
      <c r="E166" s="94"/>
      <c r="F166" s="95">
        <v>8.4</v>
      </c>
      <c r="G166" s="95"/>
      <c r="H166" s="95"/>
      <c r="I166" s="98"/>
      <c r="J166" s="98"/>
      <c r="K166" s="96"/>
      <c r="L166" s="96"/>
      <c r="M166" s="95"/>
    </row>
    <row r="167" spans="1:13" s="289" customFormat="1" ht="51">
      <c r="A167" s="50">
        <v>26</v>
      </c>
      <c r="B167" s="64" t="s">
        <v>142</v>
      </c>
      <c r="C167" s="30" t="s">
        <v>85</v>
      </c>
      <c r="D167" s="199" t="s">
        <v>40</v>
      </c>
      <c r="E167" s="201"/>
      <c r="F167" s="78">
        <v>2.31</v>
      </c>
      <c r="G167" s="96"/>
      <c r="H167" s="96"/>
      <c r="I167" s="96"/>
      <c r="J167" s="96"/>
      <c r="K167" s="96"/>
      <c r="L167" s="96"/>
      <c r="M167" s="95"/>
    </row>
    <row r="168" spans="1:13" s="289" customFormat="1" ht="12.75">
      <c r="A168" s="98">
        <f>A167+0.1</f>
        <v>26.1</v>
      </c>
      <c r="B168" s="64"/>
      <c r="C168" s="55" t="s">
        <v>16</v>
      </c>
      <c r="D168" s="98" t="s">
        <v>17</v>
      </c>
      <c r="E168" s="94"/>
      <c r="F168" s="95">
        <v>6.2832000000000008</v>
      </c>
      <c r="G168" s="98"/>
      <c r="H168" s="98"/>
      <c r="I168" s="95"/>
      <c r="J168" s="95"/>
      <c r="K168" s="96"/>
      <c r="L168" s="96"/>
      <c r="M168" s="95"/>
    </row>
    <row r="169" spans="1:13" s="289" customFormat="1" ht="12.75">
      <c r="A169" s="98">
        <f>A168+0.1</f>
        <v>26.200000000000003</v>
      </c>
      <c r="B169" s="64"/>
      <c r="C169" s="55" t="s">
        <v>143</v>
      </c>
      <c r="D169" s="98" t="s">
        <v>40</v>
      </c>
      <c r="E169" s="94"/>
      <c r="F169" s="95">
        <v>2.31</v>
      </c>
      <c r="G169" s="95"/>
      <c r="H169" s="95"/>
      <c r="I169" s="98"/>
      <c r="J169" s="98"/>
      <c r="K169" s="96"/>
      <c r="L169" s="96"/>
      <c r="M169" s="95"/>
    </row>
    <row r="170" spans="1:13" s="173" customFormat="1" ht="25.5">
      <c r="A170" s="50">
        <v>27</v>
      </c>
      <c r="B170" s="64" t="s">
        <v>144</v>
      </c>
      <c r="C170" s="30" t="s">
        <v>314</v>
      </c>
      <c r="D170" s="199" t="s">
        <v>40</v>
      </c>
      <c r="E170" s="201"/>
      <c r="F170" s="78">
        <v>14</v>
      </c>
      <c r="G170" s="96"/>
      <c r="H170" s="96"/>
      <c r="I170" s="96"/>
      <c r="J170" s="96"/>
      <c r="K170" s="95"/>
      <c r="L170" s="95"/>
      <c r="M170" s="95"/>
    </row>
    <row r="171" spans="1:13" s="173" customFormat="1" ht="12.75">
      <c r="A171" s="98">
        <f>A170+0.1</f>
        <v>27.1</v>
      </c>
      <c r="B171" s="64"/>
      <c r="C171" s="55" t="s">
        <v>16</v>
      </c>
      <c r="D171" s="98" t="s">
        <v>17</v>
      </c>
      <c r="E171" s="94"/>
      <c r="F171" s="95">
        <v>12.796000000000001</v>
      </c>
      <c r="G171" s="98"/>
      <c r="H171" s="98"/>
      <c r="I171" s="95"/>
      <c r="J171" s="95"/>
      <c r="K171" s="96"/>
      <c r="L171" s="96"/>
      <c r="M171" s="95"/>
    </row>
    <row r="172" spans="1:13" s="173" customFormat="1" ht="12.75">
      <c r="A172" s="98">
        <f>A171+0.1</f>
        <v>27.200000000000003</v>
      </c>
      <c r="B172" s="64"/>
      <c r="C172" s="55" t="s">
        <v>18</v>
      </c>
      <c r="D172" s="98" t="s">
        <v>1</v>
      </c>
      <c r="E172" s="94"/>
      <c r="F172" s="95">
        <v>4.9420000000000002</v>
      </c>
      <c r="G172" s="96"/>
      <c r="H172" s="96"/>
      <c r="I172" s="96"/>
      <c r="J172" s="96"/>
      <c r="K172" s="95"/>
      <c r="L172" s="95"/>
      <c r="M172" s="95"/>
    </row>
    <row r="173" spans="1:13" s="173" customFormat="1" ht="12.75">
      <c r="A173" s="98">
        <f>A172+0.1</f>
        <v>27.300000000000004</v>
      </c>
      <c r="B173" s="64"/>
      <c r="C173" s="55" t="s">
        <v>145</v>
      </c>
      <c r="D173" s="98" t="s">
        <v>40</v>
      </c>
      <c r="E173" s="94"/>
      <c r="F173" s="95">
        <v>14</v>
      </c>
      <c r="G173" s="95"/>
      <c r="H173" s="95"/>
      <c r="I173" s="98"/>
      <c r="J173" s="98"/>
      <c r="K173" s="96"/>
      <c r="L173" s="96"/>
      <c r="M173" s="95"/>
    </row>
    <row r="174" spans="1:13" s="173" customFormat="1" ht="12.75">
      <c r="A174" s="98">
        <f>A173+0.1</f>
        <v>27.400000000000006</v>
      </c>
      <c r="B174" s="64"/>
      <c r="C174" s="55" t="s">
        <v>29</v>
      </c>
      <c r="D174" s="98" t="s">
        <v>1</v>
      </c>
      <c r="E174" s="94"/>
      <c r="F174" s="95">
        <v>3.8640000000000003</v>
      </c>
      <c r="G174" s="95"/>
      <c r="H174" s="95"/>
      <c r="I174" s="98"/>
      <c r="J174" s="98"/>
      <c r="K174" s="96"/>
      <c r="L174" s="96"/>
      <c r="M174" s="95"/>
    </row>
    <row r="175" spans="1:13" s="289" customFormat="1" ht="25.5">
      <c r="A175" s="50">
        <v>28</v>
      </c>
      <c r="B175" s="64" t="s">
        <v>146</v>
      </c>
      <c r="C175" s="30" t="s">
        <v>315</v>
      </c>
      <c r="D175" s="199" t="s">
        <v>40</v>
      </c>
      <c r="E175" s="201"/>
      <c r="F175" s="78">
        <v>3.84</v>
      </c>
      <c r="G175" s="96"/>
      <c r="H175" s="96"/>
      <c r="I175" s="96"/>
      <c r="J175" s="96"/>
      <c r="K175" s="96"/>
      <c r="L175" s="96"/>
      <c r="M175" s="95"/>
    </row>
    <row r="176" spans="1:13" s="289" customFormat="1" ht="12.75">
      <c r="A176" s="98">
        <f>A175+0.1</f>
        <v>28.1</v>
      </c>
      <c r="B176" s="64"/>
      <c r="C176" s="55" t="s">
        <v>16</v>
      </c>
      <c r="D176" s="98" t="s">
        <v>17</v>
      </c>
      <c r="E176" s="94"/>
      <c r="F176" s="95">
        <v>10.444800000000001</v>
      </c>
      <c r="G176" s="98"/>
      <c r="H176" s="98"/>
      <c r="I176" s="95"/>
      <c r="J176" s="95"/>
      <c r="K176" s="96"/>
      <c r="L176" s="96"/>
      <c r="M176" s="95"/>
    </row>
    <row r="177" spans="1:14" s="289" customFormat="1" ht="12.75">
      <c r="A177" s="98">
        <f>A176+0.1</f>
        <v>28.200000000000003</v>
      </c>
      <c r="B177" s="64"/>
      <c r="C177" s="55" t="s">
        <v>147</v>
      </c>
      <c r="D177" s="98" t="s">
        <v>40</v>
      </c>
      <c r="E177" s="94"/>
      <c r="F177" s="95">
        <v>3.84</v>
      </c>
      <c r="G177" s="95"/>
      <c r="H177" s="95"/>
      <c r="I177" s="98"/>
      <c r="J177" s="98"/>
      <c r="K177" s="96"/>
      <c r="L177" s="96"/>
      <c r="M177" s="95"/>
    </row>
    <row r="178" spans="1:14" s="289" customFormat="1" ht="25.5">
      <c r="A178" s="50">
        <v>29</v>
      </c>
      <c r="B178" s="64" t="s">
        <v>146</v>
      </c>
      <c r="C178" s="30" t="s">
        <v>358</v>
      </c>
      <c r="D178" s="199" t="s">
        <v>40</v>
      </c>
      <c r="E178" s="201"/>
      <c r="F178" s="78">
        <v>0.4</v>
      </c>
      <c r="G178" s="96"/>
      <c r="H178" s="96"/>
      <c r="I178" s="96"/>
      <c r="J178" s="96"/>
      <c r="K178" s="96"/>
      <c r="L178" s="96"/>
      <c r="M178" s="95"/>
      <c r="N178" s="297"/>
    </row>
    <row r="179" spans="1:14" s="289" customFormat="1" ht="12.75">
      <c r="A179" s="98">
        <f>A178+0.1</f>
        <v>29.1</v>
      </c>
      <c r="B179" s="64"/>
      <c r="C179" s="55" t="s">
        <v>16</v>
      </c>
      <c r="D179" s="98" t="s">
        <v>17</v>
      </c>
      <c r="E179" s="94"/>
      <c r="F179" s="95">
        <v>1.0880000000000001</v>
      </c>
      <c r="G179" s="98"/>
      <c r="H179" s="98"/>
      <c r="I179" s="95"/>
      <c r="J179" s="95"/>
      <c r="K179" s="96"/>
      <c r="L179" s="96"/>
      <c r="M179" s="95"/>
    </row>
    <row r="180" spans="1:14" s="289" customFormat="1" ht="12.75">
      <c r="A180" s="98">
        <f>A179+0.1</f>
        <v>29.200000000000003</v>
      </c>
      <c r="B180" s="64"/>
      <c r="C180" s="55" t="s">
        <v>148</v>
      </c>
      <c r="D180" s="98" t="s">
        <v>40</v>
      </c>
      <c r="E180" s="94"/>
      <c r="F180" s="95">
        <v>0.4</v>
      </c>
      <c r="G180" s="95"/>
      <c r="H180" s="95"/>
      <c r="I180" s="98"/>
      <c r="J180" s="98"/>
      <c r="K180" s="96"/>
      <c r="L180" s="96"/>
      <c r="M180" s="95"/>
    </row>
    <row r="181" spans="1:14" s="294" customFormat="1" ht="25.5">
      <c r="A181" s="50">
        <v>30</v>
      </c>
      <c r="B181" s="64" t="s">
        <v>149</v>
      </c>
      <c r="C181" s="30" t="s">
        <v>312</v>
      </c>
      <c r="D181" s="50" t="s">
        <v>40</v>
      </c>
      <c r="E181" s="112"/>
      <c r="F181" s="51">
        <v>130</v>
      </c>
      <c r="G181" s="56"/>
      <c r="H181" s="56"/>
      <c r="I181" s="290"/>
      <c r="J181" s="290"/>
      <c r="K181" s="290"/>
      <c r="L181" s="290"/>
      <c r="M181" s="56"/>
    </row>
    <row r="182" spans="1:14" s="289" customFormat="1" ht="12.75">
      <c r="A182" s="98">
        <f>A181+0.1</f>
        <v>30.1</v>
      </c>
      <c r="B182" s="64"/>
      <c r="C182" s="55" t="s">
        <v>16</v>
      </c>
      <c r="D182" s="98" t="s">
        <v>17</v>
      </c>
      <c r="E182" s="94"/>
      <c r="F182" s="95">
        <v>120.9</v>
      </c>
      <c r="G182" s="98"/>
      <c r="H182" s="98"/>
      <c r="I182" s="95"/>
      <c r="J182" s="95"/>
      <c r="K182" s="96"/>
      <c r="L182" s="96"/>
      <c r="M182" s="95"/>
    </row>
    <row r="183" spans="1:14" s="289" customFormat="1" ht="12.75">
      <c r="A183" s="98">
        <f>A182+0.1</f>
        <v>30.200000000000003</v>
      </c>
      <c r="B183" s="64"/>
      <c r="C183" s="55" t="s">
        <v>18</v>
      </c>
      <c r="D183" s="98" t="s">
        <v>1</v>
      </c>
      <c r="E183" s="94"/>
      <c r="F183" s="95">
        <v>3.38</v>
      </c>
      <c r="G183" s="96"/>
      <c r="H183" s="96"/>
      <c r="I183" s="96"/>
      <c r="J183" s="96"/>
      <c r="K183" s="95"/>
      <c r="L183" s="95"/>
      <c r="M183" s="95"/>
    </row>
    <row r="184" spans="1:14" s="173" customFormat="1" ht="12.75">
      <c r="A184" s="98">
        <f>A183+0.1</f>
        <v>30.300000000000004</v>
      </c>
      <c r="B184" s="64"/>
      <c r="C184" s="55" t="s">
        <v>51</v>
      </c>
      <c r="D184" s="98" t="s">
        <v>15</v>
      </c>
      <c r="E184" s="200"/>
      <c r="F184" s="95">
        <v>3.484</v>
      </c>
      <c r="G184" s="95"/>
      <c r="H184" s="95"/>
      <c r="I184" s="98"/>
      <c r="J184" s="98"/>
      <c r="K184" s="96"/>
      <c r="L184" s="96"/>
      <c r="M184" s="95"/>
    </row>
    <row r="185" spans="1:14" s="173" customFormat="1" ht="12.75">
      <c r="A185" s="98">
        <f>A184+0.1</f>
        <v>30.400000000000006</v>
      </c>
      <c r="B185" s="64"/>
      <c r="C185" s="55" t="s">
        <v>150</v>
      </c>
      <c r="D185" s="98" t="s">
        <v>151</v>
      </c>
      <c r="E185" s="94"/>
      <c r="F185" s="95">
        <v>3.12</v>
      </c>
      <c r="G185" s="96"/>
      <c r="H185" s="96"/>
      <c r="I185" s="95"/>
      <c r="J185" s="95"/>
      <c r="K185" s="96"/>
      <c r="L185" s="95"/>
      <c r="M185" s="95"/>
    </row>
    <row r="186" spans="1:14" s="169" customFormat="1" ht="38.25">
      <c r="A186" s="50">
        <v>31</v>
      </c>
      <c r="B186" s="64" t="s">
        <v>152</v>
      </c>
      <c r="C186" s="59" t="s">
        <v>153</v>
      </c>
      <c r="D186" s="111" t="s">
        <v>40</v>
      </c>
      <c r="E186" s="291"/>
      <c r="F186" s="152">
        <v>130</v>
      </c>
      <c r="G186" s="291"/>
      <c r="H186" s="291"/>
      <c r="I186" s="291"/>
      <c r="J186" s="95"/>
      <c r="K186" s="291"/>
      <c r="L186" s="95"/>
      <c r="M186" s="95"/>
    </row>
    <row r="187" spans="1:14" s="169" customFormat="1" ht="12.75">
      <c r="A187" s="98">
        <f t="shared" ref="A187:A193" si="7">A186+0.1</f>
        <v>31.1</v>
      </c>
      <c r="B187" s="152"/>
      <c r="C187" s="153" t="s">
        <v>16</v>
      </c>
      <c r="D187" s="153" t="s">
        <v>17</v>
      </c>
      <c r="E187" s="153"/>
      <c r="F187" s="153">
        <v>100.10000000000001</v>
      </c>
      <c r="G187" s="153"/>
      <c r="H187" s="153"/>
      <c r="I187" s="153"/>
      <c r="J187" s="95"/>
      <c r="K187" s="153"/>
      <c r="L187" s="95"/>
      <c r="M187" s="95"/>
    </row>
    <row r="188" spans="1:14" s="169" customFormat="1" ht="12.75">
      <c r="A188" s="98">
        <f t="shared" si="7"/>
        <v>31.200000000000003</v>
      </c>
      <c r="B188" s="152"/>
      <c r="C188" s="153" t="s">
        <v>18</v>
      </c>
      <c r="D188" s="153" t="s">
        <v>1</v>
      </c>
      <c r="E188" s="153"/>
      <c r="F188" s="153">
        <v>1.17</v>
      </c>
      <c r="G188" s="106"/>
      <c r="H188" s="153"/>
      <c r="I188" s="153"/>
      <c r="J188" s="95"/>
      <c r="K188" s="153"/>
      <c r="L188" s="95"/>
      <c r="M188" s="95"/>
    </row>
    <row r="189" spans="1:14" s="169" customFormat="1" ht="12.75">
      <c r="A189" s="98">
        <f t="shared" si="7"/>
        <v>31.300000000000004</v>
      </c>
      <c r="B189" s="152"/>
      <c r="C189" s="153" t="s">
        <v>154</v>
      </c>
      <c r="D189" s="153" t="s">
        <v>53</v>
      </c>
      <c r="E189" s="153"/>
      <c r="F189" s="153">
        <v>9.75</v>
      </c>
      <c r="G189" s="106"/>
      <c r="H189" s="153"/>
      <c r="I189" s="153"/>
      <c r="J189" s="95"/>
      <c r="K189" s="153"/>
      <c r="L189" s="95"/>
      <c r="M189" s="95"/>
    </row>
    <row r="190" spans="1:14" s="169" customFormat="1" ht="12.75">
      <c r="A190" s="98">
        <f t="shared" si="7"/>
        <v>31.400000000000006</v>
      </c>
      <c r="B190" s="152"/>
      <c r="C190" s="153" t="s">
        <v>155</v>
      </c>
      <c r="D190" s="153" t="s">
        <v>53</v>
      </c>
      <c r="E190" s="153"/>
      <c r="F190" s="153">
        <v>23.79</v>
      </c>
      <c r="G190" s="106"/>
      <c r="H190" s="153"/>
      <c r="I190" s="153"/>
      <c r="J190" s="95"/>
      <c r="K190" s="153"/>
      <c r="L190" s="95"/>
      <c r="M190" s="95"/>
    </row>
    <row r="191" spans="1:14" s="169" customFormat="1" ht="12.75">
      <c r="A191" s="98">
        <f t="shared" si="7"/>
        <v>31.500000000000007</v>
      </c>
      <c r="B191" s="152"/>
      <c r="C191" s="153" t="s">
        <v>156</v>
      </c>
      <c r="D191" s="153" t="s">
        <v>53</v>
      </c>
      <c r="E191" s="153"/>
      <c r="F191" s="153">
        <v>102.7</v>
      </c>
      <c r="G191" s="106"/>
      <c r="H191" s="153"/>
      <c r="I191" s="153"/>
      <c r="J191" s="95"/>
      <c r="K191" s="153"/>
      <c r="L191" s="95"/>
      <c r="M191" s="95"/>
    </row>
    <row r="192" spans="1:14" s="169" customFormat="1" ht="12.75">
      <c r="A192" s="98">
        <f t="shared" si="7"/>
        <v>31.600000000000009</v>
      </c>
      <c r="B192" s="152"/>
      <c r="C192" s="153" t="s">
        <v>57</v>
      </c>
      <c r="D192" s="153" t="s">
        <v>53</v>
      </c>
      <c r="E192" s="153"/>
      <c r="F192" s="153">
        <v>15.469999999999999</v>
      </c>
      <c r="G192" s="106"/>
      <c r="H192" s="153"/>
      <c r="I192" s="153"/>
      <c r="J192" s="95"/>
      <c r="K192" s="153"/>
      <c r="L192" s="95"/>
      <c r="M192" s="95"/>
    </row>
    <row r="193" spans="1:13" s="169" customFormat="1" ht="12.75">
      <c r="A193" s="98">
        <f t="shared" si="7"/>
        <v>31.70000000000001</v>
      </c>
      <c r="B193" s="152"/>
      <c r="C193" s="153" t="s">
        <v>29</v>
      </c>
      <c r="D193" s="153" t="s">
        <v>1</v>
      </c>
      <c r="E193" s="153"/>
      <c r="F193" s="153">
        <v>2.08</v>
      </c>
      <c r="G193" s="106"/>
      <c r="H193" s="153"/>
      <c r="I193" s="153"/>
      <c r="J193" s="95"/>
      <c r="K193" s="153"/>
      <c r="L193" s="95"/>
      <c r="M193" s="95"/>
    </row>
    <row r="194" spans="1:13" s="288" customFormat="1" ht="25.5">
      <c r="A194" s="50">
        <v>32</v>
      </c>
      <c r="B194" s="64" t="s">
        <v>298</v>
      </c>
      <c r="C194" s="64" t="s">
        <v>290</v>
      </c>
      <c r="D194" s="50" t="s">
        <v>40</v>
      </c>
      <c r="E194" s="112"/>
      <c r="F194" s="51">
        <v>27.2</v>
      </c>
      <c r="G194" s="290"/>
      <c r="H194" s="290"/>
      <c r="I194" s="290"/>
      <c r="J194" s="290"/>
      <c r="K194" s="290"/>
      <c r="L194" s="290"/>
      <c r="M194" s="134"/>
    </row>
    <row r="195" spans="1:13" s="288" customFormat="1" ht="12.75">
      <c r="A195" s="98">
        <f>A194+0.1</f>
        <v>32.1</v>
      </c>
      <c r="B195" s="64"/>
      <c r="C195" s="55" t="s">
        <v>16</v>
      </c>
      <c r="D195" s="55" t="s">
        <v>17</v>
      </c>
      <c r="E195" s="57"/>
      <c r="F195" s="56">
        <v>1.9583999999999997</v>
      </c>
      <c r="G195" s="55"/>
      <c r="H195" s="55"/>
      <c r="I195" s="56"/>
      <c r="J195" s="56"/>
      <c r="K195" s="290"/>
      <c r="L195" s="290"/>
      <c r="M195" s="134"/>
    </row>
    <row r="196" spans="1:13" s="288" customFormat="1" ht="12.75">
      <c r="A196" s="98">
        <f>A195+0.1</f>
        <v>32.200000000000003</v>
      </c>
      <c r="B196" s="64"/>
      <c r="C196" s="55" t="s">
        <v>18</v>
      </c>
      <c r="D196" s="55" t="s">
        <v>1</v>
      </c>
      <c r="E196" s="57"/>
      <c r="F196" s="56">
        <v>0.27200000000000002</v>
      </c>
      <c r="G196" s="290"/>
      <c r="H196" s="290"/>
      <c r="I196" s="290"/>
      <c r="J196" s="290"/>
      <c r="K196" s="56"/>
      <c r="L196" s="56"/>
      <c r="M196" s="134"/>
    </row>
    <row r="197" spans="1:13" s="288" customFormat="1" ht="12.75">
      <c r="A197" s="98">
        <f>A196+0.1</f>
        <v>32.300000000000004</v>
      </c>
      <c r="B197" s="64"/>
      <c r="C197" s="55" t="s">
        <v>299</v>
      </c>
      <c r="D197" s="55" t="s">
        <v>15</v>
      </c>
      <c r="E197" s="57"/>
      <c r="F197" s="56">
        <v>2.8015999999999996</v>
      </c>
      <c r="G197" s="56"/>
      <c r="H197" s="56"/>
      <c r="I197" s="55"/>
      <c r="J197" s="55"/>
      <c r="K197" s="290"/>
      <c r="L197" s="290"/>
      <c r="M197" s="134"/>
    </row>
    <row r="198" spans="1:13" s="288" customFormat="1" ht="12.75">
      <c r="A198" s="98">
        <f>A197+0.1</f>
        <v>32.400000000000006</v>
      </c>
      <c r="B198" s="64"/>
      <c r="C198" s="55" t="s">
        <v>29</v>
      </c>
      <c r="D198" s="55" t="s">
        <v>1</v>
      </c>
      <c r="E198" s="293"/>
      <c r="F198" s="56">
        <v>5.4400000000000004E-3</v>
      </c>
      <c r="G198" s="56"/>
      <c r="H198" s="56"/>
      <c r="I198" s="55"/>
      <c r="J198" s="55"/>
      <c r="K198" s="290"/>
      <c r="L198" s="290"/>
      <c r="M198" s="134"/>
    </row>
    <row r="199" spans="1:13" s="169" customFormat="1" ht="25.5">
      <c r="A199" s="50">
        <v>33</v>
      </c>
      <c r="B199" s="64" t="s">
        <v>159</v>
      </c>
      <c r="C199" s="30" t="s">
        <v>316</v>
      </c>
      <c r="D199" s="111" t="s">
        <v>40</v>
      </c>
      <c r="E199" s="291"/>
      <c r="F199" s="117">
        <v>27.2</v>
      </c>
      <c r="G199" s="291"/>
      <c r="H199" s="95"/>
      <c r="I199" s="291"/>
      <c r="J199" s="95"/>
      <c r="K199" s="291"/>
      <c r="L199" s="95"/>
      <c r="M199" s="95"/>
    </row>
    <row r="200" spans="1:13" s="169" customFormat="1" ht="12.75">
      <c r="A200" s="98">
        <f>A199+0.1</f>
        <v>33.1</v>
      </c>
      <c r="B200" s="292"/>
      <c r="C200" s="153" t="s">
        <v>16</v>
      </c>
      <c r="D200" s="153" t="s">
        <v>17</v>
      </c>
      <c r="E200" s="153"/>
      <c r="F200" s="153">
        <v>9.9987199999999987</v>
      </c>
      <c r="G200" s="106"/>
      <c r="H200" s="95"/>
      <c r="I200" s="106"/>
      <c r="J200" s="95"/>
      <c r="K200" s="106"/>
      <c r="L200" s="95"/>
      <c r="M200" s="95"/>
    </row>
    <row r="201" spans="1:13" s="169" customFormat="1" ht="12.75">
      <c r="A201" s="98">
        <f>A200+0.1</f>
        <v>33.200000000000003</v>
      </c>
      <c r="B201" s="292"/>
      <c r="C201" s="153" t="s">
        <v>18</v>
      </c>
      <c r="D201" s="153" t="s">
        <v>1</v>
      </c>
      <c r="E201" s="153"/>
      <c r="F201" s="153">
        <v>1.5231999999999999</v>
      </c>
      <c r="G201" s="106"/>
      <c r="H201" s="95"/>
      <c r="I201" s="106"/>
      <c r="J201" s="95"/>
      <c r="K201" s="106"/>
      <c r="L201" s="95"/>
      <c r="M201" s="95"/>
    </row>
    <row r="202" spans="1:13" s="169" customFormat="1" ht="12.75">
      <c r="A202" s="98">
        <f>A201+0.1</f>
        <v>33.300000000000004</v>
      </c>
      <c r="B202" s="292"/>
      <c r="C202" s="153" t="s">
        <v>160</v>
      </c>
      <c r="D202" s="98" t="s">
        <v>15</v>
      </c>
      <c r="E202" s="153"/>
      <c r="F202" s="153">
        <v>2.7743999999999995</v>
      </c>
      <c r="G202" s="106"/>
      <c r="H202" s="95"/>
      <c r="I202" s="106"/>
      <c r="J202" s="95"/>
      <c r="K202" s="106"/>
      <c r="L202" s="95"/>
      <c r="M202" s="95"/>
    </row>
    <row r="203" spans="1:13" s="169" customFormat="1" ht="12.75">
      <c r="A203" s="98">
        <f>A202+0.1</f>
        <v>33.400000000000006</v>
      </c>
      <c r="B203" s="292"/>
      <c r="C203" s="153" t="s">
        <v>29</v>
      </c>
      <c r="D203" s="291" t="s">
        <v>1</v>
      </c>
      <c r="E203" s="153"/>
      <c r="F203" s="153">
        <v>1.7299200000000001</v>
      </c>
      <c r="G203" s="106"/>
      <c r="H203" s="95"/>
      <c r="I203" s="106"/>
      <c r="J203" s="95"/>
      <c r="K203" s="106"/>
      <c r="L203" s="95"/>
      <c r="M203" s="95"/>
    </row>
    <row r="204" spans="1:13" s="173" customFormat="1" ht="25.5">
      <c r="A204" s="284">
        <v>34</v>
      </c>
      <c r="B204" s="64"/>
      <c r="C204" s="30" t="s">
        <v>71</v>
      </c>
      <c r="D204" s="111" t="s">
        <v>40</v>
      </c>
      <c r="E204" s="94"/>
      <c r="F204" s="99">
        <v>339</v>
      </c>
      <c r="G204" s="95"/>
      <c r="H204" s="95"/>
      <c r="I204" s="98"/>
      <c r="J204" s="95"/>
      <c r="K204" s="96"/>
      <c r="L204" s="95"/>
      <c r="M204" s="95"/>
    </row>
    <row r="205" spans="1:13" s="173" customFormat="1" ht="12.75">
      <c r="A205" s="135">
        <f>A204+0.1</f>
        <v>34.1</v>
      </c>
      <c r="B205" s="64"/>
      <c r="C205" s="98" t="s">
        <v>16</v>
      </c>
      <c r="D205" s="98" t="s">
        <v>17</v>
      </c>
      <c r="E205" s="95"/>
      <c r="F205" s="95">
        <v>342.39</v>
      </c>
      <c r="G205" s="95"/>
      <c r="H205" s="95"/>
      <c r="I205" s="98"/>
      <c r="J205" s="95"/>
      <c r="K205" s="96"/>
      <c r="L205" s="95"/>
      <c r="M205" s="95"/>
    </row>
    <row r="206" spans="1:13" s="173" customFormat="1" ht="12.75">
      <c r="A206" s="135">
        <f>A205+0.1</f>
        <v>34.200000000000003</v>
      </c>
      <c r="B206" s="64"/>
      <c r="C206" s="98" t="s">
        <v>157</v>
      </c>
      <c r="D206" s="98" t="s">
        <v>58</v>
      </c>
      <c r="E206" s="94"/>
      <c r="F206" s="95">
        <v>13.899000000000001</v>
      </c>
      <c r="G206" s="95"/>
      <c r="H206" s="95"/>
      <c r="I206" s="98"/>
      <c r="J206" s="95"/>
      <c r="K206" s="96"/>
      <c r="L206" s="95"/>
      <c r="M206" s="95"/>
    </row>
    <row r="207" spans="1:13" s="173" customFormat="1" ht="12.75">
      <c r="A207" s="135">
        <f t="shared" ref="A207:A208" si="8">A206+0.1</f>
        <v>34.300000000000004</v>
      </c>
      <c r="B207" s="64"/>
      <c r="C207" s="98" t="s">
        <v>18</v>
      </c>
      <c r="D207" s="98" t="s">
        <v>1</v>
      </c>
      <c r="E207" s="94"/>
      <c r="F207" s="95">
        <v>9.1530000000000005</v>
      </c>
      <c r="G207" s="95"/>
      <c r="H207" s="95"/>
      <c r="I207" s="98"/>
      <c r="J207" s="95"/>
      <c r="K207" s="96"/>
      <c r="L207" s="95"/>
      <c r="M207" s="95"/>
    </row>
    <row r="208" spans="1:13" s="173" customFormat="1" ht="12.75">
      <c r="A208" s="135">
        <f t="shared" si="8"/>
        <v>34.400000000000006</v>
      </c>
      <c r="B208" s="64"/>
      <c r="C208" s="98" t="s">
        <v>158</v>
      </c>
      <c r="D208" s="135" t="s">
        <v>15</v>
      </c>
      <c r="E208" s="200"/>
      <c r="F208" s="95">
        <v>8.0682000000000009</v>
      </c>
      <c r="G208" s="95"/>
      <c r="H208" s="95"/>
      <c r="I208" s="98"/>
      <c r="J208" s="95"/>
      <c r="K208" s="96"/>
      <c r="L208" s="95"/>
      <c r="M208" s="95"/>
    </row>
    <row r="209" spans="1:13" s="173" customFormat="1" ht="12.75">
      <c r="A209" s="135">
        <f>A208+0.1</f>
        <v>34.500000000000007</v>
      </c>
      <c r="B209" s="64"/>
      <c r="C209" s="98" t="s">
        <v>29</v>
      </c>
      <c r="D209" s="98" t="s">
        <v>1</v>
      </c>
      <c r="E209" s="94"/>
      <c r="F209" s="94">
        <v>1.0170000000000001</v>
      </c>
      <c r="G209" s="95"/>
      <c r="H209" s="95"/>
      <c r="I209" s="98"/>
      <c r="J209" s="95"/>
      <c r="K209" s="96"/>
      <c r="L209" s="95"/>
      <c r="M209" s="95"/>
    </row>
    <row r="210" spans="1:13" s="173" customFormat="1" ht="25.5">
      <c r="A210" s="50">
        <v>35</v>
      </c>
      <c r="B210" s="64" t="s">
        <v>164</v>
      </c>
      <c r="C210" s="30" t="s">
        <v>73</v>
      </c>
      <c r="D210" s="199" t="s">
        <v>40</v>
      </c>
      <c r="E210" s="199"/>
      <c r="F210" s="78">
        <v>185</v>
      </c>
      <c r="G210" s="96"/>
      <c r="H210" s="96"/>
      <c r="I210" s="95"/>
      <c r="J210" s="95"/>
      <c r="K210" s="96"/>
      <c r="L210" s="96"/>
      <c r="M210" s="95"/>
    </row>
    <row r="211" spans="1:13" s="173" customFormat="1" ht="12.75">
      <c r="A211" s="98">
        <f t="shared" ref="A211:A216" si="9">A210+0.1</f>
        <v>35.1</v>
      </c>
      <c r="B211" s="64"/>
      <c r="C211" s="55" t="s">
        <v>49</v>
      </c>
      <c r="D211" s="98" t="s">
        <v>17</v>
      </c>
      <c r="E211" s="94"/>
      <c r="F211" s="95">
        <v>314.5</v>
      </c>
      <c r="G211" s="96"/>
      <c r="H211" s="96"/>
      <c r="I211" s="95"/>
      <c r="J211" s="95"/>
      <c r="K211" s="96"/>
      <c r="L211" s="96"/>
      <c r="M211" s="95"/>
    </row>
    <row r="212" spans="1:13" s="173" customFormat="1" ht="12.75">
      <c r="A212" s="98">
        <f t="shared" si="9"/>
        <v>35.200000000000003</v>
      </c>
      <c r="B212" s="64"/>
      <c r="C212" s="55" t="s">
        <v>18</v>
      </c>
      <c r="D212" s="98" t="s">
        <v>1</v>
      </c>
      <c r="E212" s="94"/>
      <c r="F212" s="95">
        <v>3.7</v>
      </c>
      <c r="G212" s="96"/>
      <c r="H212" s="96"/>
      <c r="I212" s="96"/>
      <c r="J212" s="96"/>
      <c r="K212" s="95"/>
      <c r="L212" s="95"/>
      <c r="M212" s="95"/>
    </row>
    <row r="213" spans="1:13" s="173" customFormat="1" ht="12.75">
      <c r="A213" s="98">
        <f t="shared" si="9"/>
        <v>35.300000000000004</v>
      </c>
      <c r="B213" s="64"/>
      <c r="C213" s="55" t="s">
        <v>51</v>
      </c>
      <c r="D213" s="98" t="s">
        <v>15</v>
      </c>
      <c r="E213" s="98"/>
      <c r="F213" s="95">
        <v>0</v>
      </c>
      <c r="G213" s="95"/>
      <c r="H213" s="95"/>
      <c r="I213" s="96"/>
      <c r="J213" s="96"/>
      <c r="K213" s="96"/>
      <c r="L213" s="96"/>
      <c r="M213" s="95"/>
    </row>
    <row r="214" spans="1:13" s="173" customFormat="1" ht="12.75">
      <c r="A214" s="98">
        <f t="shared" si="9"/>
        <v>35.400000000000006</v>
      </c>
      <c r="B214" s="64"/>
      <c r="C214" s="55" t="s">
        <v>165</v>
      </c>
      <c r="D214" s="98" t="s">
        <v>40</v>
      </c>
      <c r="E214" s="94"/>
      <c r="F214" s="95">
        <v>185</v>
      </c>
      <c r="G214" s="95"/>
      <c r="H214" s="95"/>
      <c r="I214" s="96"/>
      <c r="J214" s="96"/>
      <c r="K214" s="96"/>
      <c r="L214" s="96"/>
      <c r="M214" s="95"/>
    </row>
    <row r="215" spans="1:13" s="173" customFormat="1" ht="12.75">
      <c r="A215" s="98">
        <f t="shared" si="9"/>
        <v>35.500000000000007</v>
      </c>
      <c r="B215" s="64"/>
      <c r="C215" s="55" t="s">
        <v>162</v>
      </c>
      <c r="D215" s="98" t="s">
        <v>53</v>
      </c>
      <c r="E215" s="141"/>
      <c r="F215" s="95">
        <v>1165.5</v>
      </c>
      <c r="G215" s="95"/>
      <c r="H215" s="95"/>
      <c r="I215" s="96"/>
      <c r="J215" s="96"/>
      <c r="K215" s="96"/>
      <c r="L215" s="96"/>
      <c r="M215" s="95"/>
    </row>
    <row r="216" spans="1:13" s="173" customFormat="1" ht="12.75">
      <c r="A216" s="98">
        <f t="shared" si="9"/>
        <v>35.600000000000009</v>
      </c>
      <c r="B216" s="64"/>
      <c r="C216" s="55" t="s">
        <v>29</v>
      </c>
      <c r="D216" s="98" t="s">
        <v>1</v>
      </c>
      <c r="E216" s="94"/>
      <c r="F216" s="95">
        <v>1.2949999999999999</v>
      </c>
      <c r="G216" s="95"/>
      <c r="H216" s="95"/>
      <c r="I216" s="96"/>
      <c r="J216" s="96"/>
      <c r="K216" s="96"/>
      <c r="L216" s="96"/>
      <c r="M216" s="95"/>
    </row>
    <row r="217" spans="1:13" s="289" customFormat="1" ht="38.25">
      <c r="A217" s="50">
        <v>36</v>
      </c>
      <c r="B217" s="64" t="s">
        <v>166</v>
      </c>
      <c r="C217" s="50" t="s">
        <v>289</v>
      </c>
      <c r="D217" s="199" t="s">
        <v>40</v>
      </c>
      <c r="E217" s="78"/>
      <c r="F217" s="78">
        <v>123</v>
      </c>
      <c r="G217" s="95"/>
      <c r="H217" s="95"/>
      <c r="I217" s="96"/>
      <c r="J217" s="96"/>
      <c r="K217" s="96"/>
      <c r="L217" s="96"/>
      <c r="M217" s="95"/>
    </row>
    <row r="218" spans="1:13" s="173" customFormat="1" ht="12.75">
      <c r="A218" s="98">
        <f t="shared" ref="A218:A224" si="10">A217+0.1</f>
        <v>36.1</v>
      </c>
      <c r="B218" s="64"/>
      <c r="C218" s="55" t="s">
        <v>49</v>
      </c>
      <c r="D218" s="98" t="s">
        <v>17</v>
      </c>
      <c r="E218" s="95"/>
      <c r="F218" s="95">
        <v>94.710000000000008</v>
      </c>
      <c r="G218" s="96"/>
      <c r="H218" s="96"/>
      <c r="I218" s="95"/>
      <c r="J218" s="95"/>
      <c r="K218" s="96"/>
      <c r="L218" s="96"/>
      <c r="M218" s="95"/>
    </row>
    <row r="219" spans="1:13" s="289" customFormat="1" ht="12.75">
      <c r="A219" s="98">
        <f t="shared" si="10"/>
        <v>36.200000000000003</v>
      </c>
      <c r="B219" s="64"/>
      <c r="C219" s="55" t="s">
        <v>18</v>
      </c>
      <c r="D219" s="98" t="s">
        <v>1</v>
      </c>
      <c r="E219" s="94"/>
      <c r="F219" s="95">
        <v>1.107</v>
      </c>
      <c r="G219" s="96"/>
      <c r="H219" s="96"/>
      <c r="I219" s="96"/>
      <c r="J219" s="96"/>
      <c r="K219" s="95"/>
      <c r="L219" s="95"/>
      <c r="M219" s="95"/>
    </row>
    <row r="220" spans="1:13" s="289" customFormat="1" ht="12.75">
      <c r="A220" s="98">
        <f t="shared" si="10"/>
        <v>36.300000000000004</v>
      </c>
      <c r="B220" s="64"/>
      <c r="C220" s="55" t="s">
        <v>167</v>
      </c>
      <c r="D220" s="98" t="s">
        <v>53</v>
      </c>
      <c r="E220" s="94"/>
      <c r="F220" s="95">
        <v>9.2249999999999996</v>
      </c>
      <c r="G220" s="95"/>
      <c r="H220" s="95"/>
      <c r="I220" s="96"/>
      <c r="J220" s="96"/>
      <c r="K220" s="96"/>
      <c r="L220" s="96"/>
      <c r="M220" s="95"/>
    </row>
    <row r="221" spans="1:13" s="289" customFormat="1" ht="12.75">
      <c r="A221" s="98">
        <f t="shared" si="10"/>
        <v>36.400000000000006</v>
      </c>
      <c r="B221" s="64"/>
      <c r="C221" s="55" t="s">
        <v>168</v>
      </c>
      <c r="D221" s="98" t="s">
        <v>53</v>
      </c>
      <c r="E221" s="94"/>
      <c r="F221" s="95">
        <v>22.509</v>
      </c>
      <c r="G221" s="95"/>
      <c r="H221" s="95"/>
      <c r="I221" s="96"/>
      <c r="J221" s="96"/>
      <c r="K221" s="96"/>
      <c r="L221" s="96"/>
      <c r="M221" s="95"/>
    </row>
    <row r="222" spans="1:13" s="289" customFormat="1" ht="12.75">
      <c r="A222" s="98">
        <f t="shared" si="10"/>
        <v>36.500000000000007</v>
      </c>
      <c r="B222" s="64"/>
      <c r="C222" s="55" t="s">
        <v>156</v>
      </c>
      <c r="D222" s="98" t="s">
        <v>53</v>
      </c>
      <c r="E222" s="95"/>
      <c r="F222" s="95">
        <v>97.17</v>
      </c>
      <c r="G222" s="95"/>
      <c r="H222" s="95"/>
      <c r="I222" s="96"/>
      <c r="J222" s="96"/>
      <c r="K222" s="96"/>
      <c r="L222" s="96"/>
      <c r="M222" s="95"/>
    </row>
    <row r="223" spans="1:13" s="289" customFormat="1" ht="12.75">
      <c r="A223" s="98">
        <f t="shared" si="10"/>
        <v>36.600000000000009</v>
      </c>
      <c r="B223" s="64"/>
      <c r="C223" s="55" t="s">
        <v>57</v>
      </c>
      <c r="D223" s="98" t="s">
        <v>53</v>
      </c>
      <c r="E223" s="94"/>
      <c r="F223" s="95">
        <v>14.636999999999999</v>
      </c>
      <c r="G223" s="95"/>
      <c r="H223" s="95"/>
      <c r="I223" s="96"/>
      <c r="J223" s="96"/>
      <c r="K223" s="96"/>
      <c r="L223" s="96"/>
      <c r="M223" s="95"/>
    </row>
    <row r="224" spans="1:13" s="289" customFormat="1" ht="12.75">
      <c r="A224" s="98">
        <f t="shared" si="10"/>
        <v>36.70000000000001</v>
      </c>
      <c r="B224" s="64"/>
      <c r="C224" s="55" t="s">
        <v>29</v>
      </c>
      <c r="D224" s="98" t="s">
        <v>1</v>
      </c>
      <c r="E224" s="94"/>
      <c r="F224" s="95">
        <v>1.968</v>
      </c>
      <c r="G224" s="95"/>
      <c r="H224" s="95"/>
      <c r="I224" s="96"/>
      <c r="J224" s="96"/>
      <c r="K224" s="96"/>
      <c r="L224" s="96"/>
      <c r="M224" s="95"/>
    </row>
    <row r="225" spans="1:13" s="294" customFormat="1" ht="25.5">
      <c r="A225" s="50">
        <v>37</v>
      </c>
      <c r="B225" s="64" t="s">
        <v>161</v>
      </c>
      <c r="C225" s="30" t="s">
        <v>72</v>
      </c>
      <c r="D225" s="50" t="s">
        <v>40</v>
      </c>
      <c r="E225" s="112"/>
      <c r="F225" s="51">
        <v>55</v>
      </c>
      <c r="G225" s="290"/>
      <c r="H225" s="290"/>
      <c r="I225" s="290"/>
      <c r="J225" s="290"/>
      <c r="K225" s="56"/>
      <c r="L225" s="56"/>
      <c r="M225" s="95"/>
    </row>
    <row r="226" spans="1:13" s="294" customFormat="1" ht="12.75">
      <c r="A226" s="98">
        <f t="shared" ref="A226:A231" si="11">A225+0.1</f>
        <v>37.1</v>
      </c>
      <c r="B226" s="64"/>
      <c r="C226" s="55" t="s">
        <v>16</v>
      </c>
      <c r="D226" s="55" t="s">
        <v>17</v>
      </c>
      <c r="E226" s="57"/>
      <c r="F226" s="56">
        <v>59.400000000000006</v>
      </c>
      <c r="G226" s="55"/>
      <c r="H226" s="55"/>
      <c r="I226" s="95"/>
      <c r="J226" s="56"/>
      <c r="K226" s="290"/>
      <c r="L226" s="290"/>
      <c r="M226" s="95"/>
    </row>
    <row r="227" spans="1:13" s="294" customFormat="1" ht="12.75">
      <c r="A227" s="98">
        <f t="shared" si="11"/>
        <v>37.200000000000003</v>
      </c>
      <c r="B227" s="64"/>
      <c r="C227" s="55" t="s">
        <v>18</v>
      </c>
      <c r="D227" s="55" t="s">
        <v>1</v>
      </c>
      <c r="E227" s="293"/>
      <c r="F227" s="56">
        <v>2.4859999999999998</v>
      </c>
      <c r="G227" s="290"/>
      <c r="H227" s="290"/>
      <c r="I227" s="290"/>
      <c r="J227" s="290"/>
      <c r="K227" s="56"/>
      <c r="L227" s="56"/>
      <c r="M227" s="95"/>
    </row>
    <row r="228" spans="1:13" s="294" customFormat="1" ht="12.75">
      <c r="A228" s="98">
        <f t="shared" si="11"/>
        <v>37.300000000000004</v>
      </c>
      <c r="B228" s="64"/>
      <c r="C228" s="55" t="s">
        <v>162</v>
      </c>
      <c r="D228" s="55" t="s">
        <v>53</v>
      </c>
      <c r="E228" s="57"/>
      <c r="F228" s="56">
        <v>275</v>
      </c>
      <c r="G228" s="56"/>
      <c r="H228" s="56"/>
      <c r="I228" s="55"/>
      <c r="J228" s="55"/>
      <c r="K228" s="290"/>
      <c r="L228" s="290"/>
      <c r="M228" s="95"/>
    </row>
    <row r="229" spans="1:13" s="294" customFormat="1" ht="12.75">
      <c r="A229" s="98">
        <f t="shared" si="11"/>
        <v>37.400000000000006</v>
      </c>
      <c r="B229" s="64"/>
      <c r="C229" s="55" t="s">
        <v>163</v>
      </c>
      <c r="D229" s="55" t="s">
        <v>40</v>
      </c>
      <c r="E229" s="57"/>
      <c r="F229" s="56">
        <v>56.1</v>
      </c>
      <c r="G229" s="56"/>
      <c r="H229" s="56"/>
      <c r="I229" s="55"/>
      <c r="J229" s="55"/>
      <c r="K229" s="290"/>
      <c r="L229" s="290"/>
      <c r="M229" s="95"/>
    </row>
    <row r="230" spans="1:13" s="294" customFormat="1" ht="12.75">
      <c r="A230" s="98">
        <f t="shared" si="11"/>
        <v>37.500000000000007</v>
      </c>
      <c r="B230" s="64"/>
      <c r="C230" s="55" t="s">
        <v>51</v>
      </c>
      <c r="D230" s="55" t="s">
        <v>15</v>
      </c>
      <c r="E230" s="293"/>
      <c r="F230" s="56">
        <v>0</v>
      </c>
      <c r="G230" s="56"/>
      <c r="H230" s="56"/>
      <c r="I230" s="55"/>
      <c r="J230" s="55"/>
      <c r="K230" s="290"/>
      <c r="L230" s="290"/>
      <c r="M230" s="95"/>
    </row>
    <row r="231" spans="1:13" s="294" customFormat="1" ht="12.75">
      <c r="A231" s="98">
        <f t="shared" si="11"/>
        <v>37.600000000000009</v>
      </c>
      <c r="B231" s="64"/>
      <c r="C231" s="55" t="s">
        <v>29</v>
      </c>
      <c r="D231" s="55" t="s">
        <v>1</v>
      </c>
      <c r="E231" s="293"/>
      <c r="F231" s="56">
        <v>2.5630000000000002</v>
      </c>
      <c r="G231" s="56"/>
      <c r="H231" s="56"/>
      <c r="I231" s="55"/>
      <c r="J231" s="55"/>
      <c r="K231" s="290"/>
      <c r="L231" s="290"/>
      <c r="M231" s="95"/>
    </row>
    <row r="232" spans="1:13" s="294" customFormat="1" ht="25.5">
      <c r="A232" s="50">
        <v>38</v>
      </c>
      <c r="B232" s="64" t="s">
        <v>169</v>
      </c>
      <c r="C232" s="50" t="s">
        <v>170</v>
      </c>
      <c r="D232" s="50" t="s">
        <v>40</v>
      </c>
      <c r="E232" s="51"/>
      <c r="F232" s="51">
        <v>55</v>
      </c>
      <c r="G232" s="298"/>
      <c r="H232" s="95"/>
      <c r="I232" s="56"/>
      <c r="J232" s="96"/>
      <c r="K232" s="290"/>
      <c r="L232" s="96"/>
      <c r="M232" s="95"/>
    </row>
    <row r="233" spans="1:13" s="294" customFormat="1" ht="12.75">
      <c r="A233" s="98">
        <f>A232+0.1</f>
        <v>38.1</v>
      </c>
      <c r="B233" s="64"/>
      <c r="C233" s="55" t="s">
        <v>16</v>
      </c>
      <c r="D233" s="55" t="s">
        <v>17</v>
      </c>
      <c r="E233" s="56"/>
      <c r="F233" s="56">
        <v>14.905000000000001</v>
      </c>
      <c r="G233" s="55"/>
      <c r="H233" s="95"/>
      <c r="I233" s="95"/>
      <c r="J233" s="96"/>
      <c r="K233" s="290"/>
      <c r="L233" s="96"/>
      <c r="M233" s="95"/>
    </row>
    <row r="234" spans="1:13" s="294" customFormat="1" ht="12.75">
      <c r="A234" s="98">
        <f>A233+0.1</f>
        <v>38.200000000000003</v>
      </c>
      <c r="B234" s="64"/>
      <c r="C234" s="55" t="s">
        <v>18</v>
      </c>
      <c r="D234" s="55" t="s">
        <v>1</v>
      </c>
      <c r="E234" s="57"/>
      <c r="F234" s="56">
        <v>1.2649999999999999</v>
      </c>
      <c r="G234" s="290"/>
      <c r="H234" s="95"/>
      <c r="I234" s="56"/>
      <c r="J234" s="96"/>
      <c r="K234" s="56"/>
      <c r="L234" s="96"/>
      <c r="M234" s="95"/>
    </row>
    <row r="235" spans="1:13" s="294" customFormat="1" ht="12.75">
      <c r="A235" s="98">
        <f>A234+0.1</f>
        <v>38.300000000000004</v>
      </c>
      <c r="B235" s="64"/>
      <c r="C235" s="55" t="s">
        <v>171</v>
      </c>
      <c r="D235" s="55" t="s">
        <v>40</v>
      </c>
      <c r="E235" s="56"/>
      <c r="F235" s="56">
        <v>56.65</v>
      </c>
      <c r="G235" s="56"/>
      <c r="H235" s="95"/>
      <c r="I235" s="55"/>
      <c r="J235" s="96"/>
      <c r="K235" s="290"/>
      <c r="L235" s="96"/>
      <c r="M235" s="95"/>
    </row>
    <row r="236" spans="1:13" s="173" customFormat="1" ht="25.5">
      <c r="A236" s="50">
        <v>39</v>
      </c>
      <c r="B236" s="64" t="s">
        <v>172</v>
      </c>
      <c r="C236" s="50" t="s">
        <v>173</v>
      </c>
      <c r="D236" s="199" t="s">
        <v>40</v>
      </c>
      <c r="E236" s="199"/>
      <c r="F236" s="78">
        <v>55</v>
      </c>
      <c r="G236" s="95"/>
      <c r="H236" s="95"/>
      <c r="I236" s="96"/>
      <c r="J236" s="96"/>
      <c r="K236" s="96"/>
      <c r="L236" s="96"/>
      <c r="M236" s="95"/>
    </row>
    <row r="237" spans="1:13" s="173" customFormat="1" ht="12.75">
      <c r="A237" s="98">
        <f>A236+0.1</f>
        <v>39.1</v>
      </c>
      <c r="B237" s="64"/>
      <c r="C237" s="55" t="s">
        <v>49</v>
      </c>
      <c r="D237" s="98" t="s">
        <v>17</v>
      </c>
      <c r="E237" s="95"/>
      <c r="F237" s="95">
        <v>84.15</v>
      </c>
      <c r="G237" s="96"/>
      <c r="H237" s="96"/>
      <c r="I237" s="95"/>
      <c r="J237" s="95"/>
      <c r="K237" s="96"/>
      <c r="L237" s="96"/>
      <c r="M237" s="95"/>
    </row>
    <row r="238" spans="1:13" s="173" customFormat="1" ht="12.75">
      <c r="A238" s="98">
        <f>A237+0.1</f>
        <v>39.200000000000003</v>
      </c>
      <c r="B238" s="64"/>
      <c r="C238" s="55" t="s">
        <v>18</v>
      </c>
      <c r="D238" s="98" t="s">
        <v>1</v>
      </c>
      <c r="E238" s="94"/>
      <c r="F238" s="95">
        <v>2.3649999999999998</v>
      </c>
      <c r="G238" s="96"/>
      <c r="H238" s="96"/>
      <c r="I238" s="96"/>
      <c r="J238" s="95"/>
      <c r="K238" s="95"/>
      <c r="L238" s="95"/>
      <c r="M238" s="95"/>
    </row>
    <row r="239" spans="1:13" s="288" customFormat="1" ht="25.5">
      <c r="A239" s="98">
        <f>A238+0.1</f>
        <v>39.300000000000004</v>
      </c>
      <c r="B239" s="64"/>
      <c r="C239" s="55" t="s">
        <v>174</v>
      </c>
      <c r="D239" s="55" t="s">
        <v>40</v>
      </c>
      <c r="E239" s="56"/>
      <c r="F239" s="56">
        <v>55.55</v>
      </c>
      <c r="G239" s="56"/>
      <c r="H239" s="56"/>
      <c r="I239" s="290"/>
      <c r="J239" s="95"/>
      <c r="K239" s="290"/>
      <c r="L239" s="95"/>
      <c r="M239" s="95"/>
    </row>
    <row r="240" spans="1:13" s="173" customFormat="1" ht="12.75">
      <c r="A240" s="98">
        <f>A239+0.1</f>
        <v>39.400000000000006</v>
      </c>
      <c r="B240" s="64"/>
      <c r="C240" s="55" t="s">
        <v>29</v>
      </c>
      <c r="D240" s="98" t="s">
        <v>1</v>
      </c>
      <c r="E240" s="94"/>
      <c r="F240" s="95">
        <v>3.52</v>
      </c>
      <c r="G240" s="95"/>
      <c r="H240" s="95"/>
      <c r="I240" s="95"/>
      <c r="J240" s="95"/>
      <c r="K240" s="96"/>
      <c r="L240" s="95"/>
      <c r="M240" s="95"/>
    </row>
    <row r="241" spans="1:13" s="18" customFormat="1" ht="51">
      <c r="A241" s="212" t="s">
        <v>331</v>
      </c>
      <c r="B241" s="299" t="s">
        <v>365</v>
      </c>
      <c r="C241" s="30" t="s">
        <v>78</v>
      </c>
      <c r="D241" s="30" t="str">
        <f>D243</f>
        <v>ტ</v>
      </c>
      <c r="E241" s="210"/>
      <c r="F241" s="75">
        <v>9</v>
      </c>
      <c r="G241" s="218"/>
      <c r="H241" s="218"/>
      <c r="I241" s="218"/>
      <c r="J241" s="95"/>
      <c r="K241" s="218"/>
      <c r="L241" s="95"/>
      <c r="M241" s="95"/>
    </row>
    <row r="242" spans="1:13" s="173" customFormat="1" ht="12.75">
      <c r="A242" s="98">
        <f>A241+0.1</f>
        <v>40.1</v>
      </c>
      <c r="B242" s="64"/>
      <c r="C242" s="55" t="s">
        <v>49</v>
      </c>
      <c r="D242" s="98" t="s">
        <v>17</v>
      </c>
      <c r="E242" s="95"/>
      <c r="F242" s="95">
        <v>4.7700000000000005</v>
      </c>
      <c r="G242" s="96"/>
      <c r="H242" s="96"/>
      <c r="I242" s="95"/>
      <c r="J242" s="95"/>
      <c r="K242" s="96"/>
      <c r="L242" s="96"/>
      <c r="M242" s="95"/>
    </row>
    <row r="243" spans="1:13" s="18" customFormat="1" ht="38.25">
      <c r="A243" s="212" t="s">
        <v>332</v>
      </c>
      <c r="B243" s="31" t="s">
        <v>19</v>
      </c>
      <c r="C243" s="30" t="s">
        <v>175</v>
      </c>
      <c r="D243" s="30" t="s">
        <v>21</v>
      </c>
      <c r="E243" s="210"/>
      <c r="F243" s="75">
        <v>9</v>
      </c>
      <c r="G243" s="218"/>
      <c r="H243" s="218"/>
      <c r="I243" s="218"/>
      <c r="J243" s="218"/>
      <c r="K243" s="218"/>
      <c r="L243" s="95"/>
      <c r="M243" s="95"/>
    </row>
    <row r="244" spans="1:13" s="80" customFormat="1" ht="12.75">
      <c r="A244" s="212"/>
      <c r="B244" s="31"/>
      <c r="C244" s="76" t="s">
        <v>10</v>
      </c>
      <c r="D244" s="76"/>
      <c r="E244" s="77"/>
      <c r="F244" s="76"/>
      <c r="G244" s="62"/>
      <c r="H244" s="78"/>
      <c r="I244" s="54"/>
      <c r="J244" s="78"/>
      <c r="K244" s="54"/>
      <c r="L244" s="79"/>
      <c r="M244" s="78"/>
    </row>
    <row r="245" spans="1:13" s="90" customFormat="1" ht="12.75">
      <c r="A245" s="81"/>
      <c r="B245" s="82"/>
      <c r="C245" s="83" t="s">
        <v>22</v>
      </c>
      <c r="D245" s="84"/>
      <c r="E245" s="83"/>
      <c r="F245" s="85"/>
      <c r="G245" s="86"/>
      <c r="H245" s="87"/>
      <c r="I245" s="88"/>
      <c r="J245" s="87"/>
      <c r="K245" s="88"/>
      <c r="L245" s="89"/>
      <c r="M245" s="88"/>
    </row>
    <row r="246" spans="1:13" s="80" customFormat="1" ht="12.75">
      <c r="A246" s="219"/>
      <c r="B246" s="31"/>
      <c r="C246" s="76" t="s">
        <v>10</v>
      </c>
      <c r="D246" s="76"/>
      <c r="E246" s="77"/>
      <c r="F246" s="76"/>
      <c r="G246" s="62"/>
      <c r="H246" s="75"/>
      <c r="I246" s="54"/>
      <c r="J246" s="75"/>
      <c r="K246" s="54"/>
      <c r="L246" s="91"/>
      <c r="M246" s="51"/>
    </row>
    <row r="247" spans="1:13" s="173" customFormat="1" ht="12.75">
      <c r="A247" s="92"/>
      <c r="B247" s="64"/>
      <c r="C247" s="93" t="s">
        <v>23</v>
      </c>
      <c r="D247" s="142"/>
      <c r="E247" s="94"/>
      <c r="F247" s="95"/>
      <c r="G247" s="95"/>
      <c r="H247" s="95"/>
      <c r="I247" s="95"/>
      <c r="J247" s="95"/>
      <c r="K247" s="96"/>
      <c r="L247" s="96"/>
      <c r="M247" s="97"/>
    </row>
    <row r="248" spans="1:13" s="173" customFormat="1" ht="12.75">
      <c r="A248" s="92"/>
      <c r="B248" s="64"/>
      <c r="C248" s="64" t="s">
        <v>10</v>
      </c>
      <c r="D248" s="98"/>
      <c r="E248" s="94"/>
      <c r="F248" s="95"/>
      <c r="G248" s="95"/>
      <c r="H248" s="95"/>
      <c r="I248" s="95"/>
      <c r="J248" s="95"/>
      <c r="K248" s="96"/>
      <c r="L248" s="96"/>
      <c r="M248" s="99"/>
    </row>
    <row r="249" spans="1:13" s="173" customFormat="1" ht="12.75">
      <c r="A249" s="92"/>
      <c r="B249" s="64"/>
      <c r="C249" s="93" t="s">
        <v>24</v>
      </c>
      <c r="D249" s="142"/>
      <c r="E249" s="94"/>
      <c r="F249" s="95"/>
      <c r="G249" s="95"/>
      <c r="H249" s="95"/>
      <c r="I249" s="95"/>
      <c r="J249" s="95"/>
      <c r="K249" s="96"/>
      <c r="L249" s="96"/>
      <c r="M249" s="97"/>
    </row>
    <row r="250" spans="1:13" s="102" customFormat="1" ht="12.75">
      <c r="A250" s="100"/>
      <c r="B250" s="76"/>
      <c r="C250" s="30" t="s">
        <v>10</v>
      </c>
      <c r="D250" s="101"/>
      <c r="E250" s="101"/>
      <c r="F250" s="101"/>
      <c r="G250" s="95"/>
      <c r="H250" s="95"/>
      <c r="I250" s="95"/>
      <c r="J250" s="95"/>
      <c r="K250" s="96"/>
      <c r="L250" s="96"/>
      <c r="M250" s="78"/>
    </row>
  </sheetData>
  <mergeCells count="24">
    <mergeCell ref="L9:L10"/>
    <mergeCell ref="I7:J8"/>
    <mergeCell ref="K7:L8"/>
    <mergeCell ref="M7:M10"/>
    <mergeCell ref="E9:E10"/>
    <mergeCell ref="F9:F10"/>
    <mergeCell ref="G9:G10"/>
    <mergeCell ref="H9:H10"/>
    <mergeCell ref="I9:I10"/>
    <mergeCell ref="J9:J10"/>
    <mergeCell ref="K9:K10"/>
    <mergeCell ref="G7:H8"/>
    <mergeCell ref="A7:A10"/>
    <mergeCell ref="B7:B10"/>
    <mergeCell ref="C7:C10"/>
    <mergeCell ref="D7:D10"/>
    <mergeCell ref="E7:F8"/>
    <mergeCell ref="B6:C6"/>
    <mergeCell ref="H6:K6"/>
    <mergeCell ref="A1:M1"/>
    <mergeCell ref="D2:H2"/>
    <mergeCell ref="B3:M3"/>
    <mergeCell ref="B5:C5"/>
    <mergeCell ref="H5:K5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view="pageBreakPreview" topLeftCell="A61" zoomScale="124" zoomScaleNormal="100" zoomScaleSheetLayoutView="124" workbookViewId="0">
      <selection activeCell="D75" sqref="D75"/>
    </sheetView>
  </sheetViews>
  <sheetFormatPr defaultRowHeight="12"/>
  <cols>
    <col min="1" max="1" width="6.28515625" style="306" customWidth="1"/>
    <col min="2" max="2" width="14.28515625" style="300" customWidth="1"/>
    <col min="3" max="3" width="34.42578125" style="122" customWidth="1"/>
    <col min="4" max="4" width="9.140625" style="122"/>
    <col min="5" max="5" width="10.28515625" style="122" customWidth="1"/>
    <col min="6" max="6" width="8.5703125" style="122" customWidth="1"/>
    <col min="7" max="7" width="9.28515625" style="122" bestFit="1" customWidth="1"/>
    <col min="8" max="8" width="10" style="122" customWidth="1"/>
    <col min="9" max="13" width="9.28515625" style="122" bestFit="1" customWidth="1"/>
    <col min="14" max="16384" width="9.140625" style="122"/>
  </cols>
  <sheetData>
    <row r="1" spans="1:13" s="18" customFormat="1" ht="12.75">
      <c r="A1" s="239" t="s">
        <v>354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</row>
    <row r="2" spans="1:13" s="18" customFormat="1" ht="12.75">
      <c r="A2" s="19"/>
      <c r="B2" s="20"/>
      <c r="C2" s="20"/>
      <c r="D2" s="242" t="s">
        <v>68</v>
      </c>
      <c r="E2" s="242"/>
      <c r="F2" s="242"/>
      <c r="G2" s="242"/>
      <c r="H2" s="242"/>
      <c r="I2" s="20"/>
      <c r="J2" s="20"/>
      <c r="K2" s="20"/>
      <c r="L2" s="20"/>
      <c r="M2" s="21"/>
    </row>
    <row r="3" spans="1:13" s="18" customFormat="1" ht="12.75">
      <c r="A3" s="22"/>
      <c r="B3" s="243" t="s">
        <v>25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</row>
    <row r="4" spans="1:13" s="18" customFormat="1" ht="12.75">
      <c r="A4" s="22"/>
      <c r="B4" s="23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4"/>
    </row>
    <row r="5" spans="1:13" s="18" customFormat="1" ht="12.75">
      <c r="A5" s="22"/>
      <c r="B5" s="245"/>
      <c r="C5" s="245"/>
      <c r="D5" s="215"/>
      <c r="E5" s="215"/>
      <c r="F5" s="215"/>
      <c r="G5" s="215"/>
      <c r="H5" s="246" t="s">
        <v>0</v>
      </c>
      <c r="I5" s="246"/>
      <c r="J5" s="246"/>
      <c r="K5" s="246"/>
      <c r="L5" s="25">
        <f>M80</f>
        <v>0</v>
      </c>
      <c r="M5" s="26" t="s">
        <v>1</v>
      </c>
    </row>
    <row r="6" spans="1:13" s="18" customFormat="1" ht="12.75">
      <c r="A6" s="27"/>
      <c r="B6" s="237"/>
      <c r="C6" s="237"/>
      <c r="D6" s="213"/>
      <c r="E6" s="213"/>
      <c r="F6" s="213"/>
      <c r="G6" s="213"/>
      <c r="H6" s="238" t="s">
        <v>2</v>
      </c>
      <c r="I6" s="238"/>
      <c r="J6" s="238"/>
      <c r="K6" s="238"/>
      <c r="L6" s="28">
        <f>J74</f>
        <v>0</v>
      </c>
      <c r="M6" s="29" t="s">
        <v>1</v>
      </c>
    </row>
    <row r="7" spans="1:13" s="18" customFormat="1" ht="12.75">
      <c r="A7" s="260" t="s">
        <v>3</v>
      </c>
      <c r="B7" s="248" t="s">
        <v>4</v>
      </c>
      <c r="C7" s="251" t="s">
        <v>5</v>
      </c>
      <c r="D7" s="252" t="s">
        <v>6</v>
      </c>
      <c r="E7" s="255" t="s">
        <v>7</v>
      </c>
      <c r="F7" s="256"/>
      <c r="G7" s="251" t="s">
        <v>8</v>
      </c>
      <c r="H7" s="251"/>
      <c r="I7" s="251" t="s">
        <v>54</v>
      </c>
      <c r="J7" s="251"/>
      <c r="K7" s="251" t="s">
        <v>9</v>
      </c>
      <c r="L7" s="251"/>
      <c r="M7" s="259" t="s">
        <v>10</v>
      </c>
    </row>
    <row r="8" spans="1:13" s="18" customFormat="1" ht="12.75">
      <c r="A8" s="260"/>
      <c r="B8" s="249"/>
      <c r="C8" s="251"/>
      <c r="D8" s="253"/>
      <c r="E8" s="257"/>
      <c r="F8" s="258"/>
      <c r="G8" s="251"/>
      <c r="H8" s="251"/>
      <c r="I8" s="251"/>
      <c r="J8" s="251"/>
      <c r="K8" s="251"/>
      <c r="L8" s="251"/>
      <c r="M8" s="259"/>
    </row>
    <row r="9" spans="1:13" s="18" customFormat="1" ht="12.75">
      <c r="A9" s="260"/>
      <c r="B9" s="249"/>
      <c r="C9" s="251"/>
      <c r="D9" s="253"/>
      <c r="E9" s="252" t="s">
        <v>6</v>
      </c>
      <c r="F9" s="252" t="s">
        <v>11</v>
      </c>
      <c r="G9" s="251" t="s">
        <v>12</v>
      </c>
      <c r="H9" s="251" t="s">
        <v>13</v>
      </c>
      <c r="I9" s="251" t="s">
        <v>14</v>
      </c>
      <c r="J9" s="251" t="s">
        <v>13</v>
      </c>
      <c r="K9" s="251" t="s">
        <v>14</v>
      </c>
      <c r="L9" s="251" t="s">
        <v>13</v>
      </c>
      <c r="M9" s="259"/>
    </row>
    <row r="10" spans="1:13" s="18" customFormat="1" ht="12.75">
      <c r="A10" s="260"/>
      <c r="B10" s="250"/>
      <c r="C10" s="251"/>
      <c r="D10" s="254"/>
      <c r="E10" s="254"/>
      <c r="F10" s="254"/>
      <c r="G10" s="251"/>
      <c r="H10" s="251"/>
      <c r="I10" s="251"/>
      <c r="J10" s="251"/>
      <c r="K10" s="251"/>
      <c r="L10" s="251"/>
      <c r="M10" s="259"/>
    </row>
    <row r="11" spans="1:13" s="18" customFormat="1" ht="12.75">
      <c r="A11" s="216">
        <v>1</v>
      </c>
      <c r="B11" s="30">
        <v>2</v>
      </c>
      <c r="C11" s="210">
        <v>3</v>
      </c>
      <c r="D11" s="210">
        <v>4</v>
      </c>
      <c r="E11" s="210">
        <v>5</v>
      </c>
      <c r="F11" s="210">
        <v>6</v>
      </c>
      <c r="G11" s="210">
        <v>7</v>
      </c>
      <c r="H11" s="210">
        <v>8</v>
      </c>
      <c r="I11" s="210">
        <v>9</v>
      </c>
      <c r="J11" s="210">
        <v>10</v>
      </c>
      <c r="K11" s="210">
        <v>11</v>
      </c>
      <c r="L11" s="210">
        <v>12</v>
      </c>
      <c r="M11" s="211">
        <v>13</v>
      </c>
    </row>
    <row r="12" spans="1:13" s="102" customFormat="1" ht="12.75">
      <c r="A12" s="100"/>
      <c r="B12" s="103"/>
      <c r="C12" s="274" t="s">
        <v>69</v>
      </c>
      <c r="D12" s="101"/>
      <c r="E12" s="101"/>
      <c r="F12" s="101"/>
      <c r="G12" s="95"/>
      <c r="H12" s="95"/>
      <c r="I12" s="95"/>
      <c r="J12" s="95"/>
      <c r="K12" s="96"/>
      <c r="L12" s="96"/>
      <c r="M12" s="104"/>
    </row>
    <row r="13" spans="1:13" s="277" customFormat="1" ht="25.5">
      <c r="A13" s="49" t="s">
        <v>32</v>
      </c>
      <c r="B13" s="49" t="s">
        <v>176</v>
      </c>
      <c r="C13" s="49" t="s">
        <v>177</v>
      </c>
      <c r="D13" s="49" t="s">
        <v>26</v>
      </c>
      <c r="E13" s="105"/>
      <c r="F13" s="105">
        <v>35</v>
      </c>
      <c r="G13" s="105"/>
      <c r="H13" s="106"/>
      <c r="I13" s="111"/>
      <c r="J13" s="111"/>
      <c r="K13" s="111"/>
      <c r="L13" s="111"/>
      <c r="M13" s="106"/>
    </row>
    <row r="14" spans="1:13" s="169" customFormat="1" ht="12.75">
      <c r="A14" s="65">
        <f>A13+0.1</f>
        <v>1.1000000000000001</v>
      </c>
      <c r="B14" s="49"/>
      <c r="C14" s="279" t="s">
        <v>16</v>
      </c>
      <c r="D14" s="279" t="s">
        <v>17</v>
      </c>
      <c r="E14" s="66"/>
      <c r="F14" s="66">
        <v>4.7949999999999999</v>
      </c>
      <c r="G14" s="65"/>
      <c r="H14" s="106"/>
      <c r="I14" s="153"/>
      <c r="J14" s="106"/>
      <c r="K14" s="153"/>
      <c r="L14" s="153"/>
      <c r="M14" s="106"/>
    </row>
    <row r="15" spans="1:13" s="169" customFormat="1" ht="12.75">
      <c r="A15" s="65">
        <f>A14+0.1</f>
        <v>1.2000000000000002</v>
      </c>
      <c r="B15" s="49"/>
      <c r="C15" s="279" t="s">
        <v>18</v>
      </c>
      <c r="D15" s="279" t="s">
        <v>1</v>
      </c>
      <c r="E15" s="66"/>
      <c r="F15" s="66">
        <v>2.0649999999999999</v>
      </c>
      <c r="G15" s="65"/>
      <c r="H15" s="106"/>
      <c r="I15" s="153"/>
      <c r="J15" s="106"/>
      <c r="K15" s="153"/>
      <c r="L15" s="106"/>
      <c r="M15" s="106"/>
    </row>
    <row r="16" spans="1:13" s="277" customFormat="1" ht="25.5">
      <c r="A16" s="49" t="s">
        <v>60</v>
      </c>
      <c r="B16" s="49" t="s">
        <v>178</v>
      </c>
      <c r="C16" s="49" t="s">
        <v>179</v>
      </c>
      <c r="D16" s="49" t="s">
        <v>26</v>
      </c>
      <c r="E16" s="105"/>
      <c r="F16" s="105">
        <v>35</v>
      </c>
      <c r="G16" s="105"/>
      <c r="H16" s="106"/>
      <c r="I16" s="276"/>
      <c r="J16" s="106"/>
      <c r="K16" s="276"/>
      <c r="L16" s="276"/>
      <c r="M16" s="106"/>
    </row>
    <row r="17" spans="1:13" s="169" customFormat="1" ht="12.75">
      <c r="A17" s="65">
        <f>A16+0.1</f>
        <v>2.1</v>
      </c>
      <c r="B17" s="49"/>
      <c r="C17" s="279" t="s">
        <v>16</v>
      </c>
      <c r="D17" s="279" t="s">
        <v>17</v>
      </c>
      <c r="E17" s="66"/>
      <c r="F17" s="65">
        <v>4.8650000000000002</v>
      </c>
      <c r="G17" s="65"/>
      <c r="H17" s="106"/>
      <c r="I17" s="153"/>
      <c r="J17" s="106"/>
      <c r="K17" s="153"/>
      <c r="L17" s="153"/>
      <c r="M17" s="106"/>
    </row>
    <row r="18" spans="1:13" s="169" customFormat="1" ht="12.75">
      <c r="A18" s="65">
        <f>A17+0.1</f>
        <v>2.2000000000000002</v>
      </c>
      <c r="B18" s="49"/>
      <c r="C18" s="279" t="s">
        <v>359</v>
      </c>
      <c r="D18" s="279" t="s">
        <v>26</v>
      </c>
      <c r="E18" s="65"/>
      <c r="F18" s="65">
        <v>35</v>
      </c>
      <c r="G18" s="54"/>
      <c r="H18" s="106"/>
      <c r="I18" s="153"/>
      <c r="J18" s="106"/>
      <c r="K18" s="153"/>
      <c r="L18" s="153"/>
      <c r="M18" s="106"/>
    </row>
    <row r="19" spans="1:13" s="169" customFormat="1" ht="12.75">
      <c r="A19" s="65">
        <f>A18+0.1</f>
        <v>2.3000000000000003</v>
      </c>
      <c r="B19" s="49"/>
      <c r="C19" s="279" t="s">
        <v>29</v>
      </c>
      <c r="D19" s="279" t="s">
        <v>1</v>
      </c>
      <c r="E19" s="194"/>
      <c r="F19" s="65">
        <v>0.33950000000000002</v>
      </c>
      <c r="G19" s="65"/>
      <c r="H19" s="106"/>
      <c r="I19" s="291"/>
      <c r="J19" s="106"/>
      <c r="K19" s="291"/>
      <c r="L19" s="291"/>
      <c r="M19" s="106"/>
    </row>
    <row r="20" spans="1:13" s="67" customFormat="1" ht="25.5">
      <c r="A20" s="64">
        <v>3</v>
      </c>
      <c r="B20" s="64" t="s">
        <v>183</v>
      </c>
      <c r="C20" s="64" t="s">
        <v>185</v>
      </c>
      <c r="D20" s="107" t="s">
        <v>15</v>
      </c>
      <c r="E20" s="64"/>
      <c r="F20" s="108">
        <v>0.09</v>
      </c>
      <c r="G20" s="54"/>
      <c r="H20" s="106"/>
      <c r="I20" s="108"/>
      <c r="J20" s="108"/>
      <c r="K20" s="54"/>
      <c r="L20" s="106"/>
      <c r="M20" s="106"/>
    </row>
    <row r="21" spans="1:13" s="67" customFormat="1" ht="12.75">
      <c r="A21" s="53">
        <f>A20+0.1</f>
        <v>3.1</v>
      </c>
      <c r="B21" s="64"/>
      <c r="C21" s="53" t="s">
        <v>16</v>
      </c>
      <c r="D21" s="53" t="s">
        <v>17</v>
      </c>
      <c r="E21" s="53"/>
      <c r="F21" s="54">
        <v>6.6779999999999999</v>
      </c>
      <c r="G21" s="54"/>
      <c r="H21" s="106"/>
      <c r="I21" s="153"/>
      <c r="J21" s="54"/>
      <c r="K21" s="54"/>
      <c r="L21" s="106"/>
      <c r="M21" s="106"/>
    </row>
    <row r="22" spans="1:13" s="67" customFormat="1" ht="12.75">
      <c r="A22" s="53">
        <f>A21+0.1</f>
        <v>3.2</v>
      </c>
      <c r="B22" s="64"/>
      <c r="C22" s="53" t="s">
        <v>18</v>
      </c>
      <c r="D22" s="53" t="s">
        <v>1</v>
      </c>
      <c r="E22" s="53"/>
      <c r="F22" s="54">
        <v>9.9000000000000005E-2</v>
      </c>
      <c r="G22" s="54"/>
      <c r="H22" s="106"/>
      <c r="I22" s="54"/>
      <c r="J22" s="54"/>
      <c r="K22" s="54"/>
      <c r="L22" s="106"/>
      <c r="M22" s="106"/>
    </row>
    <row r="23" spans="1:13" s="67" customFormat="1" ht="12.75">
      <c r="A23" s="53">
        <f>A22+0.1</f>
        <v>3.3000000000000003</v>
      </c>
      <c r="B23" s="64"/>
      <c r="C23" s="53" t="s">
        <v>158</v>
      </c>
      <c r="D23" s="109" t="s">
        <v>15</v>
      </c>
      <c r="E23" s="53"/>
      <c r="F23" s="54">
        <v>9.3600000000000003E-2</v>
      </c>
      <c r="G23" s="54"/>
      <c r="H23" s="106"/>
      <c r="I23" s="54"/>
      <c r="J23" s="54"/>
      <c r="K23" s="54"/>
      <c r="L23" s="106"/>
      <c r="M23" s="106"/>
    </row>
    <row r="24" spans="1:13" s="67" customFormat="1" ht="12.75">
      <c r="A24" s="53">
        <f>A23+0.1</f>
        <v>3.4000000000000004</v>
      </c>
      <c r="B24" s="64"/>
      <c r="C24" s="53" t="s">
        <v>184</v>
      </c>
      <c r="D24" s="53" t="s">
        <v>53</v>
      </c>
      <c r="E24" s="53"/>
      <c r="F24" s="54">
        <v>0.53100000000000003</v>
      </c>
      <c r="G24" s="54"/>
      <c r="H24" s="106"/>
      <c r="I24" s="54"/>
      <c r="J24" s="54"/>
      <c r="K24" s="54"/>
      <c r="L24" s="106"/>
      <c r="M24" s="106"/>
    </row>
    <row r="25" spans="1:13" s="277" customFormat="1" ht="25.5">
      <c r="A25" s="49" t="s">
        <v>300</v>
      </c>
      <c r="B25" s="49" t="s">
        <v>178</v>
      </c>
      <c r="C25" s="49" t="s">
        <v>179</v>
      </c>
      <c r="D25" s="49" t="s">
        <v>26</v>
      </c>
      <c r="E25" s="105"/>
      <c r="F25" s="105">
        <v>140</v>
      </c>
      <c r="G25" s="105"/>
      <c r="H25" s="106"/>
      <c r="I25" s="276"/>
      <c r="J25" s="106"/>
      <c r="K25" s="276"/>
      <c r="L25" s="276"/>
      <c r="M25" s="106"/>
    </row>
    <row r="26" spans="1:13" s="169" customFormat="1" ht="12.75">
      <c r="A26" s="65">
        <f>A25+0.1</f>
        <v>4.0999999999999996</v>
      </c>
      <c r="B26" s="49"/>
      <c r="C26" s="279" t="s">
        <v>16</v>
      </c>
      <c r="D26" s="279" t="s">
        <v>17</v>
      </c>
      <c r="E26" s="66"/>
      <c r="F26" s="65">
        <v>19.46</v>
      </c>
      <c r="G26" s="65"/>
      <c r="H26" s="106"/>
      <c r="I26" s="153"/>
      <c r="J26" s="106"/>
      <c r="K26" s="153"/>
      <c r="L26" s="153"/>
      <c r="M26" s="106"/>
    </row>
    <row r="27" spans="1:13" s="169" customFormat="1" ht="12.75">
      <c r="A27" s="65">
        <f>A26+0.1</f>
        <v>4.1999999999999993</v>
      </c>
      <c r="B27" s="49"/>
      <c r="C27" s="279" t="s">
        <v>181</v>
      </c>
      <c r="D27" s="279" t="s">
        <v>26</v>
      </c>
      <c r="E27" s="65"/>
      <c r="F27" s="65">
        <v>60</v>
      </c>
      <c r="G27" s="54"/>
      <c r="H27" s="106"/>
      <c r="I27" s="153"/>
      <c r="J27" s="106"/>
      <c r="K27" s="153"/>
      <c r="L27" s="153"/>
      <c r="M27" s="106"/>
    </row>
    <row r="28" spans="1:13" s="169" customFormat="1" ht="12.75">
      <c r="A28" s="65">
        <f>A27+0.1</f>
        <v>4.2999999999999989</v>
      </c>
      <c r="B28" s="49"/>
      <c r="C28" s="279" t="s">
        <v>182</v>
      </c>
      <c r="D28" s="279" t="s">
        <v>26</v>
      </c>
      <c r="E28" s="65"/>
      <c r="F28" s="65">
        <v>80</v>
      </c>
      <c r="G28" s="54"/>
      <c r="H28" s="106"/>
      <c r="I28" s="153"/>
      <c r="J28" s="106"/>
      <c r="K28" s="153"/>
      <c r="L28" s="153"/>
      <c r="M28" s="106"/>
    </row>
    <row r="29" spans="1:13" s="169" customFormat="1" ht="12.75">
      <c r="A29" s="65">
        <f>A28+0.1</f>
        <v>4.3999999999999986</v>
      </c>
      <c r="B29" s="49"/>
      <c r="C29" s="279" t="s">
        <v>180</v>
      </c>
      <c r="D29" s="279" t="s">
        <v>20</v>
      </c>
      <c r="E29" s="65"/>
      <c r="F29" s="65">
        <v>7</v>
      </c>
      <c r="G29" s="65"/>
      <c r="H29" s="106"/>
      <c r="I29" s="153"/>
      <c r="J29" s="106"/>
      <c r="K29" s="153"/>
      <c r="L29" s="153"/>
      <c r="M29" s="106"/>
    </row>
    <row r="30" spans="1:13" s="169" customFormat="1" ht="12.75">
      <c r="A30" s="65">
        <f>A29+0.1</f>
        <v>4.4999999999999982</v>
      </c>
      <c r="B30" s="49"/>
      <c r="C30" s="279" t="s">
        <v>29</v>
      </c>
      <c r="D30" s="279" t="s">
        <v>1</v>
      </c>
      <c r="E30" s="194"/>
      <c r="F30" s="65">
        <v>1.3580000000000001</v>
      </c>
      <c r="G30" s="65"/>
      <c r="H30" s="106"/>
      <c r="I30" s="291"/>
      <c r="J30" s="106"/>
      <c r="K30" s="291"/>
      <c r="L30" s="291"/>
      <c r="M30" s="106"/>
    </row>
    <row r="31" spans="1:13" s="301" customFormat="1" ht="25.5">
      <c r="A31" s="110">
        <v>5</v>
      </c>
      <c r="B31" s="49" t="s">
        <v>186</v>
      </c>
      <c r="C31" s="50" t="s">
        <v>301</v>
      </c>
      <c r="D31" s="111" t="s">
        <v>40</v>
      </c>
      <c r="E31" s="112"/>
      <c r="F31" s="51">
        <v>0.04</v>
      </c>
      <c r="G31" s="51"/>
      <c r="H31" s="51"/>
      <c r="I31" s="110"/>
      <c r="J31" s="110"/>
      <c r="K31" s="50"/>
      <c r="L31" s="110"/>
      <c r="M31" s="50"/>
    </row>
    <row r="32" spans="1:13" s="288" customFormat="1" ht="12.75">
      <c r="A32" s="65">
        <f>A31+0.1</f>
        <v>5.0999999999999996</v>
      </c>
      <c r="B32" s="49"/>
      <c r="C32" s="55" t="s">
        <v>16</v>
      </c>
      <c r="D32" s="55" t="s">
        <v>17</v>
      </c>
      <c r="E32" s="57"/>
      <c r="F32" s="56">
        <v>0.19359999999999999</v>
      </c>
      <c r="G32" s="56"/>
      <c r="H32" s="56"/>
      <c r="I32" s="153"/>
      <c r="J32" s="106"/>
      <c r="K32" s="113"/>
      <c r="L32" s="110"/>
      <c r="M32" s="106"/>
    </row>
    <row r="33" spans="1:13" s="288" customFormat="1" ht="12.75">
      <c r="A33" s="65">
        <f>A32+0.1</f>
        <v>5.1999999999999993</v>
      </c>
      <c r="B33" s="49"/>
      <c r="C33" s="55" t="s">
        <v>18</v>
      </c>
      <c r="D33" s="55" t="s">
        <v>1</v>
      </c>
      <c r="E33" s="57"/>
      <c r="F33" s="56">
        <v>6.6799999999999998E-2</v>
      </c>
      <c r="G33" s="56"/>
      <c r="H33" s="56"/>
      <c r="I33" s="113"/>
      <c r="J33" s="106"/>
      <c r="K33" s="55"/>
      <c r="L33" s="54"/>
      <c r="M33" s="106"/>
    </row>
    <row r="34" spans="1:13" s="118" customFormat="1" ht="25.5">
      <c r="A34" s="114">
        <v>6</v>
      </c>
      <c r="B34" s="115" t="s">
        <v>187</v>
      </c>
      <c r="C34" s="115" t="s">
        <v>194</v>
      </c>
      <c r="D34" s="116" t="s">
        <v>20</v>
      </c>
      <c r="E34" s="117"/>
      <c r="F34" s="117">
        <v>1</v>
      </c>
      <c r="G34" s="106"/>
      <c r="H34" s="106"/>
      <c r="I34" s="106"/>
      <c r="J34" s="106"/>
      <c r="K34" s="106"/>
      <c r="L34" s="106"/>
      <c r="M34" s="106"/>
    </row>
    <row r="35" spans="1:13" s="118" customFormat="1" ht="12.75">
      <c r="A35" s="65">
        <f>A34+0.1</f>
        <v>6.1</v>
      </c>
      <c r="B35" s="116"/>
      <c r="C35" s="119" t="s">
        <v>55</v>
      </c>
      <c r="D35" s="119" t="s">
        <v>17</v>
      </c>
      <c r="E35" s="106"/>
      <c r="F35" s="106">
        <v>3.17</v>
      </c>
      <c r="G35" s="106"/>
      <c r="H35" s="106"/>
      <c r="I35" s="106"/>
      <c r="J35" s="106"/>
      <c r="K35" s="106"/>
      <c r="L35" s="106"/>
      <c r="M35" s="106"/>
    </row>
    <row r="36" spans="1:13" s="118" customFormat="1" ht="25.5">
      <c r="A36" s="65">
        <f>A35+0.1</f>
        <v>6.1999999999999993</v>
      </c>
      <c r="B36" s="116" t="s">
        <v>188</v>
      </c>
      <c r="C36" s="120" t="s">
        <v>195</v>
      </c>
      <c r="D36" s="119" t="s">
        <v>20</v>
      </c>
      <c r="E36" s="106"/>
      <c r="F36" s="106">
        <v>1</v>
      </c>
      <c r="G36" s="106"/>
      <c r="H36" s="106"/>
      <c r="I36" s="106"/>
      <c r="J36" s="106"/>
      <c r="K36" s="106"/>
      <c r="L36" s="106"/>
      <c r="M36" s="106"/>
    </row>
    <row r="37" spans="1:13" s="118" customFormat="1" ht="12.75">
      <c r="A37" s="65">
        <f>A36+0.1</f>
        <v>6.2999999999999989</v>
      </c>
      <c r="B37" s="116"/>
      <c r="C37" s="119" t="s">
        <v>29</v>
      </c>
      <c r="D37" s="119" t="s">
        <v>1</v>
      </c>
      <c r="E37" s="106"/>
      <c r="F37" s="106">
        <v>0.23799999999999999</v>
      </c>
      <c r="G37" s="106"/>
      <c r="H37" s="106"/>
      <c r="I37" s="106"/>
      <c r="J37" s="106"/>
      <c r="K37" s="106"/>
      <c r="L37" s="106"/>
      <c r="M37" s="106"/>
    </row>
    <row r="38" spans="1:13" s="118" customFormat="1" ht="38.25">
      <c r="A38" s="114">
        <v>7</v>
      </c>
      <c r="B38" s="115" t="s">
        <v>189</v>
      </c>
      <c r="C38" s="115" t="s">
        <v>190</v>
      </c>
      <c r="D38" s="116" t="s">
        <v>30</v>
      </c>
      <c r="E38" s="117"/>
      <c r="F38" s="117">
        <v>7</v>
      </c>
      <c r="G38" s="106"/>
      <c r="H38" s="106"/>
      <c r="I38" s="106"/>
      <c r="J38" s="106"/>
      <c r="K38" s="106"/>
      <c r="L38" s="106"/>
      <c r="M38" s="106"/>
    </row>
    <row r="39" spans="1:13" s="118" customFormat="1" ht="12.75">
      <c r="A39" s="65">
        <f>A38+0.1</f>
        <v>7.1</v>
      </c>
      <c r="B39" s="116"/>
      <c r="C39" s="119" t="s">
        <v>55</v>
      </c>
      <c r="D39" s="119" t="s">
        <v>17</v>
      </c>
      <c r="E39" s="106"/>
      <c r="F39" s="106">
        <v>13.93</v>
      </c>
      <c r="G39" s="106"/>
      <c r="H39" s="106"/>
      <c r="I39" s="106"/>
      <c r="J39" s="106"/>
      <c r="K39" s="106"/>
      <c r="L39" s="106"/>
      <c r="M39" s="106"/>
    </row>
    <row r="40" spans="1:13" s="118" customFormat="1" ht="12.75">
      <c r="A40" s="65">
        <f>A39+0.1</f>
        <v>7.1999999999999993</v>
      </c>
      <c r="B40" s="116"/>
      <c r="C40" s="120" t="s">
        <v>192</v>
      </c>
      <c r="D40" s="119" t="s">
        <v>20</v>
      </c>
      <c r="E40" s="106"/>
      <c r="F40" s="106">
        <v>5</v>
      </c>
      <c r="G40" s="106"/>
      <c r="H40" s="106"/>
      <c r="I40" s="106"/>
      <c r="J40" s="106"/>
      <c r="K40" s="106"/>
      <c r="L40" s="106"/>
      <c r="M40" s="106"/>
    </row>
    <row r="41" spans="1:13" s="118" customFormat="1" ht="12.75">
      <c r="A41" s="65">
        <f>A40+0.1</f>
        <v>7.2999999999999989</v>
      </c>
      <c r="B41" s="116"/>
      <c r="C41" s="120" t="s">
        <v>191</v>
      </c>
      <c r="D41" s="119" t="s">
        <v>20</v>
      </c>
      <c r="E41" s="106"/>
      <c r="F41" s="106">
        <v>1</v>
      </c>
      <c r="G41" s="106"/>
      <c r="H41" s="106"/>
      <c r="I41" s="106"/>
      <c r="J41" s="106"/>
      <c r="K41" s="106"/>
      <c r="L41" s="106"/>
      <c r="M41" s="106"/>
    </row>
    <row r="42" spans="1:13" s="118" customFormat="1" ht="25.5">
      <c r="A42" s="65">
        <f>A41+0.1</f>
        <v>7.3999999999999986</v>
      </c>
      <c r="B42" s="116"/>
      <c r="C42" s="120" t="s">
        <v>193</v>
      </c>
      <c r="D42" s="119" t="s">
        <v>20</v>
      </c>
      <c r="E42" s="106"/>
      <c r="F42" s="106">
        <v>1</v>
      </c>
      <c r="G42" s="106"/>
      <c r="H42" s="106"/>
      <c r="I42" s="106"/>
      <c r="J42" s="106"/>
      <c r="K42" s="106"/>
      <c r="L42" s="106"/>
      <c r="M42" s="106"/>
    </row>
    <row r="43" spans="1:13" s="118" customFormat="1" ht="12.75">
      <c r="A43" s="65">
        <f>A42+0.1</f>
        <v>7.4999999999999982</v>
      </c>
      <c r="B43" s="116"/>
      <c r="C43" s="119" t="s">
        <v>29</v>
      </c>
      <c r="D43" s="119" t="s">
        <v>1</v>
      </c>
      <c r="E43" s="106"/>
      <c r="F43" s="106">
        <v>9.7299999999999986</v>
      </c>
      <c r="G43" s="106"/>
      <c r="H43" s="106"/>
      <c r="I43" s="106"/>
      <c r="J43" s="106"/>
      <c r="K43" s="106"/>
      <c r="L43" s="106"/>
      <c r="M43" s="106"/>
    </row>
    <row r="44" spans="1:13" s="155" customFormat="1" ht="25.5">
      <c r="A44" s="152">
        <v>8</v>
      </c>
      <c r="B44" s="59" t="s">
        <v>196</v>
      </c>
      <c r="C44" s="59" t="s">
        <v>197</v>
      </c>
      <c r="D44" s="152" t="s">
        <v>20</v>
      </c>
      <c r="E44" s="302"/>
      <c r="F44" s="117">
        <v>20</v>
      </c>
      <c r="G44" s="117"/>
      <c r="H44" s="106"/>
      <c r="I44" s="117"/>
      <c r="J44" s="106"/>
      <c r="K44" s="117"/>
      <c r="L44" s="106"/>
      <c r="M44" s="117"/>
    </row>
    <row r="45" spans="1:13" s="155" customFormat="1" ht="12.75">
      <c r="A45" s="119">
        <f>A44+0.1</f>
        <v>8.1</v>
      </c>
      <c r="B45" s="152"/>
      <c r="C45" s="72" t="s">
        <v>16</v>
      </c>
      <c r="D45" s="153" t="s">
        <v>17</v>
      </c>
      <c r="E45" s="121"/>
      <c r="F45" s="106">
        <v>11.319999999999999</v>
      </c>
      <c r="G45" s="106"/>
      <c r="H45" s="106"/>
      <c r="I45" s="106"/>
      <c r="J45" s="106"/>
      <c r="K45" s="106"/>
      <c r="L45" s="106"/>
      <c r="M45" s="106"/>
    </row>
    <row r="46" spans="1:13" s="155" customFormat="1" ht="12.75">
      <c r="A46" s="119">
        <f>A45+0.1</f>
        <v>8.1999999999999993</v>
      </c>
      <c r="B46" s="152"/>
      <c r="C46" s="72" t="s">
        <v>198</v>
      </c>
      <c r="D46" s="153" t="s">
        <v>20</v>
      </c>
      <c r="E46" s="121"/>
      <c r="F46" s="106">
        <v>20</v>
      </c>
      <c r="G46" s="106"/>
      <c r="H46" s="106"/>
      <c r="I46" s="106"/>
      <c r="J46" s="106"/>
      <c r="K46" s="106"/>
      <c r="L46" s="106"/>
      <c r="M46" s="106"/>
    </row>
    <row r="47" spans="1:13" s="155" customFormat="1" ht="12.75">
      <c r="A47" s="119">
        <f>A46+0.1</f>
        <v>8.2999999999999989</v>
      </c>
      <c r="B47" s="152"/>
      <c r="C47" s="72" t="s">
        <v>29</v>
      </c>
      <c r="D47" s="153" t="s">
        <v>1</v>
      </c>
      <c r="E47" s="121"/>
      <c r="F47" s="106">
        <v>5.0985199999999997</v>
      </c>
      <c r="G47" s="106"/>
      <c r="H47" s="106"/>
      <c r="I47" s="106"/>
      <c r="J47" s="106"/>
      <c r="K47" s="106"/>
      <c r="L47" s="106"/>
      <c r="M47" s="106"/>
    </row>
    <row r="48" spans="1:13" s="118" customFormat="1" ht="25.5">
      <c r="A48" s="114">
        <v>9</v>
      </c>
      <c r="B48" s="115" t="s">
        <v>199</v>
      </c>
      <c r="C48" s="115" t="s">
        <v>338</v>
      </c>
      <c r="D48" s="116" t="s">
        <v>20</v>
      </c>
      <c r="E48" s="117"/>
      <c r="F48" s="117">
        <v>8</v>
      </c>
      <c r="G48" s="106"/>
      <c r="H48" s="106"/>
      <c r="I48" s="106"/>
      <c r="J48" s="106"/>
      <c r="K48" s="106"/>
      <c r="L48" s="106"/>
      <c r="M48" s="106"/>
    </row>
    <row r="49" spans="1:13" s="118" customFormat="1" ht="12.75">
      <c r="A49" s="119">
        <f>A48+0.1</f>
        <v>9.1</v>
      </c>
      <c r="B49" s="116"/>
      <c r="C49" s="119" t="s">
        <v>55</v>
      </c>
      <c r="D49" s="119" t="s">
        <v>17</v>
      </c>
      <c r="E49" s="121"/>
      <c r="F49" s="106">
        <v>2.976</v>
      </c>
      <c r="G49" s="106"/>
      <c r="H49" s="106"/>
      <c r="I49" s="106"/>
      <c r="J49" s="106"/>
      <c r="K49" s="106"/>
      <c r="L49" s="106"/>
      <c r="M49" s="106"/>
    </row>
    <row r="50" spans="1:13" s="118" customFormat="1" ht="12.75">
      <c r="A50" s="119">
        <f>A49+0.1</f>
        <v>9.1999999999999993</v>
      </c>
      <c r="B50" s="116"/>
      <c r="C50" s="120" t="s">
        <v>340</v>
      </c>
      <c r="D50" s="119" t="s">
        <v>20</v>
      </c>
      <c r="E50" s="106"/>
      <c r="F50" s="106">
        <v>3</v>
      </c>
      <c r="G50" s="106"/>
      <c r="H50" s="106"/>
      <c r="I50" s="106"/>
      <c r="J50" s="106"/>
      <c r="K50" s="106"/>
      <c r="L50" s="106"/>
      <c r="M50" s="106"/>
    </row>
    <row r="51" spans="1:13" s="118" customFormat="1" ht="12.75">
      <c r="A51" s="119">
        <f>A50+0.1</f>
        <v>9.2999999999999989</v>
      </c>
      <c r="B51" s="116"/>
      <c r="C51" s="120" t="s">
        <v>339</v>
      </c>
      <c r="D51" s="119" t="s">
        <v>20</v>
      </c>
      <c r="E51" s="106"/>
      <c r="F51" s="106">
        <v>5</v>
      </c>
      <c r="G51" s="106"/>
      <c r="H51" s="106"/>
      <c r="I51" s="106"/>
      <c r="J51" s="106"/>
      <c r="K51" s="106"/>
      <c r="L51" s="106"/>
      <c r="M51" s="106"/>
    </row>
    <row r="52" spans="1:13" s="118" customFormat="1" ht="12.75">
      <c r="A52" s="119">
        <f>A51+0.1</f>
        <v>9.3999999999999986</v>
      </c>
      <c r="B52" s="116"/>
      <c r="C52" s="119" t="s">
        <v>29</v>
      </c>
      <c r="D52" s="119" t="s">
        <v>1</v>
      </c>
      <c r="E52" s="106"/>
      <c r="F52" s="106">
        <v>1.0271999999999999</v>
      </c>
      <c r="G52" s="106"/>
      <c r="H52" s="106"/>
      <c r="I52" s="106"/>
      <c r="J52" s="106"/>
      <c r="K52" s="106"/>
      <c r="L52" s="106"/>
      <c r="M52" s="106"/>
    </row>
    <row r="53" spans="1:13" ht="25.5">
      <c r="A53" s="114">
        <v>10</v>
      </c>
      <c r="B53" s="115" t="s">
        <v>200</v>
      </c>
      <c r="C53" s="115" t="s">
        <v>201</v>
      </c>
      <c r="D53" s="116" t="s">
        <v>20</v>
      </c>
      <c r="E53" s="117"/>
      <c r="F53" s="117">
        <v>6</v>
      </c>
      <c r="G53" s="106"/>
      <c r="H53" s="106"/>
      <c r="I53" s="106"/>
      <c r="J53" s="106"/>
      <c r="K53" s="106"/>
      <c r="L53" s="106"/>
      <c r="M53" s="106"/>
    </row>
    <row r="54" spans="1:13" ht="12.75">
      <c r="A54" s="119">
        <v>6</v>
      </c>
      <c r="B54" s="116"/>
      <c r="C54" s="119" t="s">
        <v>16</v>
      </c>
      <c r="D54" s="119" t="s">
        <v>17</v>
      </c>
      <c r="E54" s="106"/>
      <c r="F54" s="106">
        <v>2.3520000000000003</v>
      </c>
      <c r="G54" s="106"/>
      <c r="H54" s="106"/>
      <c r="I54" s="106"/>
      <c r="J54" s="106"/>
      <c r="K54" s="106"/>
      <c r="L54" s="106"/>
      <c r="M54" s="106"/>
    </row>
    <row r="55" spans="1:13" ht="25.5">
      <c r="A55" s="119">
        <f>A54+0.1</f>
        <v>6.1</v>
      </c>
      <c r="B55" s="116"/>
      <c r="C55" s="120" t="s">
        <v>202</v>
      </c>
      <c r="D55" s="119" t="s">
        <v>30</v>
      </c>
      <c r="E55" s="106"/>
      <c r="F55" s="106">
        <v>6</v>
      </c>
      <c r="G55" s="106"/>
      <c r="H55" s="106"/>
      <c r="I55" s="106"/>
      <c r="J55" s="106"/>
      <c r="K55" s="106"/>
      <c r="L55" s="106"/>
      <c r="M55" s="106"/>
    </row>
    <row r="56" spans="1:13" ht="12.75">
      <c r="A56" s="119">
        <f>A55+0.1</f>
        <v>6.1999999999999993</v>
      </c>
      <c r="B56" s="116"/>
      <c r="C56" s="119" t="s">
        <v>29</v>
      </c>
      <c r="D56" s="119" t="s">
        <v>1</v>
      </c>
      <c r="E56" s="121"/>
      <c r="F56" s="106">
        <v>0.56400000000000006</v>
      </c>
      <c r="G56" s="106"/>
      <c r="H56" s="106"/>
      <c r="I56" s="106"/>
      <c r="J56" s="106"/>
      <c r="K56" s="106"/>
      <c r="L56" s="106"/>
      <c r="M56" s="106"/>
    </row>
    <row r="57" spans="1:13" s="303" customFormat="1" ht="25.5">
      <c r="A57" s="64">
        <v>11</v>
      </c>
      <c r="B57" s="64" t="s">
        <v>203</v>
      </c>
      <c r="C57" s="64" t="s">
        <v>204</v>
      </c>
      <c r="D57" s="64" t="s">
        <v>20</v>
      </c>
      <c r="E57" s="64"/>
      <c r="F57" s="76">
        <v>5</v>
      </c>
      <c r="G57" s="77"/>
      <c r="H57" s="123"/>
      <c r="I57" s="124"/>
      <c r="J57" s="123"/>
      <c r="K57" s="124"/>
      <c r="L57" s="124"/>
      <c r="M57" s="123"/>
    </row>
    <row r="58" spans="1:13" s="303" customFormat="1" ht="12.75">
      <c r="A58" s="119">
        <f>A57+0.1</f>
        <v>11.1</v>
      </c>
      <c r="B58" s="64"/>
      <c r="C58" s="53" t="s">
        <v>16</v>
      </c>
      <c r="D58" s="53" t="s">
        <v>17</v>
      </c>
      <c r="E58" s="53"/>
      <c r="F58" s="77">
        <v>7.6</v>
      </c>
      <c r="G58" s="54"/>
      <c r="H58" s="106"/>
      <c r="I58" s="106"/>
      <c r="J58" s="106"/>
      <c r="K58" s="125"/>
      <c r="L58" s="125"/>
      <c r="M58" s="106"/>
    </row>
    <row r="59" spans="1:13" s="303" customFormat="1" ht="12.75">
      <c r="A59" s="119">
        <f>A58+0.1</f>
        <v>11.2</v>
      </c>
      <c r="B59" s="64"/>
      <c r="C59" s="53" t="s">
        <v>205</v>
      </c>
      <c r="D59" s="126" t="s">
        <v>20</v>
      </c>
      <c r="E59" s="127"/>
      <c r="F59" s="128">
        <v>5</v>
      </c>
      <c r="G59" s="54"/>
      <c r="H59" s="106"/>
      <c r="I59" s="125"/>
      <c r="J59" s="106"/>
      <c r="K59" s="125"/>
      <c r="L59" s="125"/>
      <c r="M59" s="106"/>
    </row>
    <row r="60" spans="1:13" s="303" customFormat="1" ht="12.75">
      <c r="A60" s="119">
        <f>A59+0.1</f>
        <v>11.299999999999999</v>
      </c>
      <c r="B60" s="64"/>
      <c r="C60" s="129" t="s">
        <v>18</v>
      </c>
      <c r="D60" s="53" t="s">
        <v>1</v>
      </c>
      <c r="E60" s="130"/>
      <c r="F60" s="128">
        <v>4.0999999999999996</v>
      </c>
      <c r="G60" s="54"/>
      <c r="H60" s="106"/>
      <c r="I60" s="125"/>
      <c r="J60" s="106"/>
      <c r="K60" s="125"/>
      <c r="L60" s="125"/>
      <c r="M60" s="106"/>
    </row>
    <row r="61" spans="1:13" s="303" customFormat="1" ht="25.5">
      <c r="A61" s="114">
        <v>12</v>
      </c>
      <c r="B61" s="64" t="s">
        <v>19</v>
      </c>
      <c r="C61" s="304" t="s">
        <v>341</v>
      </c>
      <c r="D61" s="64" t="s">
        <v>26</v>
      </c>
      <c r="E61" s="130"/>
      <c r="F61" s="131">
        <v>3</v>
      </c>
      <c r="G61" s="54"/>
      <c r="H61" s="106"/>
      <c r="I61" s="125"/>
      <c r="J61" s="106"/>
      <c r="K61" s="125"/>
      <c r="L61" s="125"/>
      <c r="M61" s="106"/>
    </row>
    <row r="62" spans="1:13" s="303" customFormat="1" ht="38.25">
      <c r="A62" s="114">
        <v>13</v>
      </c>
      <c r="B62" s="64" t="s">
        <v>19</v>
      </c>
      <c r="C62" s="304" t="s">
        <v>342</v>
      </c>
      <c r="D62" s="64" t="s">
        <v>20</v>
      </c>
      <c r="E62" s="130"/>
      <c r="F62" s="131">
        <v>5</v>
      </c>
      <c r="G62" s="54"/>
      <c r="H62" s="106"/>
      <c r="I62" s="125"/>
      <c r="J62" s="106"/>
      <c r="K62" s="125"/>
      <c r="L62" s="125"/>
      <c r="M62" s="106"/>
    </row>
    <row r="63" spans="1:13" s="305" customFormat="1" ht="25.5">
      <c r="A63" s="49" t="s">
        <v>61</v>
      </c>
      <c r="B63" s="49" t="s">
        <v>206</v>
      </c>
      <c r="C63" s="64" t="s">
        <v>374</v>
      </c>
      <c r="D63" s="64" t="s">
        <v>26</v>
      </c>
      <c r="E63" s="132"/>
      <c r="F63" s="108">
        <v>14</v>
      </c>
      <c r="G63" s="108"/>
      <c r="H63" s="54"/>
      <c r="I63" s="108"/>
      <c r="J63" s="54"/>
      <c r="K63" s="108"/>
      <c r="L63" s="54"/>
      <c r="M63" s="54"/>
    </row>
    <row r="64" spans="1:13" s="155" customFormat="1" ht="12.75">
      <c r="A64" s="133">
        <f>A63+0.1</f>
        <v>14.1</v>
      </c>
      <c r="B64" s="49"/>
      <c r="C64" s="53" t="s">
        <v>16</v>
      </c>
      <c r="D64" s="53" t="s">
        <v>17</v>
      </c>
      <c r="E64" s="66"/>
      <c r="F64" s="106">
        <v>1.9600000000000002</v>
      </c>
      <c r="G64" s="106"/>
      <c r="H64" s="54"/>
      <c r="I64" s="106"/>
      <c r="J64" s="54"/>
      <c r="K64" s="54"/>
      <c r="L64" s="54"/>
      <c r="M64" s="54"/>
    </row>
    <row r="65" spans="1:13" s="303" customFormat="1" ht="12.75">
      <c r="A65" s="133">
        <f>A64+0.1</f>
        <v>14.2</v>
      </c>
      <c r="B65" s="111"/>
      <c r="C65" s="53" t="s">
        <v>18</v>
      </c>
      <c r="D65" s="53" t="s">
        <v>1</v>
      </c>
      <c r="E65" s="66"/>
      <c r="F65" s="134">
        <v>0.14000000000000001</v>
      </c>
      <c r="G65" s="134"/>
      <c r="H65" s="54"/>
      <c r="I65" s="134"/>
      <c r="J65" s="54"/>
      <c r="K65" s="134"/>
      <c r="L65" s="54"/>
      <c r="M65" s="54"/>
    </row>
    <row r="66" spans="1:13" s="303" customFormat="1" ht="25.5">
      <c r="A66" s="133">
        <f>A65+0.1</f>
        <v>14.299999999999999</v>
      </c>
      <c r="B66" s="111"/>
      <c r="C66" s="53" t="s">
        <v>207</v>
      </c>
      <c r="D66" s="135" t="s">
        <v>26</v>
      </c>
      <c r="E66" s="136"/>
      <c r="F66" s="134">
        <v>14</v>
      </c>
      <c r="G66" s="134"/>
      <c r="H66" s="54"/>
      <c r="I66" s="134"/>
      <c r="J66" s="54"/>
      <c r="K66" s="134"/>
      <c r="L66" s="54"/>
      <c r="M66" s="54"/>
    </row>
    <row r="67" spans="1:13" s="303" customFormat="1" ht="12.75">
      <c r="A67" s="133">
        <f>A66+0.1</f>
        <v>14.399999999999999</v>
      </c>
      <c r="B67" s="111"/>
      <c r="C67" s="53" t="s">
        <v>29</v>
      </c>
      <c r="D67" s="53" t="s">
        <v>1</v>
      </c>
      <c r="E67" s="136"/>
      <c r="F67" s="134">
        <v>2.702</v>
      </c>
      <c r="G67" s="134"/>
      <c r="H67" s="54"/>
      <c r="I67" s="134"/>
      <c r="J67" s="54"/>
      <c r="K67" s="134"/>
      <c r="L67" s="54"/>
      <c r="M67" s="54"/>
    </row>
    <row r="68" spans="1:13" s="305" customFormat="1" ht="25.5">
      <c r="A68" s="49" t="s">
        <v>343</v>
      </c>
      <c r="B68" s="49" t="s">
        <v>208</v>
      </c>
      <c r="C68" s="64" t="s">
        <v>209</v>
      </c>
      <c r="D68" s="64" t="s">
        <v>20</v>
      </c>
      <c r="E68" s="132"/>
      <c r="F68" s="108">
        <v>3</v>
      </c>
      <c r="G68" s="108"/>
      <c r="H68" s="54"/>
      <c r="I68" s="108"/>
      <c r="J68" s="54"/>
      <c r="K68" s="108"/>
      <c r="L68" s="54"/>
      <c r="M68" s="54"/>
    </row>
    <row r="69" spans="1:13" s="155" customFormat="1" ht="12.75">
      <c r="A69" s="133">
        <f>A68+0.1</f>
        <v>15.1</v>
      </c>
      <c r="B69" s="49"/>
      <c r="C69" s="53" t="s">
        <v>16</v>
      </c>
      <c r="D69" s="53" t="s">
        <v>17</v>
      </c>
      <c r="E69" s="66"/>
      <c r="F69" s="106">
        <v>3.12</v>
      </c>
      <c r="G69" s="106"/>
      <c r="H69" s="54"/>
      <c r="I69" s="106"/>
      <c r="J69" s="54"/>
      <c r="K69" s="54"/>
      <c r="L69" s="54"/>
      <c r="M69" s="54"/>
    </row>
    <row r="70" spans="1:13" s="303" customFormat="1" ht="12.75">
      <c r="A70" s="133">
        <f>A69+0.1</f>
        <v>15.2</v>
      </c>
      <c r="B70" s="111"/>
      <c r="C70" s="53" t="s">
        <v>18</v>
      </c>
      <c r="D70" s="53" t="s">
        <v>1</v>
      </c>
      <c r="E70" s="66"/>
      <c r="F70" s="134">
        <v>0.24</v>
      </c>
      <c r="G70" s="134"/>
      <c r="H70" s="54"/>
      <c r="I70" s="134"/>
      <c r="J70" s="54"/>
      <c r="K70" s="134"/>
      <c r="L70" s="54"/>
      <c r="M70" s="54"/>
    </row>
    <row r="71" spans="1:13" s="303" customFormat="1" ht="12.75">
      <c r="A71" s="133">
        <f>A70+0.1</f>
        <v>15.299999999999999</v>
      </c>
      <c r="B71" s="111"/>
      <c r="C71" s="53" t="s">
        <v>210</v>
      </c>
      <c r="D71" s="135" t="s">
        <v>26</v>
      </c>
      <c r="E71" s="136"/>
      <c r="F71" s="134">
        <v>7.5</v>
      </c>
      <c r="G71" s="134"/>
      <c r="H71" s="54"/>
      <c r="I71" s="134"/>
      <c r="J71" s="54"/>
      <c r="K71" s="134"/>
      <c r="L71" s="54"/>
      <c r="M71" s="54"/>
    </row>
    <row r="72" spans="1:13" s="303" customFormat="1" ht="12.75">
      <c r="A72" s="133">
        <f>A71+0.1</f>
        <v>15.399999999999999</v>
      </c>
      <c r="B72" s="111"/>
      <c r="C72" s="53" t="s">
        <v>29</v>
      </c>
      <c r="D72" s="53" t="s">
        <v>1</v>
      </c>
      <c r="E72" s="136"/>
      <c r="F72" s="134">
        <v>4.1999999999999993</v>
      </c>
      <c r="G72" s="134"/>
      <c r="H72" s="54"/>
      <c r="I72" s="134"/>
      <c r="J72" s="54"/>
      <c r="K72" s="134"/>
      <c r="L72" s="54"/>
      <c r="M72" s="54"/>
    </row>
    <row r="73" spans="1:13" s="63" customFormat="1" ht="12.75">
      <c r="A73" s="137" t="s">
        <v>344</v>
      </c>
      <c r="B73" s="138" t="s">
        <v>19</v>
      </c>
      <c r="C73" s="139" t="s">
        <v>35</v>
      </c>
      <c r="D73" s="140" t="s">
        <v>36</v>
      </c>
      <c r="E73" s="139"/>
      <c r="F73" s="75">
        <v>0</v>
      </c>
      <c r="G73" s="218"/>
      <c r="H73" s="95"/>
      <c r="I73" s="218"/>
      <c r="J73" s="95"/>
      <c r="K73" s="218"/>
      <c r="L73" s="96"/>
      <c r="M73" s="141"/>
    </row>
    <row r="74" spans="1:13" s="80" customFormat="1" ht="12.75">
      <c r="A74" s="212"/>
      <c r="B74" s="31"/>
      <c r="C74" s="76" t="s">
        <v>10</v>
      </c>
      <c r="D74" s="76"/>
      <c r="E74" s="77"/>
      <c r="F74" s="76"/>
      <c r="G74" s="62"/>
      <c r="H74" s="75"/>
      <c r="I74" s="54"/>
      <c r="J74" s="75"/>
      <c r="K74" s="54"/>
      <c r="L74" s="91"/>
      <c r="M74" s="105"/>
    </row>
    <row r="75" spans="1:13" s="90" customFormat="1" ht="12.75">
      <c r="A75" s="81"/>
      <c r="B75" s="82"/>
      <c r="C75" s="83" t="s">
        <v>22</v>
      </c>
      <c r="D75" s="84"/>
      <c r="E75" s="83"/>
      <c r="F75" s="85"/>
      <c r="G75" s="86"/>
      <c r="H75" s="87"/>
      <c r="I75" s="88"/>
      <c r="J75" s="87"/>
      <c r="K75" s="88"/>
      <c r="L75" s="89"/>
      <c r="M75" s="88"/>
    </row>
    <row r="76" spans="1:13" s="80" customFormat="1" ht="12.75">
      <c r="A76" s="219"/>
      <c r="B76" s="31"/>
      <c r="C76" s="76" t="s">
        <v>10</v>
      </c>
      <c r="D76" s="76"/>
      <c r="E76" s="77"/>
      <c r="F76" s="76"/>
      <c r="G76" s="62"/>
      <c r="H76" s="75"/>
      <c r="I76" s="54"/>
      <c r="J76" s="75"/>
      <c r="K76" s="54"/>
      <c r="L76" s="91"/>
      <c r="M76" s="51"/>
    </row>
    <row r="77" spans="1:13" s="173" customFormat="1" ht="12.75">
      <c r="A77" s="100"/>
      <c r="B77" s="64"/>
      <c r="C77" s="93" t="s">
        <v>37</v>
      </c>
      <c r="D77" s="142"/>
      <c r="E77" s="94"/>
      <c r="F77" s="95"/>
      <c r="G77" s="95"/>
      <c r="H77" s="95"/>
      <c r="I77" s="95"/>
      <c r="J77" s="95"/>
      <c r="K77" s="96"/>
      <c r="L77" s="96"/>
      <c r="M77" s="143"/>
    </row>
    <row r="78" spans="1:13" s="173" customFormat="1" ht="12.75">
      <c r="A78" s="100"/>
      <c r="B78" s="64"/>
      <c r="C78" s="64" t="s">
        <v>10</v>
      </c>
      <c r="D78" s="98"/>
      <c r="E78" s="94"/>
      <c r="F78" s="95"/>
      <c r="G78" s="95"/>
      <c r="H78" s="95"/>
      <c r="I78" s="95"/>
      <c r="J78" s="95"/>
      <c r="K78" s="96"/>
      <c r="L78" s="96"/>
      <c r="M78" s="104"/>
    </row>
    <row r="79" spans="1:13" s="173" customFormat="1" ht="12.75">
      <c r="A79" s="100"/>
      <c r="B79" s="64"/>
      <c r="C79" s="93" t="s">
        <v>24</v>
      </c>
      <c r="D79" s="142"/>
      <c r="E79" s="94"/>
      <c r="F79" s="95"/>
      <c r="G79" s="95"/>
      <c r="H79" s="95"/>
      <c r="I79" s="95"/>
      <c r="J79" s="95"/>
      <c r="K79" s="96"/>
      <c r="L79" s="96"/>
      <c r="M79" s="143"/>
    </row>
    <row r="80" spans="1:13" s="102" customFormat="1" ht="12.75">
      <c r="A80" s="100"/>
      <c r="B80" s="76"/>
      <c r="C80" s="30" t="s">
        <v>211</v>
      </c>
      <c r="D80" s="101"/>
      <c r="E80" s="101"/>
      <c r="F80" s="101"/>
      <c r="G80" s="95"/>
      <c r="H80" s="95"/>
      <c r="I80" s="95"/>
      <c r="J80" s="95"/>
      <c r="K80" s="96"/>
      <c r="L80" s="96"/>
      <c r="M80" s="104"/>
    </row>
  </sheetData>
  <mergeCells count="24">
    <mergeCell ref="I9:I10"/>
    <mergeCell ref="L9:L10"/>
    <mergeCell ref="I7:J8"/>
    <mergeCell ref="K7:L8"/>
    <mergeCell ref="M7:M10"/>
    <mergeCell ref="J9:J10"/>
    <mergeCell ref="K9:K10"/>
    <mergeCell ref="G7:H8"/>
    <mergeCell ref="A7:A10"/>
    <mergeCell ref="B7:B10"/>
    <mergeCell ref="C7:C10"/>
    <mergeCell ref="D7:D10"/>
    <mergeCell ref="E7:F8"/>
    <mergeCell ref="E9:E10"/>
    <mergeCell ref="F9:F10"/>
    <mergeCell ref="G9:G10"/>
    <mergeCell ref="H9:H10"/>
    <mergeCell ref="B6:C6"/>
    <mergeCell ref="H6:K6"/>
    <mergeCell ref="A1:M1"/>
    <mergeCell ref="D2:H2"/>
    <mergeCell ref="B3:M3"/>
    <mergeCell ref="B5:C5"/>
    <mergeCell ref="H5:K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view="pageBreakPreview" topLeftCell="A103" zoomScale="130" zoomScaleNormal="100" zoomScaleSheetLayoutView="130" workbookViewId="0">
      <selection activeCell="D122" sqref="D122"/>
    </sheetView>
  </sheetViews>
  <sheetFormatPr defaultRowHeight="12"/>
  <cols>
    <col min="1" max="1" width="6.28515625" style="122" customWidth="1"/>
    <col min="2" max="2" width="11.42578125" style="311" customWidth="1"/>
    <col min="3" max="3" width="32" style="122" customWidth="1"/>
    <col min="4" max="13" width="9.28515625" style="122" bestFit="1" customWidth="1"/>
    <col min="14" max="14" width="9" style="122"/>
    <col min="15" max="16384" width="9.140625" style="122"/>
  </cols>
  <sheetData>
    <row r="1" spans="1:13" s="18" customFormat="1" ht="12.75">
      <c r="A1" s="239" t="s">
        <v>354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</row>
    <row r="2" spans="1:13" s="18" customFormat="1" ht="12.75">
      <c r="A2" s="19"/>
      <c r="B2" s="144"/>
      <c r="C2" s="20"/>
      <c r="D2" s="242" t="s">
        <v>284</v>
      </c>
      <c r="E2" s="242"/>
      <c r="F2" s="242"/>
      <c r="G2" s="242"/>
      <c r="H2" s="242"/>
      <c r="I2" s="20"/>
      <c r="J2" s="20"/>
      <c r="K2" s="20"/>
      <c r="L2" s="20"/>
      <c r="M2" s="21"/>
    </row>
    <row r="3" spans="1:13" s="18" customFormat="1" ht="12.75">
      <c r="A3" s="22"/>
      <c r="B3" s="243" t="s">
        <v>25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</row>
    <row r="4" spans="1:13" s="18" customFormat="1" ht="12.75">
      <c r="A4" s="22"/>
      <c r="B4" s="145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4"/>
    </row>
    <row r="5" spans="1:13" s="18" customFormat="1" ht="12.75">
      <c r="A5" s="22"/>
      <c r="B5" s="245"/>
      <c r="C5" s="245"/>
      <c r="D5" s="215"/>
      <c r="E5" s="215"/>
      <c r="F5" s="215"/>
      <c r="G5" s="215"/>
      <c r="H5" s="246" t="s">
        <v>0</v>
      </c>
      <c r="I5" s="246"/>
      <c r="J5" s="246"/>
      <c r="K5" s="246"/>
      <c r="L5" s="25">
        <f>M123</f>
        <v>0</v>
      </c>
      <c r="M5" s="26" t="s">
        <v>1</v>
      </c>
    </row>
    <row r="6" spans="1:13" s="18" customFormat="1" ht="12.75">
      <c r="A6" s="27"/>
      <c r="B6" s="237"/>
      <c r="C6" s="237"/>
      <c r="D6" s="213"/>
      <c r="E6" s="213"/>
      <c r="F6" s="213"/>
      <c r="G6" s="213"/>
      <c r="H6" s="238" t="s">
        <v>2</v>
      </c>
      <c r="I6" s="238"/>
      <c r="J6" s="238"/>
      <c r="K6" s="238"/>
      <c r="L6" s="28">
        <f>J117</f>
        <v>0</v>
      </c>
      <c r="M6" s="29" t="s">
        <v>1</v>
      </c>
    </row>
    <row r="7" spans="1:13" s="18" customFormat="1" ht="12.75">
      <c r="A7" s="261" t="s">
        <v>3</v>
      </c>
      <c r="B7" s="262" t="s">
        <v>4</v>
      </c>
      <c r="C7" s="251" t="s">
        <v>5</v>
      </c>
      <c r="D7" s="252" t="s">
        <v>6</v>
      </c>
      <c r="E7" s="255" t="s">
        <v>7</v>
      </c>
      <c r="F7" s="256"/>
      <c r="G7" s="251" t="s">
        <v>8</v>
      </c>
      <c r="H7" s="251"/>
      <c r="I7" s="251" t="s">
        <v>54</v>
      </c>
      <c r="J7" s="251"/>
      <c r="K7" s="251" t="s">
        <v>9</v>
      </c>
      <c r="L7" s="251"/>
      <c r="M7" s="259" t="s">
        <v>10</v>
      </c>
    </row>
    <row r="8" spans="1:13" s="18" customFormat="1" ht="12.75">
      <c r="A8" s="261"/>
      <c r="B8" s="263"/>
      <c r="C8" s="251"/>
      <c r="D8" s="253"/>
      <c r="E8" s="257"/>
      <c r="F8" s="258"/>
      <c r="G8" s="251"/>
      <c r="H8" s="251"/>
      <c r="I8" s="251"/>
      <c r="J8" s="251"/>
      <c r="K8" s="251"/>
      <c r="L8" s="251"/>
      <c r="M8" s="259"/>
    </row>
    <row r="9" spans="1:13" s="18" customFormat="1" ht="12.75">
      <c r="A9" s="261"/>
      <c r="B9" s="263"/>
      <c r="C9" s="251"/>
      <c r="D9" s="253"/>
      <c r="E9" s="252" t="s">
        <v>6</v>
      </c>
      <c r="F9" s="252" t="s">
        <v>11</v>
      </c>
      <c r="G9" s="251" t="s">
        <v>12</v>
      </c>
      <c r="H9" s="251" t="s">
        <v>13</v>
      </c>
      <c r="I9" s="251" t="s">
        <v>14</v>
      </c>
      <c r="J9" s="251" t="s">
        <v>13</v>
      </c>
      <c r="K9" s="251" t="s">
        <v>14</v>
      </c>
      <c r="L9" s="251" t="s">
        <v>13</v>
      </c>
      <c r="M9" s="259"/>
    </row>
    <row r="10" spans="1:13" s="18" customFormat="1" ht="12.75">
      <c r="A10" s="261"/>
      <c r="B10" s="264"/>
      <c r="C10" s="251"/>
      <c r="D10" s="254"/>
      <c r="E10" s="254"/>
      <c r="F10" s="254"/>
      <c r="G10" s="251"/>
      <c r="H10" s="251"/>
      <c r="I10" s="251"/>
      <c r="J10" s="251"/>
      <c r="K10" s="251"/>
      <c r="L10" s="251"/>
      <c r="M10" s="259"/>
    </row>
    <row r="11" spans="1:13" s="18" customFormat="1" ht="12.75">
      <c r="A11" s="217">
        <v>1</v>
      </c>
      <c r="B11" s="146">
        <v>2</v>
      </c>
      <c r="C11" s="210">
        <v>3</v>
      </c>
      <c r="D11" s="210">
        <v>4</v>
      </c>
      <c r="E11" s="210">
        <v>5</v>
      </c>
      <c r="F11" s="210">
        <v>6</v>
      </c>
      <c r="G11" s="210">
        <v>7</v>
      </c>
      <c r="H11" s="210">
        <v>8</v>
      </c>
      <c r="I11" s="210">
        <v>9</v>
      </c>
      <c r="J11" s="210">
        <v>10</v>
      </c>
      <c r="K11" s="210">
        <v>11</v>
      </c>
      <c r="L11" s="210">
        <v>12</v>
      </c>
      <c r="M11" s="211">
        <v>13</v>
      </c>
    </row>
    <row r="12" spans="1:13" s="63" customFormat="1" ht="12.75">
      <c r="A12" s="137"/>
      <c r="B12" s="147"/>
      <c r="C12" s="274" t="s">
        <v>75</v>
      </c>
      <c r="D12" s="140"/>
      <c r="E12" s="139"/>
      <c r="F12" s="140"/>
      <c r="G12" s="218"/>
      <c r="H12" s="218"/>
      <c r="I12" s="218"/>
      <c r="J12" s="218"/>
      <c r="K12" s="218"/>
      <c r="L12" s="218"/>
      <c r="M12" s="141"/>
    </row>
    <row r="13" spans="1:13" s="155" customFormat="1" ht="38.25">
      <c r="A13" s="41">
        <v>1</v>
      </c>
      <c r="B13" s="42" t="s">
        <v>87</v>
      </c>
      <c r="C13" s="43" t="s">
        <v>328</v>
      </c>
      <c r="D13" s="43" t="s">
        <v>88</v>
      </c>
      <c r="E13" s="44"/>
      <c r="F13" s="45">
        <v>24</v>
      </c>
      <c r="G13" s="45"/>
      <c r="H13" s="45"/>
      <c r="I13" s="153"/>
      <c r="J13" s="153"/>
      <c r="K13" s="153"/>
      <c r="L13" s="153"/>
      <c r="M13" s="141"/>
    </row>
    <row r="14" spans="1:13" s="155" customFormat="1" ht="12.75">
      <c r="A14" s="98">
        <f>A13+0.1</f>
        <v>1.1000000000000001</v>
      </c>
      <c r="B14" s="42"/>
      <c r="C14" s="46" t="s">
        <v>16</v>
      </c>
      <c r="D14" s="46" t="s">
        <v>17</v>
      </c>
      <c r="E14" s="47"/>
      <c r="F14" s="48">
        <v>49.44</v>
      </c>
      <c r="G14" s="48"/>
      <c r="H14" s="48"/>
      <c r="I14" s="106"/>
      <c r="J14" s="106"/>
      <c r="K14" s="106"/>
      <c r="L14" s="106"/>
      <c r="M14" s="95"/>
    </row>
    <row r="15" spans="1:13" s="151" customFormat="1" ht="25.5">
      <c r="A15" s="148">
        <v>2</v>
      </c>
      <c r="B15" s="149" t="s">
        <v>212</v>
      </c>
      <c r="C15" s="64" t="s">
        <v>366</v>
      </c>
      <c r="D15" s="30" t="s">
        <v>15</v>
      </c>
      <c r="E15" s="135"/>
      <c r="F15" s="108">
        <v>4.8</v>
      </c>
      <c r="G15" s="135"/>
      <c r="H15" s="134"/>
      <c r="I15" s="135"/>
      <c r="J15" s="134"/>
      <c r="K15" s="135"/>
      <c r="L15" s="134"/>
      <c r="M15" s="150"/>
    </row>
    <row r="16" spans="1:13" s="151" customFormat="1" ht="12.75">
      <c r="A16" s="98">
        <f>A15+0.1</f>
        <v>2.1</v>
      </c>
      <c r="B16" s="64"/>
      <c r="C16" s="53" t="s">
        <v>16</v>
      </c>
      <c r="D16" s="135" t="s">
        <v>17</v>
      </c>
      <c r="E16" s="134"/>
      <c r="F16" s="134">
        <v>8.64</v>
      </c>
      <c r="G16" s="134"/>
      <c r="H16" s="134"/>
      <c r="I16" s="134"/>
      <c r="J16" s="134"/>
      <c r="K16" s="134"/>
      <c r="L16" s="134"/>
      <c r="M16" s="150"/>
    </row>
    <row r="17" spans="1:13" s="151" customFormat="1" ht="12.75">
      <c r="A17" s="98">
        <f>A16+0.1</f>
        <v>2.2000000000000002</v>
      </c>
      <c r="B17" s="64"/>
      <c r="C17" s="53" t="s">
        <v>31</v>
      </c>
      <c r="D17" s="210" t="s">
        <v>15</v>
      </c>
      <c r="E17" s="134"/>
      <c r="F17" s="134">
        <v>5.28</v>
      </c>
      <c r="G17" s="134"/>
      <c r="H17" s="134"/>
      <c r="I17" s="134"/>
      <c r="J17" s="134"/>
      <c r="K17" s="134"/>
      <c r="L17" s="134"/>
      <c r="M17" s="150"/>
    </row>
    <row r="18" spans="1:13" s="155" customFormat="1" ht="25.5">
      <c r="A18" s="152">
        <v>3</v>
      </c>
      <c r="B18" s="59" t="s">
        <v>213</v>
      </c>
      <c r="C18" s="59" t="s">
        <v>214</v>
      </c>
      <c r="D18" s="152" t="s">
        <v>26</v>
      </c>
      <c r="E18" s="152"/>
      <c r="F18" s="117">
        <v>160</v>
      </c>
      <c r="G18" s="153"/>
      <c r="H18" s="154"/>
      <c r="I18" s="153"/>
      <c r="J18" s="154"/>
      <c r="K18" s="153"/>
      <c r="L18" s="154"/>
      <c r="M18" s="154"/>
    </row>
    <row r="19" spans="1:13" s="155" customFormat="1" ht="12.75">
      <c r="A19" s="65">
        <f>A18+0.1</f>
        <v>3.1</v>
      </c>
      <c r="B19" s="111"/>
      <c r="C19" s="53" t="s">
        <v>16</v>
      </c>
      <c r="D19" s="135" t="s">
        <v>17</v>
      </c>
      <c r="E19" s="135"/>
      <c r="F19" s="136">
        <v>15.343999999999999</v>
      </c>
      <c r="G19" s="134"/>
      <c r="H19" s="154"/>
      <c r="I19" s="134"/>
      <c r="J19" s="154"/>
      <c r="K19" s="134"/>
      <c r="L19" s="154"/>
      <c r="M19" s="154"/>
    </row>
    <row r="20" spans="1:13" s="155" customFormat="1" ht="12.75">
      <c r="A20" s="65">
        <f>A19+0.1</f>
        <v>3.2</v>
      </c>
      <c r="B20" s="111"/>
      <c r="C20" s="53" t="s">
        <v>18</v>
      </c>
      <c r="D20" s="53" t="s">
        <v>1</v>
      </c>
      <c r="E20" s="135"/>
      <c r="F20" s="156">
        <v>7.2319999999999993</v>
      </c>
      <c r="G20" s="134"/>
      <c r="H20" s="154"/>
      <c r="I20" s="134"/>
      <c r="J20" s="154"/>
      <c r="K20" s="134"/>
      <c r="L20" s="154"/>
      <c r="M20" s="154"/>
    </row>
    <row r="21" spans="1:13" s="155" customFormat="1" ht="12.75">
      <c r="A21" s="65">
        <f>A20+0.1</f>
        <v>3.3000000000000003</v>
      </c>
      <c r="B21" s="111"/>
      <c r="C21" s="53" t="s">
        <v>215</v>
      </c>
      <c r="D21" s="53" t="s">
        <v>26</v>
      </c>
      <c r="E21" s="53"/>
      <c r="F21" s="54">
        <v>161.6</v>
      </c>
      <c r="G21" s="134"/>
      <c r="H21" s="154"/>
      <c r="I21" s="134"/>
      <c r="J21" s="154"/>
      <c r="K21" s="134"/>
      <c r="L21" s="154"/>
      <c r="M21" s="154"/>
    </row>
    <row r="22" spans="1:13" s="155" customFormat="1" ht="12.75">
      <c r="A22" s="65">
        <f>A21+0.1</f>
        <v>3.4000000000000004</v>
      </c>
      <c r="B22" s="111"/>
      <c r="C22" s="53" t="s">
        <v>29</v>
      </c>
      <c r="D22" s="53" t="s">
        <v>1</v>
      </c>
      <c r="E22" s="53"/>
      <c r="F22" s="66">
        <v>9.5999999999999988E-2</v>
      </c>
      <c r="G22" s="134"/>
      <c r="H22" s="154"/>
      <c r="I22" s="134"/>
      <c r="J22" s="154"/>
      <c r="K22" s="134"/>
      <c r="L22" s="154"/>
      <c r="M22" s="154"/>
    </row>
    <row r="23" spans="1:13" s="169" customFormat="1" ht="25.5">
      <c r="A23" s="64">
        <v>4</v>
      </c>
      <c r="B23" s="157" t="s">
        <v>222</v>
      </c>
      <c r="C23" s="64" t="s">
        <v>224</v>
      </c>
      <c r="D23" s="64" t="s">
        <v>20</v>
      </c>
      <c r="E23" s="64"/>
      <c r="F23" s="108">
        <v>2</v>
      </c>
      <c r="G23" s="158"/>
      <c r="H23" s="159"/>
      <c r="I23" s="154"/>
      <c r="J23" s="154"/>
      <c r="K23" s="154"/>
      <c r="L23" s="154"/>
      <c r="M23" s="154"/>
    </row>
    <row r="24" spans="1:13" s="169" customFormat="1" ht="12.75">
      <c r="A24" s="65">
        <f t="shared" ref="A24:A27" si="0">A23+0.1</f>
        <v>4.0999999999999996</v>
      </c>
      <c r="B24" s="157"/>
      <c r="C24" s="53" t="s">
        <v>223</v>
      </c>
      <c r="D24" s="160" t="s">
        <v>17</v>
      </c>
      <c r="E24" s="53"/>
      <c r="F24" s="154">
        <v>3.02</v>
      </c>
      <c r="G24" s="158"/>
      <c r="H24" s="159"/>
      <c r="I24" s="154"/>
      <c r="J24" s="154"/>
      <c r="K24" s="154"/>
      <c r="L24" s="154"/>
      <c r="M24" s="154"/>
    </row>
    <row r="25" spans="1:13" s="169" customFormat="1" ht="12.75">
      <c r="A25" s="65">
        <f t="shared" si="0"/>
        <v>4.1999999999999993</v>
      </c>
      <c r="B25" s="161"/>
      <c r="C25" s="53" t="s">
        <v>218</v>
      </c>
      <c r="D25" s="53" t="s">
        <v>1</v>
      </c>
      <c r="E25" s="53"/>
      <c r="F25" s="154">
        <v>0.26</v>
      </c>
      <c r="G25" s="154"/>
      <c r="H25" s="154"/>
      <c r="I25" s="154"/>
      <c r="J25" s="154"/>
      <c r="K25" s="154"/>
      <c r="L25" s="154"/>
      <c r="M25" s="154"/>
    </row>
    <row r="26" spans="1:13" s="169" customFormat="1" ht="12.75">
      <c r="A26" s="65">
        <f t="shared" si="0"/>
        <v>4.2999999999999989</v>
      </c>
      <c r="B26" s="161"/>
      <c r="C26" s="53" t="s">
        <v>225</v>
      </c>
      <c r="D26" s="160" t="s">
        <v>20</v>
      </c>
      <c r="E26" s="68"/>
      <c r="F26" s="154">
        <v>2</v>
      </c>
      <c r="G26" s="154"/>
      <c r="H26" s="154"/>
      <c r="I26" s="154"/>
      <c r="J26" s="154"/>
      <c r="K26" s="154"/>
      <c r="L26" s="154"/>
      <c r="M26" s="154"/>
    </row>
    <row r="27" spans="1:13" s="169" customFormat="1" ht="12.75">
      <c r="A27" s="65">
        <f t="shared" si="0"/>
        <v>4.3999999999999986</v>
      </c>
      <c r="B27" s="161"/>
      <c r="C27" s="53" t="s">
        <v>29</v>
      </c>
      <c r="D27" s="53" t="s">
        <v>1</v>
      </c>
      <c r="E27" s="53"/>
      <c r="F27" s="54">
        <v>0.14000000000000001</v>
      </c>
      <c r="G27" s="154"/>
      <c r="H27" s="154"/>
      <c r="I27" s="154"/>
      <c r="J27" s="154"/>
      <c r="K27" s="154"/>
      <c r="L27" s="154"/>
      <c r="M27" s="54"/>
    </row>
    <row r="28" spans="1:13" s="63" customFormat="1" ht="38.25">
      <c r="A28" s="137" t="s">
        <v>345</v>
      </c>
      <c r="B28" s="147" t="s">
        <v>19</v>
      </c>
      <c r="C28" s="30" t="s">
        <v>86</v>
      </c>
      <c r="D28" s="139" t="s">
        <v>20</v>
      </c>
      <c r="E28" s="139"/>
      <c r="F28" s="75">
        <v>2</v>
      </c>
      <c r="G28" s="218"/>
      <c r="H28" s="54"/>
      <c r="I28" s="218"/>
      <c r="J28" s="54"/>
      <c r="K28" s="218"/>
      <c r="L28" s="218"/>
      <c r="M28" s="54"/>
    </row>
    <row r="29" spans="1:13" s="169" customFormat="1" ht="25.5">
      <c r="A29" s="64">
        <v>6</v>
      </c>
      <c r="B29" s="162" t="s">
        <v>226</v>
      </c>
      <c r="C29" s="64" t="s">
        <v>227</v>
      </c>
      <c r="D29" s="64" t="s">
        <v>36</v>
      </c>
      <c r="E29" s="108"/>
      <c r="F29" s="108">
        <v>1</v>
      </c>
      <c r="G29" s="154"/>
      <c r="H29" s="154"/>
      <c r="I29" s="154"/>
      <c r="J29" s="154"/>
      <c r="K29" s="154"/>
      <c r="L29" s="154"/>
      <c r="M29" s="154"/>
    </row>
    <row r="30" spans="1:13" s="169" customFormat="1" ht="12.75">
      <c r="A30" s="65">
        <f>A29+0.1</f>
        <v>6.1</v>
      </c>
      <c r="B30" s="162"/>
      <c r="C30" s="53" t="s">
        <v>16</v>
      </c>
      <c r="D30" s="53" t="s">
        <v>17</v>
      </c>
      <c r="E30" s="54"/>
      <c r="F30" s="54">
        <v>0.92</v>
      </c>
      <c r="G30" s="154"/>
      <c r="H30" s="154"/>
      <c r="I30" s="154"/>
      <c r="J30" s="154"/>
      <c r="K30" s="154"/>
      <c r="L30" s="154"/>
      <c r="M30" s="154"/>
    </row>
    <row r="31" spans="1:13" s="169" customFormat="1" ht="12.75">
      <c r="A31" s="65">
        <f>A30+0.1</f>
        <v>6.1999999999999993</v>
      </c>
      <c r="B31" s="162"/>
      <c r="C31" s="53" t="s">
        <v>18</v>
      </c>
      <c r="D31" s="53" t="s">
        <v>1</v>
      </c>
      <c r="E31" s="54"/>
      <c r="F31" s="54">
        <v>0.12</v>
      </c>
      <c r="G31" s="154"/>
      <c r="H31" s="154"/>
      <c r="I31" s="154"/>
      <c r="J31" s="154"/>
      <c r="K31" s="154"/>
      <c r="L31" s="154"/>
      <c r="M31" s="154"/>
    </row>
    <row r="32" spans="1:13" s="169" customFormat="1" ht="12.75">
      <c r="A32" s="65">
        <f>A31+0.1</f>
        <v>6.2999999999999989</v>
      </c>
      <c r="B32" s="162"/>
      <c r="C32" s="53" t="s">
        <v>329</v>
      </c>
      <c r="D32" s="53" t="s">
        <v>20</v>
      </c>
      <c r="E32" s="54"/>
      <c r="F32" s="54">
        <v>1</v>
      </c>
      <c r="G32" s="154"/>
      <c r="H32" s="154"/>
      <c r="I32" s="154"/>
      <c r="J32" s="154"/>
      <c r="K32" s="154"/>
      <c r="L32" s="154"/>
      <c r="M32" s="154"/>
    </row>
    <row r="33" spans="1:13" s="169" customFormat="1" ht="12.75">
      <c r="A33" s="65">
        <f>A32+0.1</f>
        <v>6.3999999999999986</v>
      </c>
      <c r="B33" s="162"/>
      <c r="C33" s="53" t="s">
        <v>29</v>
      </c>
      <c r="D33" s="53" t="s">
        <v>1</v>
      </c>
      <c r="E33" s="54"/>
      <c r="F33" s="54">
        <v>7.0000000000000007E-2</v>
      </c>
      <c r="G33" s="154"/>
      <c r="H33" s="154"/>
      <c r="I33" s="154"/>
      <c r="J33" s="154"/>
      <c r="K33" s="154"/>
      <c r="L33" s="154"/>
      <c r="M33" s="154"/>
    </row>
    <row r="34" spans="1:13" s="155" customFormat="1" ht="38.25">
      <c r="A34" s="41">
        <v>7</v>
      </c>
      <c r="B34" s="42" t="s">
        <v>93</v>
      </c>
      <c r="C34" s="43" t="s">
        <v>228</v>
      </c>
      <c r="D34" s="43" t="s">
        <v>15</v>
      </c>
      <c r="E34" s="44"/>
      <c r="F34" s="45">
        <v>19.2</v>
      </c>
      <c r="G34" s="45"/>
      <c r="H34" s="45"/>
      <c r="I34" s="153"/>
      <c r="J34" s="135"/>
      <c r="K34" s="153"/>
      <c r="L34" s="153"/>
      <c r="M34" s="134"/>
    </row>
    <row r="35" spans="1:13" s="155" customFormat="1" ht="12.75">
      <c r="A35" s="98">
        <f>A34+0.1</f>
        <v>7.1</v>
      </c>
      <c r="B35" s="42"/>
      <c r="C35" s="46" t="s">
        <v>16</v>
      </c>
      <c r="D35" s="46" t="s">
        <v>17</v>
      </c>
      <c r="E35" s="47"/>
      <c r="F35" s="48">
        <v>23.231999999999999</v>
      </c>
      <c r="G35" s="48"/>
      <c r="H35" s="48"/>
      <c r="I35" s="153"/>
      <c r="J35" s="135"/>
      <c r="K35" s="153"/>
      <c r="L35" s="153"/>
      <c r="M35" s="134"/>
    </row>
    <row r="36" spans="1:13" s="164" customFormat="1" ht="12.75">
      <c r="A36" s="98">
        <f>A35+0.1</f>
        <v>7.1999999999999993</v>
      </c>
      <c r="B36" s="161"/>
      <c r="C36" s="53" t="s">
        <v>29</v>
      </c>
      <c r="D36" s="160" t="s">
        <v>1</v>
      </c>
      <c r="E36" s="160"/>
      <c r="F36" s="154">
        <v>1.58</v>
      </c>
      <c r="G36" s="160"/>
      <c r="H36" s="95"/>
      <c r="I36" s="163"/>
      <c r="J36" s="95"/>
      <c r="K36" s="163"/>
      <c r="L36" s="95"/>
      <c r="M36" s="95"/>
    </row>
    <row r="37" spans="1:13" s="164" customFormat="1" ht="25.5">
      <c r="A37" s="64">
        <v>8</v>
      </c>
      <c r="B37" s="161" t="s">
        <v>333</v>
      </c>
      <c r="C37" s="64" t="s">
        <v>347</v>
      </c>
      <c r="D37" s="64" t="s">
        <v>334</v>
      </c>
      <c r="E37" s="307"/>
      <c r="F37" s="58">
        <v>2</v>
      </c>
      <c r="G37" s="165"/>
      <c r="H37" s="95"/>
      <c r="I37" s="165"/>
      <c r="J37" s="95"/>
      <c r="K37" s="154"/>
      <c r="L37" s="95"/>
      <c r="M37" s="95"/>
    </row>
    <row r="38" spans="1:13" s="164" customFormat="1" ht="12.75">
      <c r="A38" s="208">
        <f>A37+0.1</f>
        <v>8.1</v>
      </c>
      <c r="B38" s="161"/>
      <c r="C38" s="53" t="s">
        <v>217</v>
      </c>
      <c r="D38" s="160" t="s">
        <v>17</v>
      </c>
      <c r="E38" s="160"/>
      <c r="F38" s="154">
        <v>13.3</v>
      </c>
      <c r="G38" s="160"/>
      <c r="H38" s="95"/>
      <c r="I38" s="160"/>
      <c r="J38" s="95"/>
      <c r="K38" s="160"/>
      <c r="L38" s="95"/>
      <c r="M38" s="95"/>
    </row>
    <row r="39" spans="1:13" s="164" customFormat="1" ht="12.75">
      <c r="A39" s="208">
        <f>A38+0.1</f>
        <v>8.1999999999999993</v>
      </c>
      <c r="B39" s="161"/>
      <c r="C39" s="53" t="s">
        <v>50</v>
      </c>
      <c r="D39" s="53" t="s">
        <v>1</v>
      </c>
      <c r="E39" s="53"/>
      <c r="F39" s="53">
        <v>0.39</v>
      </c>
      <c r="G39" s="160"/>
      <c r="H39" s="95"/>
      <c r="I39" s="160"/>
      <c r="J39" s="95"/>
      <c r="K39" s="160"/>
      <c r="L39" s="95"/>
      <c r="M39" s="95"/>
    </row>
    <row r="40" spans="1:13" s="164" customFormat="1" ht="12.75">
      <c r="A40" s="208">
        <f>A39+0.1</f>
        <v>8.2999999999999989</v>
      </c>
      <c r="B40" s="161"/>
      <c r="C40" s="53" t="s">
        <v>346</v>
      </c>
      <c r="D40" s="160" t="s">
        <v>334</v>
      </c>
      <c r="E40" s="160"/>
      <c r="F40" s="154">
        <v>2</v>
      </c>
      <c r="G40" s="160"/>
      <c r="H40" s="95"/>
      <c r="I40" s="160"/>
      <c r="J40" s="95"/>
      <c r="K40" s="160"/>
      <c r="L40" s="95"/>
      <c r="M40" s="95"/>
    </row>
    <row r="41" spans="1:13" s="164" customFormat="1" ht="12.75">
      <c r="A41" s="208">
        <f>A40+0.1</f>
        <v>8.3999999999999986</v>
      </c>
      <c r="B41" s="161"/>
      <c r="C41" s="53" t="s">
        <v>29</v>
      </c>
      <c r="D41" s="160" t="s">
        <v>1</v>
      </c>
      <c r="E41" s="160"/>
      <c r="F41" s="154">
        <v>1.58</v>
      </c>
      <c r="G41" s="160"/>
      <c r="H41" s="95"/>
      <c r="I41" s="160"/>
      <c r="J41" s="95"/>
      <c r="K41" s="160"/>
      <c r="L41" s="95"/>
      <c r="M41" s="95"/>
    </row>
    <row r="42" spans="1:13" s="169" customFormat="1" ht="12.75">
      <c r="A42" s="308">
        <v>9</v>
      </c>
      <c r="B42" s="157" t="s">
        <v>351</v>
      </c>
      <c r="C42" s="64" t="s">
        <v>352</v>
      </c>
      <c r="D42" s="308" t="s">
        <v>20</v>
      </c>
      <c r="E42" s="64"/>
      <c r="F42" s="64">
        <v>1</v>
      </c>
      <c r="G42" s="166"/>
      <c r="H42" s="309"/>
      <c r="I42" s="160"/>
      <c r="J42" s="154"/>
      <c r="K42" s="160"/>
      <c r="L42" s="154"/>
      <c r="M42" s="154"/>
    </row>
    <row r="43" spans="1:13" s="164" customFormat="1" ht="12.75">
      <c r="A43" s="208">
        <f>A42+0.1</f>
        <v>9.1</v>
      </c>
      <c r="B43" s="161"/>
      <c r="C43" s="53" t="s">
        <v>217</v>
      </c>
      <c r="D43" s="160" t="s">
        <v>17</v>
      </c>
      <c r="E43" s="160"/>
      <c r="F43" s="154">
        <v>1.51</v>
      </c>
      <c r="G43" s="160"/>
      <c r="H43" s="95"/>
      <c r="I43" s="160"/>
      <c r="J43" s="95"/>
      <c r="K43" s="160"/>
      <c r="L43" s="95"/>
      <c r="M43" s="95"/>
    </row>
    <row r="44" spans="1:13" s="169" customFormat="1" ht="12.75">
      <c r="A44" s="65">
        <f>A42+0.1</f>
        <v>9.1</v>
      </c>
      <c r="B44" s="161"/>
      <c r="C44" s="53" t="s">
        <v>218</v>
      </c>
      <c r="D44" s="160" t="s">
        <v>1</v>
      </c>
      <c r="E44" s="53"/>
      <c r="F44" s="154">
        <v>0.13</v>
      </c>
      <c r="G44" s="160"/>
      <c r="H44" s="154"/>
      <c r="I44" s="160"/>
      <c r="J44" s="154"/>
      <c r="K44" s="160"/>
      <c r="L44" s="154"/>
      <c r="M44" s="154"/>
    </row>
    <row r="45" spans="1:13" s="169" customFormat="1" ht="12.75">
      <c r="A45" s="65">
        <f>A44+0.1</f>
        <v>9.1999999999999993</v>
      </c>
      <c r="B45" s="161"/>
      <c r="C45" s="53" t="s">
        <v>352</v>
      </c>
      <c r="D45" s="160" t="s">
        <v>20</v>
      </c>
      <c r="E45" s="53"/>
      <c r="F45" s="53">
        <v>1</v>
      </c>
      <c r="G45" s="160"/>
      <c r="H45" s="154"/>
      <c r="I45" s="160"/>
      <c r="J45" s="154"/>
      <c r="K45" s="160"/>
      <c r="L45" s="154"/>
      <c r="M45" s="154"/>
    </row>
    <row r="46" spans="1:13" s="169" customFormat="1" ht="12.75">
      <c r="A46" s="65">
        <f>A45+0.1</f>
        <v>9.2999999999999989</v>
      </c>
      <c r="B46" s="161"/>
      <c r="C46" s="53" t="s">
        <v>29</v>
      </c>
      <c r="D46" s="160" t="s">
        <v>1</v>
      </c>
      <c r="E46" s="53"/>
      <c r="F46" s="53">
        <v>7.0000000000000007E-2</v>
      </c>
      <c r="G46" s="160"/>
      <c r="H46" s="154"/>
      <c r="I46" s="160"/>
      <c r="J46" s="154"/>
      <c r="K46" s="160"/>
      <c r="L46" s="154"/>
      <c r="M46" s="154"/>
    </row>
    <row r="47" spans="1:13" s="289" customFormat="1" ht="38.25">
      <c r="A47" s="50">
        <v>10</v>
      </c>
      <c r="B47" s="64" t="s">
        <v>96</v>
      </c>
      <c r="C47" s="30" t="s">
        <v>335</v>
      </c>
      <c r="D47" s="199" t="s">
        <v>15</v>
      </c>
      <c r="E47" s="201"/>
      <c r="F47" s="78">
        <v>0.24</v>
      </c>
      <c r="G47" s="96"/>
      <c r="H47" s="96"/>
      <c r="I47" s="95"/>
      <c r="J47" s="95"/>
      <c r="K47" s="96"/>
      <c r="L47" s="96"/>
      <c r="M47" s="95"/>
    </row>
    <row r="48" spans="1:13" s="289" customFormat="1" ht="12.75">
      <c r="A48" s="98">
        <f>A47+0.1</f>
        <v>10.1</v>
      </c>
      <c r="B48" s="64"/>
      <c r="C48" s="55" t="s">
        <v>16</v>
      </c>
      <c r="D48" s="98" t="s">
        <v>17</v>
      </c>
      <c r="E48" s="94"/>
      <c r="F48" s="95">
        <v>0.80639999999999989</v>
      </c>
      <c r="G48" s="98"/>
      <c r="H48" s="98"/>
      <c r="I48" s="95"/>
      <c r="J48" s="95"/>
      <c r="K48" s="96"/>
      <c r="L48" s="96"/>
      <c r="M48" s="95"/>
    </row>
    <row r="49" spans="1:13" s="289" customFormat="1" ht="12.75">
      <c r="A49" s="98">
        <f>A48+0.1</f>
        <v>10.199999999999999</v>
      </c>
      <c r="B49" s="64"/>
      <c r="C49" s="55" t="s">
        <v>18</v>
      </c>
      <c r="D49" s="98" t="s">
        <v>1</v>
      </c>
      <c r="E49" s="94"/>
      <c r="F49" s="95">
        <v>0.2208</v>
      </c>
      <c r="G49" s="96"/>
      <c r="H49" s="96"/>
      <c r="I49" s="96"/>
      <c r="J49" s="96"/>
      <c r="K49" s="95"/>
      <c r="L49" s="95"/>
      <c r="M49" s="95"/>
    </row>
    <row r="50" spans="1:13" s="289" customFormat="1" ht="12.75">
      <c r="A50" s="98">
        <f>A49+0.1</f>
        <v>10.299999999999999</v>
      </c>
      <c r="B50" s="64"/>
      <c r="C50" s="55" t="s">
        <v>51</v>
      </c>
      <c r="D50" s="98" t="s">
        <v>15</v>
      </c>
      <c r="E50" s="94"/>
      <c r="F50" s="95">
        <v>2.64E-2</v>
      </c>
      <c r="G50" s="95"/>
      <c r="H50" s="95"/>
      <c r="I50" s="98"/>
      <c r="J50" s="98"/>
      <c r="K50" s="96"/>
      <c r="L50" s="96"/>
      <c r="M50" s="95"/>
    </row>
    <row r="51" spans="1:13" s="289" customFormat="1" ht="12.75">
      <c r="A51" s="98">
        <f>A50+0.1</f>
        <v>10.399999999999999</v>
      </c>
      <c r="B51" s="64"/>
      <c r="C51" s="55" t="s">
        <v>97</v>
      </c>
      <c r="D51" s="98" t="s">
        <v>20</v>
      </c>
      <c r="E51" s="94"/>
      <c r="F51" s="95">
        <v>15.771428571428572</v>
      </c>
      <c r="G51" s="95"/>
      <c r="H51" s="95"/>
      <c r="I51" s="98"/>
      <c r="J51" s="98"/>
      <c r="K51" s="96"/>
      <c r="L51" s="96"/>
      <c r="M51" s="95"/>
    </row>
    <row r="52" spans="1:13" s="289" customFormat="1" ht="12.75">
      <c r="A52" s="98">
        <f>A51+0.1</f>
        <v>10.499999999999998</v>
      </c>
      <c r="B52" s="64"/>
      <c r="C52" s="55" t="s">
        <v>29</v>
      </c>
      <c r="D52" s="98" t="s">
        <v>1</v>
      </c>
      <c r="E52" s="94"/>
      <c r="F52" s="95">
        <v>3.8399999999999997E-2</v>
      </c>
      <c r="G52" s="95"/>
      <c r="H52" s="95"/>
      <c r="I52" s="98"/>
      <c r="J52" s="98"/>
      <c r="K52" s="96"/>
      <c r="L52" s="96"/>
      <c r="M52" s="95"/>
    </row>
    <row r="53" spans="1:13" s="164" customFormat="1" ht="38.25">
      <c r="A53" s="58">
        <v>11</v>
      </c>
      <c r="B53" s="167" t="s">
        <v>367</v>
      </c>
      <c r="C53" s="64" t="s">
        <v>336</v>
      </c>
      <c r="D53" s="64" t="s">
        <v>334</v>
      </c>
      <c r="E53" s="53"/>
      <c r="F53" s="108">
        <v>1</v>
      </c>
      <c r="G53" s="53"/>
      <c r="H53" s="95"/>
      <c r="I53" s="77"/>
      <c r="J53" s="54"/>
      <c r="K53" s="77"/>
      <c r="L53" s="95"/>
      <c r="M53" s="95"/>
    </row>
    <row r="54" spans="1:13" s="173" customFormat="1" ht="12.75">
      <c r="A54" s="98">
        <f>A53+0.1</f>
        <v>11.1</v>
      </c>
      <c r="B54" s="64"/>
      <c r="C54" s="55" t="s">
        <v>16</v>
      </c>
      <c r="D54" s="98" t="s">
        <v>17</v>
      </c>
      <c r="E54" s="94"/>
      <c r="F54" s="95">
        <v>14.2</v>
      </c>
      <c r="G54" s="98"/>
      <c r="H54" s="98"/>
      <c r="I54" s="95"/>
      <c r="J54" s="95"/>
      <c r="K54" s="96"/>
      <c r="L54" s="96"/>
      <c r="M54" s="95"/>
    </row>
    <row r="55" spans="1:13" s="173" customFormat="1" ht="12.75">
      <c r="A55" s="98">
        <f>A54+0.1</f>
        <v>11.2</v>
      </c>
      <c r="B55" s="64"/>
      <c r="C55" s="55" t="s">
        <v>18</v>
      </c>
      <c r="D55" s="98" t="s">
        <v>1</v>
      </c>
      <c r="E55" s="94"/>
      <c r="F55" s="95">
        <v>1.08</v>
      </c>
      <c r="G55" s="96"/>
      <c r="H55" s="96"/>
      <c r="I55" s="96"/>
      <c r="J55" s="96"/>
      <c r="K55" s="95"/>
      <c r="L55" s="95"/>
      <c r="M55" s="95"/>
    </row>
    <row r="56" spans="1:13" s="173" customFormat="1" ht="12.75">
      <c r="A56" s="98">
        <f>A55+0.1</f>
        <v>11.299999999999999</v>
      </c>
      <c r="B56" s="64"/>
      <c r="C56" s="55" t="s">
        <v>368</v>
      </c>
      <c r="D56" s="98" t="s">
        <v>20</v>
      </c>
      <c r="E56" s="94"/>
      <c r="F56" s="95">
        <v>1</v>
      </c>
      <c r="G56" s="95"/>
      <c r="H56" s="95"/>
      <c r="I56" s="98"/>
      <c r="J56" s="98"/>
      <c r="K56" s="96"/>
      <c r="L56" s="96"/>
      <c r="M56" s="95"/>
    </row>
    <row r="57" spans="1:13" s="173" customFormat="1" ht="12.75">
      <c r="A57" s="98">
        <f>A56+0.1</f>
        <v>11.399999999999999</v>
      </c>
      <c r="B57" s="64"/>
      <c r="C57" s="55" t="s">
        <v>29</v>
      </c>
      <c r="D57" s="98" t="s">
        <v>1</v>
      </c>
      <c r="E57" s="94"/>
      <c r="F57" s="95">
        <v>0.42</v>
      </c>
      <c r="G57" s="95"/>
      <c r="H57" s="95"/>
      <c r="I57" s="98"/>
      <c r="J57" s="98"/>
      <c r="K57" s="96"/>
      <c r="L57" s="96"/>
      <c r="M57" s="95"/>
    </row>
    <row r="58" spans="1:13" s="164" customFormat="1" ht="25.5">
      <c r="A58" s="58">
        <v>12</v>
      </c>
      <c r="B58" s="167" t="s">
        <v>19</v>
      </c>
      <c r="C58" s="64" t="s">
        <v>337</v>
      </c>
      <c r="D58" s="50" t="s">
        <v>40</v>
      </c>
      <c r="E58" s="53"/>
      <c r="F58" s="108">
        <v>6</v>
      </c>
      <c r="G58" s="53"/>
      <c r="H58" s="95"/>
      <c r="I58" s="77"/>
      <c r="J58" s="54"/>
      <c r="K58" s="77"/>
      <c r="L58" s="95"/>
      <c r="M58" s="95"/>
    </row>
    <row r="59" spans="1:13" s="155" customFormat="1" ht="25.5">
      <c r="A59" s="152">
        <v>13</v>
      </c>
      <c r="B59" s="59" t="s">
        <v>369</v>
      </c>
      <c r="C59" s="59" t="s">
        <v>230</v>
      </c>
      <c r="D59" s="152" t="s">
        <v>26</v>
      </c>
      <c r="E59" s="152"/>
      <c r="F59" s="117">
        <v>70</v>
      </c>
      <c r="G59" s="153"/>
      <c r="H59" s="154"/>
      <c r="I59" s="153"/>
      <c r="J59" s="154"/>
      <c r="K59" s="153"/>
      <c r="L59" s="154"/>
      <c r="M59" s="154"/>
    </row>
    <row r="60" spans="1:13" s="155" customFormat="1" ht="12.75">
      <c r="A60" s="65">
        <f>A59+0.1</f>
        <v>13.1</v>
      </c>
      <c r="B60" s="111"/>
      <c r="C60" s="53" t="s">
        <v>16</v>
      </c>
      <c r="D60" s="135" t="s">
        <v>17</v>
      </c>
      <c r="E60" s="135"/>
      <c r="F60" s="136">
        <v>81.899999999999991</v>
      </c>
      <c r="G60" s="134"/>
      <c r="H60" s="154"/>
      <c r="I60" s="134"/>
      <c r="J60" s="154"/>
      <c r="K60" s="134"/>
      <c r="L60" s="154"/>
      <c r="M60" s="154"/>
    </row>
    <row r="61" spans="1:13" s="155" customFormat="1" ht="12.75">
      <c r="A61" s="65">
        <f>A60+0.1</f>
        <v>13.2</v>
      </c>
      <c r="B61" s="111"/>
      <c r="C61" s="53" t="s">
        <v>18</v>
      </c>
      <c r="D61" s="53" t="s">
        <v>1</v>
      </c>
      <c r="E61" s="135"/>
      <c r="F61" s="156">
        <v>1.204</v>
      </c>
      <c r="G61" s="134"/>
      <c r="H61" s="154"/>
      <c r="I61" s="134"/>
      <c r="J61" s="154"/>
      <c r="K61" s="134"/>
      <c r="L61" s="154"/>
      <c r="M61" s="154"/>
    </row>
    <row r="62" spans="1:13" s="155" customFormat="1" ht="12.75">
      <c r="A62" s="65">
        <f t="shared" ref="A62:A65" si="1">A61+0.1</f>
        <v>13.299999999999999</v>
      </c>
      <c r="B62" s="111"/>
      <c r="C62" s="53" t="s">
        <v>348</v>
      </c>
      <c r="D62" s="53" t="s">
        <v>26</v>
      </c>
      <c r="E62" s="53"/>
      <c r="F62" s="54">
        <v>50</v>
      </c>
      <c r="G62" s="134"/>
      <c r="H62" s="54"/>
      <c r="I62" s="134"/>
      <c r="J62" s="154"/>
      <c r="K62" s="134"/>
      <c r="L62" s="154"/>
      <c r="M62" s="154"/>
    </row>
    <row r="63" spans="1:13" s="155" customFormat="1" ht="12.75">
      <c r="A63" s="65">
        <f t="shared" si="1"/>
        <v>13.399999999999999</v>
      </c>
      <c r="B63" s="111"/>
      <c r="C63" s="53" t="s">
        <v>229</v>
      </c>
      <c r="D63" s="53" t="s">
        <v>26</v>
      </c>
      <c r="E63" s="53"/>
      <c r="F63" s="54">
        <v>10</v>
      </c>
      <c r="G63" s="134"/>
      <c r="H63" s="54"/>
      <c r="I63" s="134"/>
      <c r="J63" s="154"/>
      <c r="K63" s="134"/>
      <c r="L63" s="154"/>
      <c r="M63" s="154"/>
    </row>
    <row r="64" spans="1:13" s="155" customFormat="1" ht="12.75">
      <c r="A64" s="65">
        <f t="shared" si="1"/>
        <v>13.499999999999998</v>
      </c>
      <c r="B64" s="111"/>
      <c r="C64" s="53" t="s">
        <v>350</v>
      </c>
      <c r="D64" s="53" t="s">
        <v>26</v>
      </c>
      <c r="E64" s="53"/>
      <c r="F64" s="54">
        <v>10</v>
      </c>
      <c r="G64" s="134"/>
      <c r="H64" s="54"/>
      <c r="I64" s="134"/>
      <c r="J64" s="154"/>
      <c r="K64" s="134"/>
      <c r="L64" s="154"/>
      <c r="M64" s="154"/>
    </row>
    <row r="65" spans="1:13" s="155" customFormat="1" ht="12.75">
      <c r="A65" s="65">
        <f t="shared" si="1"/>
        <v>13.599999999999998</v>
      </c>
      <c r="B65" s="111"/>
      <c r="C65" s="53" t="s">
        <v>29</v>
      </c>
      <c r="D65" s="53" t="s">
        <v>1</v>
      </c>
      <c r="E65" s="53"/>
      <c r="F65" s="66">
        <v>2.7510000000000003</v>
      </c>
      <c r="G65" s="134"/>
      <c r="H65" s="154"/>
      <c r="I65" s="134"/>
      <c r="J65" s="154"/>
      <c r="K65" s="134"/>
      <c r="L65" s="154"/>
      <c r="M65" s="154"/>
    </row>
    <row r="66" spans="1:13" s="155" customFormat="1" ht="25.5">
      <c r="A66" s="152">
        <v>14</v>
      </c>
      <c r="B66" s="59" t="s">
        <v>369</v>
      </c>
      <c r="C66" s="59" t="s">
        <v>231</v>
      </c>
      <c r="D66" s="152" t="s">
        <v>26</v>
      </c>
      <c r="E66" s="152"/>
      <c r="F66" s="117">
        <v>26</v>
      </c>
      <c r="G66" s="153"/>
      <c r="H66" s="154"/>
      <c r="I66" s="153"/>
      <c r="J66" s="154"/>
      <c r="K66" s="153"/>
      <c r="L66" s="154"/>
      <c r="M66" s="154"/>
    </row>
    <row r="67" spans="1:13" s="155" customFormat="1" ht="12.75">
      <c r="A67" s="65">
        <f>A66+0.1</f>
        <v>14.1</v>
      </c>
      <c r="B67" s="111"/>
      <c r="C67" s="53" t="s">
        <v>16</v>
      </c>
      <c r="D67" s="135" t="s">
        <v>17</v>
      </c>
      <c r="E67" s="135"/>
      <c r="F67" s="136">
        <v>30.419999999999998</v>
      </c>
      <c r="G67" s="134"/>
      <c r="H67" s="154"/>
      <c r="I67" s="134"/>
      <c r="J67" s="154"/>
      <c r="K67" s="134"/>
      <c r="L67" s="154"/>
      <c r="M67" s="154"/>
    </row>
    <row r="68" spans="1:13" s="155" customFormat="1" ht="12.75">
      <c r="A68" s="65">
        <f>A67+0.1</f>
        <v>14.2</v>
      </c>
      <c r="B68" s="111"/>
      <c r="C68" s="53" t="s">
        <v>18</v>
      </c>
      <c r="D68" s="53" t="s">
        <v>1</v>
      </c>
      <c r="E68" s="135"/>
      <c r="F68" s="156">
        <v>0.44719999999999999</v>
      </c>
      <c r="G68" s="134"/>
      <c r="H68" s="154"/>
      <c r="I68" s="134"/>
      <c r="J68" s="154"/>
      <c r="K68" s="134"/>
      <c r="L68" s="154"/>
      <c r="M68" s="154"/>
    </row>
    <row r="69" spans="1:13" s="155" customFormat="1" ht="12.75">
      <c r="A69" s="65">
        <f>A68+0.1</f>
        <v>14.299999999999999</v>
      </c>
      <c r="B69" s="111"/>
      <c r="C69" s="53" t="s">
        <v>349</v>
      </c>
      <c r="D69" s="53" t="s">
        <v>26</v>
      </c>
      <c r="E69" s="53"/>
      <c r="F69" s="54">
        <v>26.26</v>
      </c>
      <c r="G69" s="134"/>
      <c r="H69" s="54"/>
      <c r="I69" s="134"/>
      <c r="J69" s="154"/>
      <c r="K69" s="134"/>
      <c r="L69" s="154"/>
      <c r="M69" s="154"/>
    </row>
    <row r="70" spans="1:13" s="155" customFormat="1" ht="12.75">
      <c r="A70" s="65">
        <f>A69+0.1</f>
        <v>14.399999999999999</v>
      </c>
      <c r="B70" s="111"/>
      <c r="C70" s="53" t="s">
        <v>29</v>
      </c>
      <c r="D70" s="53" t="s">
        <v>1</v>
      </c>
      <c r="E70" s="53"/>
      <c r="F70" s="66">
        <v>1.0218</v>
      </c>
      <c r="G70" s="134"/>
      <c r="H70" s="154"/>
      <c r="I70" s="134"/>
      <c r="J70" s="154"/>
      <c r="K70" s="134"/>
      <c r="L70" s="154"/>
      <c r="M70" s="154"/>
    </row>
    <row r="71" spans="1:13" s="169" customFormat="1" ht="25.5">
      <c r="A71" s="64">
        <v>15</v>
      </c>
      <c r="B71" s="157" t="s">
        <v>221</v>
      </c>
      <c r="C71" s="64" t="s">
        <v>216</v>
      </c>
      <c r="D71" s="64" t="s">
        <v>26</v>
      </c>
      <c r="E71" s="64"/>
      <c r="F71" s="64">
        <v>96</v>
      </c>
      <c r="G71" s="158"/>
      <c r="H71" s="159"/>
      <c r="I71" s="154"/>
      <c r="J71" s="154"/>
      <c r="K71" s="154"/>
      <c r="L71" s="154"/>
      <c r="M71" s="154"/>
    </row>
    <row r="72" spans="1:13" s="169" customFormat="1" ht="12.75">
      <c r="A72" s="65">
        <f>A71+0.1</f>
        <v>15.1</v>
      </c>
      <c r="B72" s="157"/>
      <c r="C72" s="53" t="s">
        <v>217</v>
      </c>
      <c r="D72" s="160" t="s">
        <v>17</v>
      </c>
      <c r="E72" s="53"/>
      <c r="F72" s="53">
        <v>22.943999999999999</v>
      </c>
      <c r="G72" s="158"/>
      <c r="H72" s="159"/>
      <c r="I72" s="154"/>
      <c r="J72" s="154"/>
      <c r="K72" s="154"/>
      <c r="L72" s="154"/>
      <c r="M72" s="154"/>
    </row>
    <row r="73" spans="1:13" s="169" customFormat="1" ht="12.75">
      <c r="A73" s="65">
        <f>A72+0.1</f>
        <v>15.2</v>
      </c>
      <c r="B73" s="161"/>
      <c r="C73" s="53" t="s">
        <v>218</v>
      </c>
      <c r="D73" s="160" t="s">
        <v>1</v>
      </c>
      <c r="E73" s="53"/>
      <c r="F73" s="53">
        <v>0.47039999999999998</v>
      </c>
      <c r="G73" s="154"/>
      <c r="H73" s="154"/>
      <c r="I73" s="154"/>
      <c r="J73" s="154"/>
      <c r="K73" s="154"/>
      <c r="L73" s="154"/>
      <c r="M73" s="154"/>
    </row>
    <row r="74" spans="1:13" s="169" customFormat="1" ht="12.75">
      <c r="A74" s="65">
        <f>A73+0.1</f>
        <v>15.299999999999999</v>
      </c>
      <c r="B74" s="161"/>
      <c r="C74" s="53" t="s">
        <v>219</v>
      </c>
      <c r="D74" s="160" t="s">
        <v>26</v>
      </c>
      <c r="E74" s="53"/>
      <c r="F74" s="53">
        <v>110.39999999999999</v>
      </c>
      <c r="G74" s="154"/>
      <c r="H74" s="154"/>
      <c r="I74" s="154"/>
      <c r="J74" s="154"/>
      <c r="K74" s="154"/>
      <c r="L74" s="154"/>
      <c r="M74" s="154"/>
    </row>
    <row r="75" spans="1:13" s="169" customFormat="1" ht="12.75">
      <c r="A75" s="65">
        <f>A74+0.1</f>
        <v>15.399999999999999</v>
      </c>
      <c r="B75" s="161"/>
      <c r="C75" s="53" t="s">
        <v>220</v>
      </c>
      <c r="D75" s="160" t="s">
        <v>53</v>
      </c>
      <c r="E75" s="53"/>
      <c r="F75" s="53">
        <v>2.9184000000000001</v>
      </c>
      <c r="G75" s="154"/>
      <c r="H75" s="154"/>
      <c r="I75" s="154"/>
      <c r="J75" s="154"/>
      <c r="K75" s="154"/>
      <c r="L75" s="154"/>
      <c r="M75" s="154"/>
    </row>
    <row r="76" spans="1:13" s="169" customFormat="1" ht="12.75">
      <c r="A76" s="65">
        <f>A75+0.1</f>
        <v>15.499999999999998</v>
      </c>
      <c r="B76" s="161"/>
      <c r="C76" s="53" t="s">
        <v>29</v>
      </c>
      <c r="D76" s="160" t="s">
        <v>1</v>
      </c>
      <c r="E76" s="53"/>
      <c r="F76" s="53">
        <v>0.51839999999999997</v>
      </c>
      <c r="G76" s="154"/>
      <c r="H76" s="154"/>
      <c r="I76" s="154"/>
      <c r="J76" s="154"/>
      <c r="K76" s="154"/>
      <c r="L76" s="154"/>
      <c r="M76" s="154"/>
    </row>
    <row r="77" spans="1:13" s="169" customFormat="1" ht="25.5">
      <c r="A77" s="64">
        <v>16</v>
      </c>
      <c r="B77" s="157" t="s">
        <v>222</v>
      </c>
      <c r="C77" s="64" t="s">
        <v>232</v>
      </c>
      <c r="D77" s="64" t="s">
        <v>20</v>
      </c>
      <c r="E77" s="64"/>
      <c r="F77" s="108">
        <v>37</v>
      </c>
      <c r="G77" s="158"/>
      <c r="H77" s="159"/>
      <c r="I77" s="154"/>
      <c r="J77" s="154"/>
      <c r="K77" s="154"/>
      <c r="L77" s="154"/>
      <c r="M77" s="154"/>
    </row>
    <row r="78" spans="1:13" s="169" customFormat="1" ht="12.75">
      <c r="A78" s="65">
        <f t="shared" ref="A78:A82" si="2">A77+0.1</f>
        <v>16.100000000000001</v>
      </c>
      <c r="B78" s="157"/>
      <c r="C78" s="53" t="s">
        <v>223</v>
      </c>
      <c r="D78" s="160" t="s">
        <v>17</v>
      </c>
      <c r="E78" s="53"/>
      <c r="F78" s="154">
        <v>55.87</v>
      </c>
      <c r="G78" s="158"/>
      <c r="H78" s="159"/>
      <c r="I78" s="154"/>
      <c r="J78" s="154"/>
      <c r="K78" s="154"/>
      <c r="L78" s="154"/>
      <c r="M78" s="154"/>
    </row>
    <row r="79" spans="1:13" s="169" customFormat="1" ht="12.75">
      <c r="A79" s="65">
        <f t="shared" si="2"/>
        <v>16.200000000000003</v>
      </c>
      <c r="B79" s="161"/>
      <c r="C79" s="53" t="s">
        <v>218</v>
      </c>
      <c r="D79" s="53" t="s">
        <v>1</v>
      </c>
      <c r="E79" s="53"/>
      <c r="F79" s="154">
        <v>4.8100000000000005</v>
      </c>
      <c r="G79" s="154"/>
      <c r="H79" s="154"/>
      <c r="I79" s="154"/>
      <c r="J79" s="154"/>
      <c r="K79" s="154"/>
      <c r="L79" s="154"/>
      <c r="M79" s="154"/>
    </row>
    <row r="80" spans="1:13" s="169" customFormat="1" ht="12.75">
      <c r="A80" s="65">
        <f t="shared" si="2"/>
        <v>16.300000000000004</v>
      </c>
      <c r="B80" s="161"/>
      <c r="C80" s="53" t="s">
        <v>233</v>
      </c>
      <c r="D80" s="160" t="s">
        <v>20</v>
      </c>
      <c r="E80" s="68"/>
      <c r="F80" s="154">
        <v>35</v>
      </c>
      <c r="G80" s="154"/>
      <c r="H80" s="154"/>
      <c r="I80" s="154"/>
      <c r="J80" s="154"/>
      <c r="K80" s="154"/>
      <c r="L80" s="154"/>
      <c r="M80" s="154"/>
    </row>
    <row r="81" spans="1:13" s="169" customFormat="1" ht="12.75">
      <c r="A81" s="65">
        <f t="shared" si="2"/>
        <v>16.400000000000006</v>
      </c>
      <c r="B81" s="161"/>
      <c r="C81" s="53" t="s">
        <v>361</v>
      </c>
      <c r="D81" s="160" t="s">
        <v>20</v>
      </c>
      <c r="E81" s="68"/>
      <c r="F81" s="154">
        <v>2</v>
      </c>
      <c r="G81" s="154"/>
      <c r="H81" s="154"/>
      <c r="I81" s="154"/>
      <c r="J81" s="154"/>
      <c r="K81" s="154"/>
      <c r="L81" s="154"/>
      <c r="M81" s="154"/>
    </row>
    <row r="82" spans="1:13" s="169" customFormat="1" ht="12.75">
      <c r="A82" s="65">
        <f t="shared" si="2"/>
        <v>16.500000000000007</v>
      </c>
      <c r="B82" s="161"/>
      <c r="C82" s="53" t="s">
        <v>29</v>
      </c>
      <c r="D82" s="53" t="s">
        <v>1</v>
      </c>
      <c r="E82" s="53"/>
      <c r="F82" s="54">
        <v>2.5900000000000003</v>
      </c>
      <c r="G82" s="154"/>
      <c r="H82" s="154"/>
      <c r="I82" s="154"/>
      <c r="J82" s="154"/>
      <c r="K82" s="154"/>
      <c r="L82" s="154"/>
      <c r="M82" s="54"/>
    </row>
    <row r="83" spans="1:13" s="169" customFormat="1" ht="25.5">
      <c r="A83" s="64">
        <v>17</v>
      </c>
      <c r="B83" s="64" t="s">
        <v>234</v>
      </c>
      <c r="C83" s="64" t="s">
        <v>237</v>
      </c>
      <c r="D83" s="64" t="s">
        <v>33</v>
      </c>
      <c r="E83" s="53"/>
      <c r="F83" s="108">
        <v>10</v>
      </c>
      <c r="G83" s="54"/>
      <c r="H83" s="108"/>
      <c r="I83" s="168"/>
      <c r="J83" s="154"/>
      <c r="K83" s="168"/>
      <c r="L83" s="168"/>
      <c r="M83" s="168"/>
    </row>
    <row r="84" spans="1:13" s="169" customFormat="1" ht="12.75">
      <c r="A84" s="53">
        <f>A83+0.1</f>
        <v>17.100000000000001</v>
      </c>
      <c r="B84" s="64"/>
      <c r="C84" s="53" t="s">
        <v>16</v>
      </c>
      <c r="D84" s="53" t="s">
        <v>17</v>
      </c>
      <c r="E84" s="53"/>
      <c r="F84" s="54">
        <v>30.2</v>
      </c>
      <c r="G84" s="54"/>
      <c r="H84" s="54"/>
      <c r="I84" s="106"/>
      <c r="J84" s="54"/>
      <c r="K84" s="168"/>
      <c r="L84" s="168"/>
      <c r="M84" s="154"/>
    </row>
    <row r="85" spans="1:13" s="169" customFormat="1" ht="12.75">
      <c r="A85" s="53">
        <f>A84+0.1</f>
        <v>17.200000000000003</v>
      </c>
      <c r="B85" s="64"/>
      <c r="C85" s="53" t="s">
        <v>18</v>
      </c>
      <c r="D85" s="53" t="s">
        <v>1</v>
      </c>
      <c r="E85" s="170"/>
      <c r="F85" s="54">
        <v>1.4000000000000001</v>
      </c>
      <c r="G85" s="54"/>
      <c r="H85" s="54"/>
      <c r="I85" s="168"/>
      <c r="J85" s="154"/>
      <c r="K85" s="106"/>
      <c r="L85" s="154"/>
      <c r="M85" s="154"/>
    </row>
    <row r="86" spans="1:13" s="169" customFormat="1" ht="12.75">
      <c r="A86" s="53">
        <f>A85+0.1</f>
        <v>17.300000000000004</v>
      </c>
      <c r="B86" s="64"/>
      <c r="C86" s="53" t="s">
        <v>235</v>
      </c>
      <c r="D86" s="53" t="s">
        <v>33</v>
      </c>
      <c r="E86" s="170"/>
      <c r="F86" s="54">
        <v>10</v>
      </c>
      <c r="G86" s="54"/>
      <c r="H86" s="154"/>
      <c r="I86" s="168"/>
      <c r="J86" s="154"/>
      <c r="K86" s="168"/>
      <c r="L86" s="154"/>
      <c r="M86" s="154"/>
    </row>
    <row r="87" spans="1:13" s="169" customFormat="1" ht="12.75">
      <c r="A87" s="53">
        <f>A86+0.1</f>
        <v>17.400000000000006</v>
      </c>
      <c r="B87" s="64"/>
      <c r="C87" s="53" t="s">
        <v>236</v>
      </c>
      <c r="D87" s="53" t="s">
        <v>1</v>
      </c>
      <c r="E87" s="170"/>
      <c r="F87" s="54">
        <v>3.1</v>
      </c>
      <c r="G87" s="54"/>
      <c r="H87" s="154"/>
      <c r="I87" s="168"/>
      <c r="J87" s="154"/>
      <c r="K87" s="168"/>
      <c r="L87" s="154"/>
      <c r="M87" s="154"/>
    </row>
    <row r="88" spans="1:13" s="67" customFormat="1" ht="25.5">
      <c r="A88" s="64">
        <v>18</v>
      </c>
      <c r="B88" s="64" t="s">
        <v>370</v>
      </c>
      <c r="C88" s="30" t="s">
        <v>74</v>
      </c>
      <c r="D88" s="64" t="s">
        <v>33</v>
      </c>
      <c r="E88" s="54"/>
      <c r="F88" s="108">
        <v>10</v>
      </c>
      <c r="G88" s="54"/>
      <c r="H88" s="154"/>
      <c r="I88" s="54"/>
      <c r="J88" s="54"/>
      <c r="K88" s="54"/>
      <c r="L88" s="154"/>
      <c r="M88" s="154"/>
    </row>
    <row r="89" spans="1:13" s="67" customFormat="1" ht="12.75">
      <c r="A89" s="98">
        <f>A88+0.1</f>
        <v>18.100000000000001</v>
      </c>
      <c r="B89" s="64"/>
      <c r="C89" s="53" t="s">
        <v>16</v>
      </c>
      <c r="D89" s="53" t="s">
        <v>17</v>
      </c>
      <c r="E89" s="54"/>
      <c r="F89" s="54">
        <v>21.9</v>
      </c>
      <c r="G89" s="54"/>
      <c r="H89" s="154"/>
      <c r="I89" s="106"/>
      <c r="J89" s="54"/>
      <c r="K89" s="54"/>
      <c r="L89" s="154"/>
      <c r="M89" s="154"/>
    </row>
    <row r="90" spans="1:13" s="67" customFormat="1" ht="12.75">
      <c r="A90" s="98">
        <f>A89+0.1</f>
        <v>18.200000000000003</v>
      </c>
      <c r="B90" s="64"/>
      <c r="C90" s="53" t="s">
        <v>18</v>
      </c>
      <c r="D90" s="53" t="s">
        <v>1</v>
      </c>
      <c r="E90" s="54"/>
      <c r="F90" s="54">
        <v>0.84000000000000008</v>
      </c>
      <c r="G90" s="54"/>
      <c r="H90" s="154"/>
      <c r="I90" s="54"/>
      <c r="J90" s="54"/>
      <c r="K90" s="54"/>
      <c r="L90" s="154"/>
      <c r="M90" s="154"/>
    </row>
    <row r="91" spans="1:13" s="67" customFormat="1" ht="12.75">
      <c r="A91" s="98">
        <f>A90+0.1</f>
        <v>18.300000000000004</v>
      </c>
      <c r="B91" s="64"/>
      <c r="C91" s="53" t="s">
        <v>240</v>
      </c>
      <c r="D91" s="53" t="s">
        <v>33</v>
      </c>
      <c r="E91" s="54"/>
      <c r="F91" s="54">
        <v>10</v>
      </c>
      <c r="G91" s="54"/>
      <c r="H91" s="154"/>
      <c r="I91" s="54"/>
      <c r="J91" s="54"/>
      <c r="K91" s="54"/>
      <c r="L91" s="154"/>
      <c r="M91" s="154"/>
    </row>
    <row r="92" spans="1:13" s="67" customFormat="1" ht="12.75">
      <c r="A92" s="98">
        <f>A91+0.1</f>
        <v>18.400000000000006</v>
      </c>
      <c r="B92" s="64"/>
      <c r="C92" s="53" t="s">
        <v>29</v>
      </c>
      <c r="D92" s="53" t="s">
        <v>1</v>
      </c>
      <c r="E92" s="54"/>
      <c r="F92" s="54">
        <v>5.18</v>
      </c>
      <c r="G92" s="54"/>
      <c r="H92" s="154"/>
      <c r="I92" s="54"/>
      <c r="J92" s="54"/>
      <c r="K92" s="54"/>
      <c r="L92" s="154"/>
      <c r="M92" s="154"/>
    </row>
    <row r="93" spans="1:13" s="169" customFormat="1" ht="38.25">
      <c r="A93" s="64">
        <v>19</v>
      </c>
      <c r="B93" s="64" t="s">
        <v>234</v>
      </c>
      <c r="C93" s="64" t="s">
        <v>302</v>
      </c>
      <c r="D93" s="64" t="s">
        <v>33</v>
      </c>
      <c r="E93" s="53"/>
      <c r="F93" s="108">
        <v>1</v>
      </c>
      <c r="G93" s="54"/>
      <c r="H93" s="108"/>
      <c r="I93" s="168"/>
      <c r="J93" s="154"/>
      <c r="K93" s="168"/>
      <c r="L93" s="168"/>
      <c r="M93" s="168"/>
    </row>
    <row r="94" spans="1:13" s="169" customFormat="1" ht="12.75">
      <c r="A94" s="53">
        <f>A93+0.1</f>
        <v>19.100000000000001</v>
      </c>
      <c r="B94" s="64"/>
      <c r="C94" s="53" t="s">
        <v>16</v>
      </c>
      <c r="D94" s="53" t="s">
        <v>17</v>
      </c>
      <c r="E94" s="53"/>
      <c r="F94" s="54">
        <v>3.02</v>
      </c>
      <c r="G94" s="54"/>
      <c r="H94" s="54"/>
      <c r="I94" s="106"/>
      <c r="J94" s="54"/>
      <c r="K94" s="168"/>
      <c r="L94" s="168"/>
      <c r="M94" s="154"/>
    </row>
    <row r="95" spans="1:13" s="169" customFormat="1" ht="12.75">
      <c r="A95" s="53">
        <f>A94+0.1</f>
        <v>19.200000000000003</v>
      </c>
      <c r="B95" s="64"/>
      <c r="C95" s="53" t="s">
        <v>18</v>
      </c>
      <c r="D95" s="53" t="s">
        <v>1</v>
      </c>
      <c r="E95" s="170"/>
      <c r="F95" s="54">
        <v>0.14000000000000001</v>
      </c>
      <c r="G95" s="54"/>
      <c r="H95" s="54"/>
      <c r="I95" s="168"/>
      <c r="J95" s="154"/>
      <c r="K95" s="106"/>
      <c r="L95" s="154"/>
      <c r="M95" s="154"/>
    </row>
    <row r="96" spans="1:13" s="169" customFormat="1" ht="12.75">
      <c r="A96" s="53">
        <f>A95+0.1</f>
        <v>19.300000000000004</v>
      </c>
      <c r="B96" s="64"/>
      <c r="C96" s="53" t="s">
        <v>303</v>
      </c>
      <c r="D96" s="53" t="s">
        <v>33</v>
      </c>
      <c r="E96" s="170"/>
      <c r="F96" s="54">
        <v>1</v>
      </c>
      <c r="G96" s="54"/>
      <c r="H96" s="154"/>
      <c r="I96" s="168"/>
      <c r="J96" s="154"/>
      <c r="K96" s="168"/>
      <c r="L96" s="154"/>
      <c r="M96" s="154"/>
    </row>
    <row r="97" spans="1:13" s="169" customFormat="1" ht="12.75">
      <c r="A97" s="53">
        <f>A96+0.1</f>
        <v>19.400000000000006</v>
      </c>
      <c r="B97" s="64"/>
      <c r="C97" s="53" t="s">
        <v>236</v>
      </c>
      <c r="D97" s="53" t="s">
        <v>1</v>
      </c>
      <c r="E97" s="170"/>
      <c r="F97" s="54">
        <v>0.31</v>
      </c>
      <c r="G97" s="54"/>
      <c r="H97" s="154"/>
      <c r="I97" s="168"/>
      <c r="J97" s="154"/>
      <c r="K97" s="168"/>
      <c r="L97" s="154"/>
      <c r="M97" s="154"/>
    </row>
    <row r="98" spans="1:13" s="67" customFormat="1" ht="25.5">
      <c r="A98" s="64">
        <v>20</v>
      </c>
      <c r="B98" s="64" t="s">
        <v>370</v>
      </c>
      <c r="C98" s="30" t="s">
        <v>304</v>
      </c>
      <c r="D98" s="64" t="s">
        <v>33</v>
      </c>
      <c r="E98" s="54"/>
      <c r="F98" s="108">
        <v>1</v>
      </c>
      <c r="G98" s="54"/>
      <c r="H98" s="154"/>
      <c r="I98" s="54"/>
      <c r="J98" s="54"/>
      <c r="K98" s="54"/>
      <c r="L98" s="154"/>
      <c r="M98" s="154"/>
    </row>
    <row r="99" spans="1:13" s="67" customFormat="1" ht="12.75">
      <c r="A99" s="98">
        <f>A98+0.1</f>
        <v>20.100000000000001</v>
      </c>
      <c r="B99" s="64"/>
      <c r="C99" s="53" t="s">
        <v>16</v>
      </c>
      <c r="D99" s="53" t="s">
        <v>17</v>
      </c>
      <c r="E99" s="54"/>
      <c r="F99" s="54">
        <v>2.6279999999999997</v>
      </c>
      <c r="G99" s="54"/>
      <c r="H99" s="154"/>
      <c r="I99" s="106"/>
      <c r="J99" s="54"/>
      <c r="K99" s="54"/>
      <c r="L99" s="154"/>
      <c r="M99" s="154"/>
    </row>
    <row r="100" spans="1:13" s="67" customFormat="1" ht="12.75">
      <c r="A100" s="98">
        <f>A99+0.1</f>
        <v>20.200000000000003</v>
      </c>
      <c r="B100" s="64"/>
      <c r="C100" s="53" t="s">
        <v>18</v>
      </c>
      <c r="D100" s="53" t="s">
        <v>1</v>
      </c>
      <c r="E100" s="54"/>
      <c r="F100" s="54">
        <v>8.4000000000000005E-2</v>
      </c>
      <c r="G100" s="54"/>
      <c r="H100" s="154"/>
      <c r="I100" s="54"/>
      <c r="J100" s="54"/>
      <c r="K100" s="54"/>
      <c r="L100" s="154"/>
      <c r="M100" s="154"/>
    </row>
    <row r="101" spans="1:13" s="67" customFormat="1" ht="12.75">
      <c r="A101" s="98">
        <f>A100+0.1</f>
        <v>20.300000000000004</v>
      </c>
      <c r="B101" s="64"/>
      <c r="C101" s="53" t="s">
        <v>305</v>
      </c>
      <c r="D101" s="53" t="s">
        <v>33</v>
      </c>
      <c r="E101" s="54"/>
      <c r="F101" s="54">
        <v>1</v>
      </c>
      <c r="G101" s="54"/>
      <c r="H101" s="154"/>
      <c r="I101" s="54"/>
      <c r="J101" s="54"/>
      <c r="K101" s="54"/>
      <c r="L101" s="154"/>
      <c r="M101" s="154"/>
    </row>
    <row r="102" spans="1:13" s="67" customFormat="1" ht="12.75">
      <c r="A102" s="98">
        <f>A101+0.1</f>
        <v>20.400000000000006</v>
      </c>
      <c r="B102" s="64"/>
      <c r="C102" s="53" t="s">
        <v>29</v>
      </c>
      <c r="D102" s="53" t="s">
        <v>1</v>
      </c>
      <c r="E102" s="54"/>
      <c r="F102" s="54">
        <v>0.51800000000000002</v>
      </c>
      <c r="G102" s="54"/>
      <c r="H102" s="154"/>
      <c r="I102" s="54"/>
      <c r="J102" s="54"/>
      <c r="K102" s="54"/>
      <c r="L102" s="154"/>
      <c r="M102" s="154"/>
    </row>
    <row r="103" spans="1:13" s="67" customFormat="1" ht="25.5">
      <c r="A103" s="64">
        <v>21</v>
      </c>
      <c r="B103" s="64" t="s">
        <v>241</v>
      </c>
      <c r="C103" s="64" t="s">
        <v>242</v>
      </c>
      <c r="D103" s="64" t="s">
        <v>33</v>
      </c>
      <c r="E103" s="54"/>
      <c r="F103" s="108">
        <v>11</v>
      </c>
      <c r="G103" s="54"/>
      <c r="H103" s="154"/>
      <c r="I103" s="54"/>
      <c r="J103" s="54"/>
      <c r="K103" s="54"/>
      <c r="L103" s="154"/>
      <c r="M103" s="154"/>
    </row>
    <row r="104" spans="1:13" s="67" customFormat="1" ht="12.75">
      <c r="A104" s="98">
        <f>A103+0.1</f>
        <v>21.1</v>
      </c>
      <c r="B104" s="64"/>
      <c r="C104" s="53" t="s">
        <v>16</v>
      </c>
      <c r="D104" s="53" t="s">
        <v>17</v>
      </c>
      <c r="E104" s="54"/>
      <c r="F104" s="54">
        <v>9.02</v>
      </c>
      <c r="G104" s="54"/>
      <c r="H104" s="154"/>
      <c r="I104" s="106"/>
      <c r="J104" s="54"/>
      <c r="K104" s="54"/>
      <c r="L104" s="154"/>
      <c r="M104" s="154"/>
    </row>
    <row r="105" spans="1:13" s="67" customFormat="1" ht="12.75">
      <c r="A105" s="98">
        <f>A104+0.1</f>
        <v>21.200000000000003</v>
      </c>
      <c r="B105" s="64"/>
      <c r="C105" s="53" t="s">
        <v>18</v>
      </c>
      <c r="D105" s="53" t="s">
        <v>1</v>
      </c>
      <c r="E105" s="54"/>
      <c r="F105" s="54">
        <v>0.13200000000000001</v>
      </c>
      <c r="G105" s="54"/>
      <c r="H105" s="154"/>
      <c r="I105" s="54"/>
      <c r="J105" s="54"/>
      <c r="K105" s="54"/>
      <c r="L105" s="154"/>
      <c r="M105" s="154"/>
    </row>
    <row r="106" spans="1:13" s="67" customFormat="1" ht="12.75">
      <c r="A106" s="98">
        <f>A105+0.1</f>
        <v>21.300000000000004</v>
      </c>
      <c r="B106" s="64"/>
      <c r="C106" s="53" t="s">
        <v>243</v>
      </c>
      <c r="D106" s="53" t="s">
        <v>33</v>
      </c>
      <c r="E106" s="54"/>
      <c r="F106" s="54">
        <v>11</v>
      </c>
      <c r="G106" s="54"/>
      <c r="H106" s="154"/>
      <c r="I106" s="54"/>
      <c r="J106" s="54"/>
      <c r="K106" s="54"/>
      <c r="L106" s="154"/>
      <c r="M106" s="154"/>
    </row>
    <row r="107" spans="1:13" s="67" customFormat="1" ht="12.75">
      <c r="A107" s="98">
        <f>A106+0.1</f>
        <v>21.400000000000006</v>
      </c>
      <c r="B107" s="64"/>
      <c r="C107" s="53" t="s">
        <v>29</v>
      </c>
      <c r="D107" s="53" t="s">
        <v>1</v>
      </c>
      <c r="E107" s="54"/>
      <c r="F107" s="54">
        <v>0.77</v>
      </c>
      <c r="G107" s="54"/>
      <c r="H107" s="154"/>
      <c r="I107" s="54"/>
      <c r="J107" s="54"/>
      <c r="K107" s="54"/>
      <c r="L107" s="54"/>
      <c r="M107" s="154"/>
    </row>
    <row r="108" spans="1:13" s="155" customFormat="1" ht="25.5">
      <c r="A108" s="64">
        <v>22</v>
      </c>
      <c r="B108" s="64" t="s">
        <v>244</v>
      </c>
      <c r="C108" s="64" t="s">
        <v>375</v>
      </c>
      <c r="D108" s="64" t="s">
        <v>33</v>
      </c>
      <c r="E108" s="53"/>
      <c r="F108" s="108">
        <v>1</v>
      </c>
      <c r="G108" s="54"/>
      <c r="H108" s="54"/>
      <c r="I108" s="106"/>
      <c r="J108" s="54"/>
      <c r="K108" s="106"/>
      <c r="L108" s="54"/>
      <c r="M108" s="54"/>
    </row>
    <row r="109" spans="1:13" s="155" customFormat="1" ht="12.75">
      <c r="A109" s="53">
        <f>A108+0.1</f>
        <v>22.1</v>
      </c>
      <c r="B109" s="64"/>
      <c r="C109" s="53" t="s">
        <v>16</v>
      </c>
      <c r="D109" s="53" t="s">
        <v>17</v>
      </c>
      <c r="E109" s="170"/>
      <c r="F109" s="54">
        <v>13.7</v>
      </c>
      <c r="G109" s="54"/>
      <c r="H109" s="54"/>
      <c r="I109" s="106"/>
      <c r="J109" s="54"/>
      <c r="K109" s="106"/>
      <c r="L109" s="54"/>
      <c r="M109" s="54"/>
    </row>
    <row r="110" spans="1:13" s="155" customFormat="1" ht="12.75">
      <c r="A110" s="53">
        <f>A109+0.1</f>
        <v>22.200000000000003</v>
      </c>
      <c r="B110" s="64"/>
      <c r="C110" s="53" t="s">
        <v>18</v>
      </c>
      <c r="D110" s="53" t="s">
        <v>1</v>
      </c>
      <c r="E110" s="170"/>
      <c r="F110" s="54">
        <v>1.3</v>
      </c>
      <c r="G110" s="54"/>
      <c r="H110" s="54"/>
      <c r="I110" s="106"/>
      <c r="J110" s="54"/>
      <c r="K110" s="106"/>
      <c r="L110" s="54"/>
      <c r="M110" s="54"/>
    </row>
    <row r="111" spans="1:13" s="155" customFormat="1" ht="12.75">
      <c r="A111" s="53">
        <f>A110+0.1</f>
        <v>22.300000000000004</v>
      </c>
      <c r="B111" s="64"/>
      <c r="C111" s="53" t="s">
        <v>353</v>
      </c>
      <c r="D111" s="53" t="s">
        <v>33</v>
      </c>
      <c r="E111" s="170"/>
      <c r="F111" s="54">
        <v>1</v>
      </c>
      <c r="G111" s="54"/>
      <c r="H111" s="54"/>
      <c r="I111" s="106"/>
      <c r="J111" s="54"/>
      <c r="K111" s="106"/>
      <c r="L111" s="54"/>
      <c r="M111" s="54"/>
    </row>
    <row r="112" spans="1:13" s="155" customFormat="1" ht="12.75">
      <c r="A112" s="53">
        <f>A111+0.1</f>
        <v>22.400000000000006</v>
      </c>
      <c r="B112" s="64"/>
      <c r="C112" s="53" t="s">
        <v>29</v>
      </c>
      <c r="D112" s="155" t="s">
        <v>1</v>
      </c>
      <c r="E112" s="53"/>
      <c r="F112" s="54">
        <v>3.24</v>
      </c>
      <c r="G112" s="54"/>
      <c r="H112" s="54"/>
      <c r="I112" s="106"/>
      <c r="J112" s="54"/>
      <c r="K112" s="106"/>
      <c r="L112" s="54"/>
      <c r="M112" s="54"/>
    </row>
    <row r="113" spans="1:13" s="310" customFormat="1" ht="25.5">
      <c r="A113" s="64">
        <v>23</v>
      </c>
      <c r="B113" s="49" t="s">
        <v>238</v>
      </c>
      <c r="C113" s="64" t="s">
        <v>239</v>
      </c>
      <c r="D113" s="64" t="s">
        <v>26</v>
      </c>
      <c r="E113" s="64"/>
      <c r="F113" s="64">
        <v>96</v>
      </c>
      <c r="G113" s="171"/>
      <c r="H113" s="172"/>
      <c r="I113" s="77"/>
      <c r="J113" s="54"/>
      <c r="K113" s="77"/>
      <c r="L113" s="54"/>
      <c r="M113" s="154"/>
    </row>
    <row r="114" spans="1:13" s="310" customFormat="1" ht="12.75">
      <c r="A114" s="65">
        <f t="shared" ref="A114:A116" si="3">A113+0.1</f>
        <v>23.1</v>
      </c>
      <c r="B114" s="49"/>
      <c r="C114" s="53" t="s">
        <v>223</v>
      </c>
      <c r="D114" s="53" t="s">
        <v>17</v>
      </c>
      <c r="E114" s="53"/>
      <c r="F114" s="53">
        <v>4.9535999999999998</v>
      </c>
      <c r="G114" s="171"/>
      <c r="H114" s="172"/>
      <c r="I114" s="77"/>
      <c r="J114" s="54"/>
      <c r="K114" s="77"/>
      <c r="L114" s="54"/>
      <c r="M114" s="154"/>
    </row>
    <row r="115" spans="1:13" s="310" customFormat="1" ht="12.75">
      <c r="A115" s="65">
        <f t="shared" si="3"/>
        <v>23.200000000000003</v>
      </c>
      <c r="B115" s="49"/>
      <c r="C115" s="53" t="s">
        <v>360</v>
      </c>
      <c r="D115" s="210" t="s">
        <v>15</v>
      </c>
      <c r="E115" s="53"/>
      <c r="F115" s="53">
        <v>0.96</v>
      </c>
      <c r="G115" s="53"/>
      <c r="H115" s="54"/>
      <c r="I115" s="77"/>
      <c r="J115" s="54"/>
      <c r="K115" s="77"/>
      <c r="L115" s="54"/>
      <c r="M115" s="154"/>
    </row>
    <row r="116" spans="1:13" s="155" customFormat="1" ht="12.75">
      <c r="A116" s="65">
        <f t="shared" si="3"/>
        <v>23.300000000000004</v>
      </c>
      <c r="B116" s="152"/>
      <c r="C116" s="153" t="s">
        <v>29</v>
      </c>
      <c r="D116" s="153" t="s">
        <v>1</v>
      </c>
      <c r="E116" s="153"/>
      <c r="F116" s="153">
        <v>0.1056</v>
      </c>
      <c r="G116" s="153"/>
      <c r="H116" s="54"/>
      <c r="I116" s="153"/>
      <c r="J116" s="153"/>
      <c r="K116" s="153"/>
      <c r="L116" s="153"/>
      <c r="M116" s="154"/>
    </row>
    <row r="117" spans="1:13" s="80" customFormat="1" ht="12.75">
      <c r="A117" s="212"/>
      <c r="B117" s="147"/>
      <c r="C117" s="76" t="s">
        <v>10</v>
      </c>
      <c r="D117" s="76"/>
      <c r="E117" s="77"/>
      <c r="F117" s="76"/>
      <c r="G117" s="62"/>
      <c r="H117" s="75"/>
      <c r="I117" s="54"/>
      <c r="J117" s="75"/>
      <c r="K117" s="54"/>
      <c r="L117" s="91"/>
      <c r="M117" s="105"/>
    </row>
    <row r="118" spans="1:13" s="90" customFormat="1" ht="12.75">
      <c r="A118" s="81"/>
      <c r="B118" s="82"/>
      <c r="C118" s="83" t="s">
        <v>22</v>
      </c>
      <c r="D118" s="84"/>
      <c r="E118" s="83"/>
      <c r="F118" s="85"/>
      <c r="G118" s="86"/>
      <c r="H118" s="87"/>
      <c r="I118" s="88"/>
      <c r="J118" s="87"/>
      <c r="K118" s="88"/>
      <c r="L118" s="89"/>
      <c r="M118" s="88"/>
    </row>
    <row r="119" spans="1:13" s="80" customFormat="1" ht="12.75">
      <c r="A119" s="219"/>
      <c r="B119" s="31"/>
      <c r="C119" s="76" t="s">
        <v>10</v>
      </c>
      <c r="D119" s="76"/>
      <c r="E119" s="77"/>
      <c r="F119" s="76"/>
      <c r="G119" s="62"/>
      <c r="H119" s="75"/>
      <c r="I119" s="54"/>
      <c r="J119" s="75"/>
      <c r="K119" s="54"/>
      <c r="L119" s="91"/>
      <c r="M119" s="51"/>
    </row>
    <row r="120" spans="1:13" s="173" customFormat="1" ht="12.75">
      <c r="A120" s="92"/>
      <c r="B120" s="49"/>
      <c r="C120" s="93" t="s">
        <v>38</v>
      </c>
      <c r="D120" s="142"/>
      <c r="E120" s="94"/>
      <c r="F120" s="95"/>
      <c r="G120" s="95"/>
      <c r="H120" s="95"/>
      <c r="I120" s="95"/>
      <c r="J120" s="95"/>
      <c r="K120" s="96"/>
      <c r="L120" s="96"/>
      <c r="M120" s="143"/>
    </row>
    <row r="121" spans="1:13" s="173" customFormat="1" ht="12.75">
      <c r="A121" s="92"/>
      <c r="B121" s="49"/>
      <c r="C121" s="64" t="s">
        <v>10</v>
      </c>
      <c r="D121" s="98"/>
      <c r="E121" s="94"/>
      <c r="F121" s="95"/>
      <c r="G121" s="95"/>
      <c r="H121" s="95"/>
      <c r="I121" s="95"/>
      <c r="J121" s="95"/>
      <c r="K121" s="96"/>
      <c r="L121" s="96"/>
      <c r="M121" s="104"/>
    </row>
    <row r="122" spans="1:13" s="173" customFormat="1" ht="12.75">
      <c r="A122" s="92"/>
      <c r="B122" s="49"/>
      <c r="C122" s="93" t="s">
        <v>24</v>
      </c>
      <c r="D122" s="142"/>
      <c r="E122" s="94"/>
      <c r="F122" s="95"/>
      <c r="G122" s="95"/>
      <c r="H122" s="95"/>
      <c r="I122" s="95"/>
      <c r="J122" s="95"/>
      <c r="K122" s="96"/>
      <c r="L122" s="96"/>
      <c r="M122" s="143"/>
    </row>
    <row r="123" spans="1:13" s="102" customFormat="1" ht="12.75">
      <c r="A123" s="100"/>
      <c r="B123" s="49"/>
      <c r="C123" s="30" t="s">
        <v>10</v>
      </c>
      <c r="D123" s="101"/>
      <c r="E123" s="101"/>
      <c r="F123" s="101"/>
      <c r="G123" s="95"/>
      <c r="H123" s="95"/>
      <c r="I123" s="95"/>
      <c r="J123" s="95"/>
      <c r="K123" s="96"/>
      <c r="L123" s="96"/>
      <c r="M123" s="104"/>
    </row>
  </sheetData>
  <mergeCells count="24">
    <mergeCell ref="M7:M10"/>
    <mergeCell ref="E9:E10"/>
    <mergeCell ref="F9:F10"/>
    <mergeCell ref="G9:G10"/>
    <mergeCell ref="H9:H10"/>
    <mergeCell ref="I9:I10"/>
    <mergeCell ref="J9:J10"/>
    <mergeCell ref="K9:K10"/>
    <mergeCell ref="G7:H8"/>
    <mergeCell ref="L9:L10"/>
    <mergeCell ref="I7:J8"/>
    <mergeCell ref="K7:L8"/>
    <mergeCell ref="B6:C6"/>
    <mergeCell ref="H6:K6"/>
    <mergeCell ref="A1:M1"/>
    <mergeCell ref="D2:H2"/>
    <mergeCell ref="B3:M3"/>
    <mergeCell ref="B5:C5"/>
    <mergeCell ref="H5:K5"/>
    <mergeCell ref="A7:A10"/>
    <mergeCell ref="B7:B10"/>
    <mergeCell ref="C7:C10"/>
    <mergeCell ref="D7:D10"/>
    <mergeCell ref="E7:F8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view="pageBreakPreview" zoomScale="112" zoomScaleNormal="100" zoomScaleSheetLayoutView="112" workbookViewId="0">
      <selection activeCell="D94" sqref="D94"/>
    </sheetView>
  </sheetViews>
  <sheetFormatPr defaultRowHeight="12"/>
  <cols>
    <col min="1" max="1" width="4.42578125" style="316" customWidth="1"/>
    <col min="2" max="2" width="14.28515625" style="300" customWidth="1"/>
    <col min="3" max="3" width="32.85546875" style="122" customWidth="1"/>
    <col min="4" max="4" width="7.42578125" style="122" customWidth="1"/>
    <col min="5" max="5" width="9.28515625" style="122" bestFit="1" customWidth="1"/>
    <col min="6" max="6" width="9.140625" style="122" bestFit="1"/>
    <col min="7" max="7" width="7.85546875" style="122" customWidth="1"/>
    <col min="8" max="8" width="11.7109375" style="122" customWidth="1"/>
    <col min="9" max="9" width="8.28515625" style="122" customWidth="1"/>
    <col min="10" max="10" width="9.140625" style="122" customWidth="1"/>
    <col min="11" max="11" width="8.42578125" style="122" customWidth="1"/>
    <col min="12" max="12" width="9.140625" style="122" customWidth="1"/>
    <col min="13" max="13" width="11.5703125" style="317" customWidth="1"/>
    <col min="14" max="16384" width="9.140625" style="122"/>
  </cols>
  <sheetData>
    <row r="1" spans="1:13" s="18" customFormat="1" ht="12.75">
      <c r="A1" s="265" t="s">
        <v>354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7"/>
    </row>
    <row r="2" spans="1:13" s="18" customFormat="1" ht="12.75">
      <c r="A2" s="174"/>
      <c r="B2" s="175"/>
      <c r="C2" s="176"/>
      <c r="D2" s="268" t="s">
        <v>283</v>
      </c>
      <c r="E2" s="268"/>
      <c r="F2" s="268"/>
      <c r="G2" s="268"/>
      <c r="H2" s="268"/>
      <c r="I2" s="176"/>
      <c r="J2" s="176"/>
      <c r="K2" s="176"/>
      <c r="L2" s="176"/>
      <c r="M2" s="177"/>
    </row>
    <row r="3" spans="1:13" s="18" customFormat="1" ht="12.75">
      <c r="A3" s="178"/>
      <c r="B3" s="243" t="s">
        <v>25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</row>
    <row r="4" spans="1:13" s="18" customFormat="1" ht="12.75">
      <c r="A4" s="178"/>
      <c r="B4" s="23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179"/>
    </row>
    <row r="5" spans="1:13" s="18" customFormat="1" ht="12.75">
      <c r="A5" s="178"/>
      <c r="B5" s="245"/>
      <c r="C5" s="245"/>
      <c r="D5" s="215"/>
      <c r="E5" s="215"/>
      <c r="F5" s="215"/>
      <c r="G5" s="215"/>
      <c r="H5" s="246" t="s">
        <v>0</v>
      </c>
      <c r="I5" s="246"/>
      <c r="J5" s="246"/>
      <c r="K5" s="246"/>
      <c r="L5" s="180">
        <f>M99</f>
        <v>0</v>
      </c>
      <c r="M5" s="181" t="s">
        <v>1</v>
      </c>
    </row>
    <row r="6" spans="1:13" s="18" customFormat="1" ht="12.75">
      <c r="A6" s="182"/>
      <c r="B6" s="237"/>
      <c r="C6" s="237"/>
      <c r="D6" s="213"/>
      <c r="E6" s="213"/>
      <c r="F6" s="213"/>
      <c r="G6" s="213"/>
      <c r="H6" s="238" t="s">
        <v>2</v>
      </c>
      <c r="I6" s="238"/>
      <c r="J6" s="238"/>
      <c r="K6" s="238"/>
      <c r="L6" s="28">
        <f>J93</f>
        <v>0</v>
      </c>
      <c r="M6" s="183" t="s">
        <v>1</v>
      </c>
    </row>
    <row r="7" spans="1:13" s="18" customFormat="1" ht="12.75">
      <c r="A7" s="269" t="s">
        <v>3</v>
      </c>
      <c r="B7" s="248" t="s">
        <v>4</v>
      </c>
      <c r="C7" s="251" t="s">
        <v>5</v>
      </c>
      <c r="D7" s="252" t="s">
        <v>6</v>
      </c>
      <c r="E7" s="255" t="s">
        <v>7</v>
      </c>
      <c r="F7" s="256"/>
      <c r="G7" s="251" t="s">
        <v>8</v>
      </c>
      <c r="H7" s="251"/>
      <c r="I7" s="251" t="s">
        <v>54</v>
      </c>
      <c r="J7" s="251"/>
      <c r="K7" s="251" t="s">
        <v>9</v>
      </c>
      <c r="L7" s="251"/>
      <c r="M7" s="270" t="s">
        <v>10</v>
      </c>
    </row>
    <row r="8" spans="1:13" s="18" customFormat="1" ht="12.75">
      <c r="A8" s="269"/>
      <c r="B8" s="249"/>
      <c r="C8" s="251"/>
      <c r="D8" s="253"/>
      <c r="E8" s="257"/>
      <c r="F8" s="258"/>
      <c r="G8" s="251"/>
      <c r="H8" s="251"/>
      <c r="I8" s="251"/>
      <c r="J8" s="251"/>
      <c r="K8" s="251"/>
      <c r="L8" s="251"/>
      <c r="M8" s="270"/>
    </row>
    <row r="9" spans="1:13" s="18" customFormat="1" ht="12.75">
      <c r="A9" s="269"/>
      <c r="B9" s="249"/>
      <c r="C9" s="251"/>
      <c r="D9" s="253"/>
      <c r="E9" s="252" t="s">
        <v>6</v>
      </c>
      <c r="F9" s="252" t="s">
        <v>11</v>
      </c>
      <c r="G9" s="251" t="s">
        <v>12</v>
      </c>
      <c r="H9" s="251" t="s">
        <v>13</v>
      </c>
      <c r="I9" s="251" t="s">
        <v>14</v>
      </c>
      <c r="J9" s="251" t="s">
        <v>13</v>
      </c>
      <c r="K9" s="251" t="s">
        <v>14</v>
      </c>
      <c r="L9" s="251" t="s">
        <v>13</v>
      </c>
      <c r="M9" s="270"/>
    </row>
    <row r="10" spans="1:13" s="18" customFormat="1" ht="12.75">
      <c r="A10" s="269"/>
      <c r="B10" s="250"/>
      <c r="C10" s="251"/>
      <c r="D10" s="254"/>
      <c r="E10" s="254"/>
      <c r="F10" s="254"/>
      <c r="G10" s="251"/>
      <c r="H10" s="251"/>
      <c r="I10" s="251"/>
      <c r="J10" s="251"/>
      <c r="K10" s="251"/>
      <c r="L10" s="251"/>
      <c r="M10" s="270"/>
    </row>
    <row r="11" spans="1:13" s="18" customFormat="1" ht="12.75">
      <c r="A11" s="219">
        <v>1</v>
      </c>
      <c r="B11" s="30">
        <v>2</v>
      </c>
      <c r="C11" s="210">
        <v>3</v>
      </c>
      <c r="D11" s="210">
        <v>4</v>
      </c>
      <c r="E11" s="210">
        <v>5</v>
      </c>
      <c r="F11" s="210">
        <v>6</v>
      </c>
      <c r="G11" s="210">
        <v>7</v>
      </c>
      <c r="H11" s="210">
        <v>8</v>
      </c>
      <c r="I11" s="210">
        <v>9</v>
      </c>
      <c r="J11" s="210">
        <v>10</v>
      </c>
      <c r="K11" s="210">
        <v>11</v>
      </c>
      <c r="L11" s="210">
        <v>12</v>
      </c>
      <c r="M11" s="218">
        <v>13</v>
      </c>
    </row>
    <row r="12" spans="1:13" s="102" customFormat="1" ht="12.75">
      <c r="A12" s="101"/>
      <c r="B12" s="76"/>
      <c r="C12" s="274" t="s">
        <v>76</v>
      </c>
      <c r="D12" s="101"/>
      <c r="E12" s="101"/>
      <c r="F12" s="101"/>
      <c r="G12" s="95"/>
      <c r="H12" s="95"/>
      <c r="I12" s="95"/>
      <c r="J12" s="95"/>
      <c r="K12" s="96"/>
      <c r="L12" s="96"/>
      <c r="M12" s="95"/>
    </row>
    <row r="13" spans="1:13" s="67" customFormat="1" ht="38.25">
      <c r="A13" s="64">
        <v>1</v>
      </c>
      <c r="B13" s="64" t="s">
        <v>245</v>
      </c>
      <c r="C13" s="64" t="s">
        <v>247</v>
      </c>
      <c r="D13" s="64" t="s">
        <v>26</v>
      </c>
      <c r="E13" s="54"/>
      <c r="F13" s="108">
        <v>22</v>
      </c>
      <c r="G13" s="54"/>
      <c r="H13" s="134"/>
      <c r="I13" s="54"/>
      <c r="J13" s="134"/>
      <c r="K13" s="54"/>
      <c r="L13" s="54"/>
      <c r="M13" s="54"/>
    </row>
    <row r="14" spans="1:13" s="67" customFormat="1" ht="12.75">
      <c r="A14" s="98">
        <f>A13+0.1</f>
        <v>1.1000000000000001</v>
      </c>
      <c r="B14" s="64"/>
      <c r="C14" s="53" t="s">
        <v>16</v>
      </c>
      <c r="D14" s="53" t="s">
        <v>17</v>
      </c>
      <c r="E14" s="54"/>
      <c r="F14" s="54">
        <v>13.398</v>
      </c>
      <c r="G14" s="54"/>
      <c r="H14" s="134"/>
      <c r="I14" s="54"/>
      <c r="J14" s="134"/>
      <c r="K14" s="54"/>
      <c r="L14" s="54"/>
      <c r="M14" s="54"/>
    </row>
    <row r="15" spans="1:13" s="67" customFormat="1" ht="12.75">
      <c r="A15" s="98">
        <f>A14+0.1</f>
        <v>1.2000000000000002</v>
      </c>
      <c r="B15" s="64"/>
      <c r="C15" s="53" t="s">
        <v>18</v>
      </c>
      <c r="D15" s="53" t="s">
        <v>1</v>
      </c>
      <c r="E15" s="66"/>
      <c r="F15" s="54">
        <v>4.6199999999999998E-2</v>
      </c>
      <c r="G15" s="54"/>
      <c r="H15" s="134"/>
      <c r="I15" s="54"/>
      <c r="J15" s="134"/>
      <c r="K15" s="54"/>
      <c r="L15" s="54"/>
      <c r="M15" s="54"/>
    </row>
    <row r="16" spans="1:13" s="67" customFormat="1" ht="12.75">
      <c r="A16" s="98">
        <f t="shared" ref="A16:A18" si="0">A15+0.1</f>
        <v>1.3000000000000003</v>
      </c>
      <c r="B16" s="64"/>
      <c r="C16" s="53" t="s">
        <v>246</v>
      </c>
      <c r="D16" s="53" t="s">
        <v>26</v>
      </c>
      <c r="E16" s="66"/>
      <c r="F16" s="54">
        <v>21.956</v>
      </c>
      <c r="G16" s="54"/>
      <c r="H16" s="134"/>
      <c r="I16" s="54"/>
      <c r="J16" s="134"/>
      <c r="K16" s="54"/>
      <c r="L16" s="54"/>
      <c r="M16" s="54"/>
    </row>
    <row r="17" spans="1:13" s="67" customFormat="1" ht="12.75">
      <c r="A17" s="98">
        <f>A16+0.1</f>
        <v>1.4000000000000004</v>
      </c>
      <c r="B17" s="64"/>
      <c r="C17" s="53" t="s">
        <v>251</v>
      </c>
      <c r="D17" s="53" t="s">
        <v>53</v>
      </c>
      <c r="E17" s="54"/>
      <c r="F17" s="54">
        <v>3.08</v>
      </c>
      <c r="G17" s="54"/>
      <c r="H17" s="134"/>
      <c r="I17" s="54"/>
      <c r="J17" s="134"/>
      <c r="K17" s="54"/>
      <c r="L17" s="54"/>
      <c r="M17" s="54"/>
    </row>
    <row r="18" spans="1:13" s="67" customFormat="1" ht="12.75">
      <c r="A18" s="98">
        <f t="shared" si="0"/>
        <v>1.5000000000000004</v>
      </c>
      <c r="B18" s="64"/>
      <c r="C18" s="53" t="s">
        <v>29</v>
      </c>
      <c r="D18" s="53" t="s">
        <v>1</v>
      </c>
      <c r="E18" s="54"/>
      <c r="F18" s="54">
        <v>3.4319999999999999</v>
      </c>
      <c r="G18" s="54"/>
      <c r="H18" s="134"/>
      <c r="I18" s="54"/>
      <c r="J18" s="134"/>
      <c r="K18" s="54"/>
      <c r="L18" s="54"/>
      <c r="M18" s="54"/>
    </row>
    <row r="19" spans="1:13" s="67" customFormat="1" ht="38.25">
      <c r="A19" s="64">
        <v>2</v>
      </c>
      <c r="B19" s="64" t="s">
        <v>248</v>
      </c>
      <c r="C19" s="64" t="s">
        <v>249</v>
      </c>
      <c r="D19" s="64" t="s">
        <v>26</v>
      </c>
      <c r="E19" s="54"/>
      <c r="F19" s="108">
        <v>30</v>
      </c>
      <c r="G19" s="54"/>
      <c r="H19" s="134"/>
      <c r="I19" s="54"/>
      <c r="J19" s="134"/>
      <c r="K19" s="54"/>
      <c r="L19" s="54"/>
      <c r="M19" s="54"/>
    </row>
    <row r="20" spans="1:13" s="67" customFormat="1" ht="12.75">
      <c r="A20" s="98">
        <f>A19+0.1</f>
        <v>2.1</v>
      </c>
      <c r="B20" s="64"/>
      <c r="C20" s="53" t="s">
        <v>16</v>
      </c>
      <c r="D20" s="53" t="s">
        <v>17</v>
      </c>
      <c r="E20" s="54"/>
      <c r="F20" s="54">
        <v>17.489999999999998</v>
      </c>
      <c r="G20" s="54"/>
      <c r="H20" s="134"/>
      <c r="I20" s="54"/>
      <c r="J20" s="134"/>
      <c r="K20" s="54"/>
      <c r="L20" s="54"/>
      <c r="M20" s="54"/>
    </row>
    <row r="21" spans="1:13" s="67" customFormat="1" ht="12.75">
      <c r="A21" s="98">
        <f>A20+0.1</f>
        <v>2.2000000000000002</v>
      </c>
      <c r="B21" s="64"/>
      <c r="C21" s="53" t="s">
        <v>18</v>
      </c>
      <c r="D21" s="53" t="s">
        <v>1</v>
      </c>
      <c r="E21" s="54"/>
      <c r="F21" s="54">
        <v>0.13800000000000001</v>
      </c>
      <c r="G21" s="54"/>
      <c r="H21" s="134"/>
      <c r="I21" s="54"/>
      <c r="J21" s="134"/>
      <c r="K21" s="54"/>
      <c r="L21" s="54"/>
      <c r="M21" s="54"/>
    </row>
    <row r="22" spans="1:13" s="67" customFormat="1" ht="12.75">
      <c r="A22" s="98">
        <f t="shared" ref="A22:A24" si="1">A21+0.1</f>
        <v>2.3000000000000003</v>
      </c>
      <c r="B22" s="64"/>
      <c r="C22" s="53" t="s">
        <v>250</v>
      </c>
      <c r="D22" s="53" t="s">
        <v>26</v>
      </c>
      <c r="E22" s="54"/>
      <c r="F22" s="54">
        <v>29.94</v>
      </c>
      <c r="G22" s="54"/>
      <c r="H22" s="134"/>
      <c r="I22" s="54"/>
      <c r="J22" s="134"/>
      <c r="K22" s="54"/>
      <c r="L22" s="54"/>
      <c r="M22" s="54"/>
    </row>
    <row r="23" spans="1:13" s="67" customFormat="1" ht="12.75">
      <c r="A23" s="98">
        <f>A22+0.1</f>
        <v>2.4000000000000004</v>
      </c>
      <c r="B23" s="64"/>
      <c r="C23" s="53" t="s">
        <v>251</v>
      </c>
      <c r="D23" s="53" t="s">
        <v>53</v>
      </c>
      <c r="E23" s="54"/>
      <c r="F23" s="54">
        <v>7.05</v>
      </c>
      <c r="G23" s="54"/>
      <c r="H23" s="134"/>
      <c r="I23" s="54"/>
      <c r="J23" s="134"/>
      <c r="K23" s="54"/>
      <c r="L23" s="54"/>
      <c r="M23" s="54"/>
    </row>
    <row r="24" spans="1:13" s="67" customFormat="1" ht="12.75">
      <c r="A24" s="98">
        <f t="shared" si="1"/>
        <v>2.5000000000000004</v>
      </c>
      <c r="B24" s="64"/>
      <c r="C24" s="53" t="s">
        <v>29</v>
      </c>
      <c r="D24" s="53" t="s">
        <v>1</v>
      </c>
      <c r="E24" s="54"/>
      <c r="F24" s="54">
        <v>6.2399999999999993</v>
      </c>
      <c r="G24" s="54"/>
      <c r="H24" s="134"/>
      <c r="I24" s="54"/>
      <c r="J24" s="134"/>
      <c r="K24" s="54"/>
      <c r="L24" s="54"/>
      <c r="M24" s="54"/>
    </row>
    <row r="25" spans="1:13" s="67" customFormat="1" ht="25.5">
      <c r="A25" s="64">
        <v>3</v>
      </c>
      <c r="B25" s="64" t="s">
        <v>252</v>
      </c>
      <c r="C25" s="64" t="s">
        <v>253</v>
      </c>
      <c r="D25" s="64" t="s">
        <v>33</v>
      </c>
      <c r="E25" s="54"/>
      <c r="F25" s="108">
        <v>5</v>
      </c>
      <c r="G25" s="54"/>
      <c r="H25" s="54"/>
      <c r="I25" s="54"/>
      <c r="J25" s="54"/>
      <c r="K25" s="54"/>
      <c r="L25" s="54"/>
      <c r="M25" s="154"/>
    </row>
    <row r="26" spans="1:13" s="67" customFormat="1" ht="12.75">
      <c r="A26" s="98">
        <f>A25+0.1</f>
        <v>3.1</v>
      </c>
      <c r="B26" s="64"/>
      <c r="C26" s="53" t="s">
        <v>16</v>
      </c>
      <c r="D26" s="53" t="s">
        <v>17</v>
      </c>
      <c r="E26" s="54"/>
      <c r="F26" s="54">
        <v>2.3000000000000003</v>
      </c>
      <c r="G26" s="54"/>
      <c r="H26" s="154"/>
      <c r="I26" s="54"/>
      <c r="J26" s="54"/>
      <c r="K26" s="54"/>
      <c r="L26" s="54"/>
      <c r="M26" s="154"/>
    </row>
    <row r="27" spans="1:13" s="67" customFormat="1" ht="12.75">
      <c r="A27" s="98">
        <f>A26+0.1</f>
        <v>3.2</v>
      </c>
      <c r="B27" s="64"/>
      <c r="C27" s="53" t="s">
        <v>18</v>
      </c>
      <c r="D27" s="53" t="s">
        <v>1</v>
      </c>
      <c r="E27" s="54"/>
      <c r="F27" s="54">
        <v>0.12</v>
      </c>
      <c r="G27" s="54"/>
      <c r="H27" s="154"/>
      <c r="I27" s="54"/>
      <c r="J27" s="54"/>
      <c r="K27" s="54"/>
      <c r="L27" s="154"/>
      <c r="M27" s="154"/>
    </row>
    <row r="28" spans="1:13" s="67" customFormat="1" ht="12.75">
      <c r="A28" s="98">
        <f>A27+0.1</f>
        <v>3.3000000000000003</v>
      </c>
      <c r="B28" s="64"/>
      <c r="C28" s="53" t="s">
        <v>254</v>
      </c>
      <c r="D28" s="53" t="s">
        <v>33</v>
      </c>
      <c r="E28" s="54"/>
      <c r="F28" s="54">
        <v>5</v>
      </c>
      <c r="G28" s="54"/>
      <c r="H28" s="154"/>
      <c r="I28" s="54"/>
      <c r="J28" s="54"/>
      <c r="K28" s="54"/>
      <c r="L28" s="154"/>
      <c r="M28" s="154"/>
    </row>
    <row r="29" spans="1:13" s="67" customFormat="1" ht="12.75">
      <c r="A29" s="98">
        <f>A28+0.1</f>
        <v>3.4000000000000004</v>
      </c>
      <c r="B29" s="64"/>
      <c r="C29" s="53" t="s">
        <v>29</v>
      </c>
      <c r="D29" s="53" t="s">
        <v>1</v>
      </c>
      <c r="E29" s="54"/>
      <c r="F29" s="54">
        <v>0.55000000000000004</v>
      </c>
      <c r="G29" s="54"/>
      <c r="H29" s="154"/>
      <c r="I29" s="54"/>
      <c r="J29" s="54"/>
      <c r="K29" s="54"/>
      <c r="L29" s="154"/>
      <c r="M29" s="154"/>
    </row>
    <row r="30" spans="1:13" s="155" customFormat="1" ht="38.25">
      <c r="A30" s="41">
        <v>4</v>
      </c>
      <c r="B30" s="42" t="s">
        <v>87</v>
      </c>
      <c r="C30" s="43" t="s">
        <v>77</v>
      </c>
      <c r="D30" s="43" t="s">
        <v>88</v>
      </c>
      <c r="E30" s="44"/>
      <c r="F30" s="45">
        <v>4.8</v>
      </c>
      <c r="G30" s="45"/>
      <c r="H30" s="45"/>
      <c r="I30" s="153"/>
      <c r="J30" s="153"/>
      <c r="K30" s="153"/>
      <c r="L30" s="153"/>
      <c r="M30" s="153"/>
    </row>
    <row r="31" spans="1:13" s="155" customFormat="1" ht="12.75">
      <c r="A31" s="98">
        <f>A30+0.1</f>
        <v>4.0999999999999996</v>
      </c>
      <c r="B31" s="42"/>
      <c r="C31" s="46" t="s">
        <v>16</v>
      </c>
      <c r="D31" s="46" t="s">
        <v>17</v>
      </c>
      <c r="E31" s="47"/>
      <c r="F31" s="48">
        <v>9.8879999999999999</v>
      </c>
      <c r="G31" s="48"/>
      <c r="H31" s="48"/>
      <c r="I31" s="119"/>
      <c r="J31" s="135"/>
      <c r="K31" s="153"/>
      <c r="L31" s="153"/>
      <c r="M31" s="134"/>
    </row>
    <row r="32" spans="1:13" s="155" customFormat="1" ht="38.25">
      <c r="A32" s="184">
        <v>5</v>
      </c>
      <c r="B32" s="312" t="s">
        <v>255</v>
      </c>
      <c r="C32" s="184" t="s">
        <v>256</v>
      </c>
      <c r="D32" s="184" t="s">
        <v>26</v>
      </c>
      <c r="E32" s="185"/>
      <c r="F32" s="186">
        <v>15</v>
      </c>
      <c r="G32" s="185"/>
      <c r="H32" s="187"/>
      <c r="I32" s="185"/>
      <c r="J32" s="187"/>
      <c r="K32" s="185"/>
      <c r="L32" s="187"/>
      <c r="M32" s="187"/>
    </row>
    <row r="33" spans="1:13" s="155" customFormat="1" ht="12.75">
      <c r="A33" s="313">
        <f>A32+0.1</f>
        <v>5.0999999999999996</v>
      </c>
      <c r="B33" s="312"/>
      <c r="C33" s="185" t="s">
        <v>217</v>
      </c>
      <c r="D33" s="185" t="s">
        <v>17</v>
      </c>
      <c r="E33" s="185"/>
      <c r="F33" s="187">
        <v>1.7849999999999999</v>
      </c>
      <c r="G33" s="185"/>
      <c r="H33" s="188"/>
      <c r="I33" s="185"/>
      <c r="J33" s="187"/>
      <c r="K33" s="185"/>
      <c r="L33" s="187"/>
      <c r="M33" s="187"/>
    </row>
    <row r="34" spans="1:13" s="155" customFormat="1" ht="12.75">
      <c r="A34" s="313">
        <f t="shared" ref="A34:A36" si="2">A33+0.1</f>
        <v>5.1999999999999993</v>
      </c>
      <c r="B34" s="184"/>
      <c r="C34" s="185" t="s">
        <v>50</v>
      </c>
      <c r="D34" s="185" t="s">
        <v>257</v>
      </c>
      <c r="E34" s="185"/>
      <c r="F34" s="187">
        <v>1.0125000000000002</v>
      </c>
      <c r="G34" s="185"/>
      <c r="H34" s="187"/>
      <c r="I34" s="185"/>
      <c r="J34" s="187"/>
      <c r="K34" s="185"/>
      <c r="L34" s="187"/>
      <c r="M34" s="187"/>
    </row>
    <row r="35" spans="1:13" s="155" customFormat="1" ht="12.75">
      <c r="A35" s="313">
        <f>A34+0.1</f>
        <v>5.2999999999999989</v>
      </c>
      <c r="B35" s="184"/>
      <c r="C35" s="185" t="s">
        <v>306</v>
      </c>
      <c r="D35" s="185" t="s">
        <v>26</v>
      </c>
      <c r="E35" s="185"/>
      <c r="F35" s="187">
        <v>15.15</v>
      </c>
      <c r="G35" s="53"/>
      <c r="H35" s="187"/>
      <c r="I35" s="185"/>
      <c r="J35" s="187"/>
      <c r="K35" s="185"/>
      <c r="L35" s="187"/>
      <c r="M35" s="187"/>
    </row>
    <row r="36" spans="1:13" s="155" customFormat="1" ht="12.75">
      <c r="A36" s="313">
        <f t="shared" si="2"/>
        <v>5.3999999999999986</v>
      </c>
      <c r="B36" s="184"/>
      <c r="C36" s="185" t="s">
        <v>29</v>
      </c>
      <c r="D36" s="185" t="s">
        <v>257</v>
      </c>
      <c r="E36" s="189"/>
      <c r="F36" s="190">
        <v>7.7399999999999997E-2</v>
      </c>
      <c r="G36" s="185"/>
      <c r="H36" s="187"/>
      <c r="I36" s="185"/>
      <c r="J36" s="187"/>
      <c r="K36" s="185"/>
      <c r="L36" s="187"/>
      <c r="M36" s="187"/>
    </row>
    <row r="37" spans="1:13" s="155" customFormat="1" ht="25.5">
      <c r="A37" s="64">
        <v>6</v>
      </c>
      <c r="B37" s="191" t="s">
        <v>258</v>
      </c>
      <c r="C37" s="192" t="s">
        <v>260</v>
      </c>
      <c r="D37" s="152" t="s">
        <v>36</v>
      </c>
      <c r="E37" s="152"/>
      <c r="F37" s="117">
        <v>1</v>
      </c>
      <c r="G37" s="108"/>
      <c r="H37" s="187"/>
      <c r="I37" s="193"/>
      <c r="J37" s="187"/>
      <c r="K37" s="193"/>
      <c r="L37" s="187"/>
      <c r="M37" s="187"/>
    </row>
    <row r="38" spans="1:13" s="155" customFormat="1" ht="12.75">
      <c r="A38" s="313">
        <f>A37+0.1</f>
        <v>6.1</v>
      </c>
      <c r="B38" s="64"/>
      <c r="C38" s="53" t="s">
        <v>16</v>
      </c>
      <c r="D38" s="53" t="s">
        <v>17</v>
      </c>
      <c r="E38" s="194"/>
      <c r="F38" s="66">
        <v>2.73</v>
      </c>
      <c r="G38" s="54"/>
      <c r="H38" s="187"/>
      <c r="I38" s="195"/>
      <c r="J38" s="187"/>
      <c r="K38" s="193"/>
      <c r="L38" s="187"/>
      <c r="M38" s="187"/>
    </row>
    <row r="39" spans="1:13" s="303" customFormat="1" ht="12.75">
      <c r="A39" s="313">
        <f t="shared" ref="A39:A41" si="3">A38+0.1</f>
        <v>6.1999999999999993</v>
      </c>
      <c r="B39" s="64"/>
      <c r="C39" s="196" t="s">
        <v>18</v>
      </c>
      <c r="D39" s="197" t="s">
        <v>1</v>
      </c>
      <c r="E39" s="197"/>
      <c r="F39" s="134">
        <v>1.05</v>
      </c>
      <c r="G39" s="198"/>
      <c r="H39" s="187"/>
      <c r="I39" s="193"/>
      <c r="J39" s="187"/>
      <c r="K39" s="193"/>
      <c r="L39" s="187"/>
      <c r="M39" s="187"/>
    </row>
    <row r="40" spans="1:13" s="303" customFormat="1" ht="12.75">
      <c r="A40" s="313">
        <f>A39+0.1</f>
        <v>6.2999999999999989</v>
      </c>
      <c r="B40" s="64"/>
      <c r="C40" s="196" t="s">
        <v>259</v>
      </c>
      <c r="D40" s="197" t="s">
        <v>26</v>
      </c>
      <c r="E40" s="197"/>
      <c r="F40" s="134">
        <v>0.4</v>
      </c>
      <c r="G40" s="53"/>
      <c r="H40" s="187"/>
      <c r="I40" s="193"/>
      <c r="J40" s="187"/>
      <c r="K40" s="193"/>
      <c r="L40" s="187"/>
      <c r="M40" s="187"/>
    </row>
    <row r="41" spans="1:13" s="303" customFormat="1" ht="12.75">
      <c r="A41" s="313">
        <f t="shared" si="3"/>
        <v>6.3999999999999986</v>
      </c>
      <c r="B41" s="64"/>
      <c r="C41" s="53" t="s">
        <v>29</v>
      </c>
      <c r="D41" s="135" t="s">
        <v>1</v>
      </c>
      <c r="E41" s="134"/>
      <c r="F41" s="134">
        <v>0.67</v>
      </c>
      <c r="G41" s="134"/>
      <c r="H41" s="187"/>
      <c r="I41" s="193"/>
      <c r="J41" s="187"/>
      <c r="K41" s="193"/>
      <c r="L41" s="187"/>
      <c r="M41" s="187"/>
    </row>
    <row r="42" spans="1:13" s="155" customFormat="1" ht="38.25">
      <c r="A42" s="41">
        <v>7</v>
      </c>
      <c r="B42" s="42" t="s">
        <v>93</v>
      </c>
      <c r="C42" s="43" t="s">
        <v>228</v>
      </c>
      <c r="D42" s="43" t="s">
        <v>15</v>
      </c>
      <c r="E42" s="44"/>
      <c r="F42" s="45">
        <v>4.8</v>
      </c>
      <c r="G42" s="45"/>
      <c r="H42" s="45"/>
      <c r="I42" s="153"/>
      <c r="J42" s="135"/>
      <c r="K42" s="153"/>
      <c r="L42" s="153"/>
      <c r="M42" s="134"/>
    </row>
    <row r="43" spans="1:13" s="155" customFormat="1" ht="12.75">
      <c r="A43" s="98">
        <f>A42+0.1</f>
        <v>7.1</v>
      </c>
      <c r="B43" s="42"/>
      <c r="C43" s="46" t="s">
        <v>16</v>
      </c>
      <c r="D43" s="46" t="s">
        <v>17</v>
      </c>
      <c r="E43" s="47"/>
      <c r="F43" s="48">
        <v>5.8079999999999998</v>
      </c>
      <c r="G43" s="48"/>
      <c r="H43" s="48"/>
      <c r="I43" s="106"/>
      <c r="J43" s="135"/>
      <c r="K43" s="153"/>
      <c r="L43" s="153"/>
      <c r="M43" s="134"/>
    </row>
    <row r="44" spans="1:13" s="102" customFormat="1" ht="12.75">
      <c r="A44" s="101"/>
      <c r="B44" s="76"/>
      <c r="C44" s="274" t="s">
        <v>282</v>
      </c>
      <c r="D44" s="101"/>
      <c r="E44" s="101"/>
      <c r="F44" s="101"/>
      <c r="G44" s="95"/>
      <c r="H44" s="95"/>
      <c r="I44" s="95"/>
      <c r="J44" s="95"/>
      <c r="K44" s="96"/>
      <c r="L44" s="96"/>
      <c r="M44" s="95"/>
    </row>
    <row r="45" spans="1:13" s="288" customFormat="1" ht="63.75">
      <c r="A45" s="50">
        <v>1</v>
      </c>
      <c r="B45" s="64" t="s">
        <v>261</v>
      </c>
      <c r="C45" s="50" t="s">
        <v>262</v>
      </c>
      <c r="D45" s="50" t="s">
        <v>15</v>
      </c>
      <c r="E45" s="112"/>
      <c r="F45" s="51">
        <v>108</v>
      </c>
      <c r="G45" s="56"/>
      <c r="H45" s="95"/>
      <c r="I45" s="56"/>
      <c r="J45" s="95"/>
      <c r="K45" s="56"/>
      <c r="L45" s="95"/>
      <c r="M45" s="95"/>
    </row>
    <row r="46" spans="1:13" s="173" customFormat="1" ht="12.75">
      <c r="A46" s="98">
        <f>A45+0.1</f>
        <v>1.1000000000000001</v>
      </c>
      <c r="B46" s="64"/>
      <c r="C46" s="55" t="s">
        <v>16</v>
      </c>
      <c r="D46" s="98" t="s">
        <v>17</v>
      </c>
      <c r="E46" s="94"/>
      <c r="F46" s="95">
        <v>3.6720000000000002</v>
      </c>
      <c r="G46" s="98"/>
      <c r="H46" s="95"/>
      <c r="I46" s="95"/>
      <c r="J46" s="95"/>
      <c r="K46" s="96"/>
      <c r="L46" s="95"/>
      <c r="M46" s="95"/>
    </row>
    <row r="47" spans="1:13" s="173" customFormat="1" ht="12.75">
      <c r="A47" s="98">
        <f>A46+0.1</f>
        <v>1.2000000000000002</v>
      </c>
      <c r="B47" s="64"/>
      <c r="C47" s="55" t="s">
        <v>263</v>
      </c>
      <c r="D47" s="98" t="s">
        <v>151</v>
      </c>
      <c r="E47" s="94"/>
      <c r="F47" s="95">
        <v>8.6723999999999997</v>
      </c>
      <c r="G47" s="95"/>
      <c r="H47" s="95"/>
      <c r="I47" s="95"/>
      <c r="J47" s="95"/>
      <c r="K47" s="95"/>
      <c r="L47" s="95"/>
      <c r="M47" s="95"/>
    </row>
    <row r="48" spans="1:13" s="173" customFormat="1" ht="12.75">
      <c r="A48" s="98">
        <f>A47+0.1</f>
        <v>1.3000000000000003</v>
      </c>
      <c r="B48" s="64"/>
      <c r="C48" s="55" t="s">
        <v>18</v>
      </c>
      <c r="D48" s="98" t="s">
        <v>1</v>
      </c>
      <c r="E48" s="94"/>
      <c r="F48" s="95">
        <v>6.048</v>
      </c>
      <c r="G48" s="95"/>
      <c r="H48" s="95"/>
      <c r="I48" s="95"/>
      <c r="J48" s="95"/>
      <c r="K48" s="95"/>
      <c r="L48" s="95"/>
      <c r="M48" s="95"/>
    </row>
    <row r="49" spans="1:13" s="102" customFormat="1" ht="25.5">
      <c r="A49" s="314">
        <v>2</v>
      </c>
      <c r="B49" s="76" t="s">
        <v>19</v>
      </c>
      <c r="C49" s="30" t="s">
        <v>79</v>
      </c>
      <c r="D49" s="314" t="s">
        <v>21</v>
      </c>
      <c r="E49" s="101"/>
      <c r="F49" s="99">
        <v>181</v>
      </c>
      <c r="G49" s="95"/>
      <c r="H49" s="95"/>
      <c r="I49" s="95"/>
      <c r="J49" s="95"/>
      <c r="K49" s="96"/>
      <c r="L49" s="95"/>
      <c r="M49" s="95"/>
    </row>
    <row r="50" spans="1:13" s="288" customFormat="1" ht="25.5">
      <c r="A50" s="50">
        <v>3</v>
      </c>
      <c r="B50" s="64" t="s">
        <v>264</v>
      </c>
      <c r="C50" s="50" t="s">
        <v>265</v>
      </c>
      <c r="D50" s="50" t="s">
        <v>15</v>
      </c>
      <c r="E50" s="112"/>
      <c r="F50" s="51">
        <v>7</v>
      </c>
      <c r="G50" s="56"/>
      <c r="H50" s="95"/>
      <c r="I50" s="56"/>
      <c r="J50" s="95"/>
      <c r="K50" s="56"/>
      <c r="L50" s="95"/>
      <c r="M50" s="95"/>
    </row>
    <row r="51" spans="1:13" s="173" customFormat="1" ht="12.75">
      <c r="A51" s="141">
        <f>A50+0.1</f>
        <v>3.1</v>
      </c>
      <c r="B51" s="64"/>
      <c r="C51" s="55" t="s">
        <v>16</v>
      </c>
      <c r="D51" s="98" t="s">
        <v>17</v>
      </c>
      <c r="E51" s="94"/>
      <c r="F51" s="95">
        <v>23.59</v>
      </c>
      <c r="G51" s="98"/>
      <c r="H51" s="95"/>
      <c r="I51" s="95"/>
      <c r="J51" s="95"/>
      <c r="K51" s="96"/>
      <c r="L51" s="95"/>
      <c r="M51" s="95"/>
    </row>
    <row r="52" spans="1:13" s="173" customFormat="1" ht="25.5">
      <c r="A52" s="50">
        <v>4</v>
      </c>
      <c r="B52" s="64" t="s">
        <v>356</v>
      </c>
      <c r="C52" s="50" t="s">
        <v>357</v>
      </c>
      <c r="D52" s="199" t="s">
        <v>15</v>
      </c>
      <c r="E52" s="201"/>
      <c r="F52" s="78">
        <v>1.1000000000000001</v>
      </c>
      <c r="G52" s="96"/>
      <c r="H52" s="96"/>
      <c r="I52" s="96"/>
      <c r="J52" s="96"/>
      <c r="K52" s="96"/>
      <c r="L52" s="96"/>
      <c r="M52" s="95"/>
    </row>
    <row r="53" spans="1:13" s="173" customFormat="1" ht="12.75">
      <c r="A53" s="98">
        <f>A52+0.1</f>
        <v>4.0999999999999996</v>
      </c>
      <c r="B53" s="64"/>
      <c r="C53" s="55" t="s">
        <v>16</v>
      </c>
      <c r="D53" s="98" t="s">
        <v>17</v>
      </c>
      <c r="E53" s="94"/>
      <c r="F53" s="95">
        <v>0.97900000000000009</v>
      </c>
      <c r="G53" s="98"/>
      <c r="H53" s="98"/>
      <c r="I53" s="95"/>
      <c r="J53" s="95"/>
      <c r="K53" s="96"/>
      <c r="L53" s="96"/>
      <c r="M53" s="95"/>
    </row>
    <row r="54" spans="1:13" s="173" customFormat="1" ht="12.75">
      <c r="A54" s="98">
        <f>A53+0.1</f>
        <v>4.1999999999999993</v>
      </c>
      <c r="B54" s="64"/>
      <c r="C54" s="55" t="s">
        <v>18</v>
      </c>
      <c r="D54" s="98" t="s">
        <v>1</v>
      </c>
      <c r="E54" s="94"/>
      <c r="F54" s="95">
        <v>0.40700000000000003</v>
      </c>
      <c r="G54" s="96"/>
      <c r="H54" s="96"/>
      <c r="I54" s="96"/>
      <c r="J54" s="96"/>
      <c r="K54" s="95"/>
      <c r="L54" s="95"/>
      <c r="M54" s="95"/>
    </row>
    <row r="55" spans="1:13" s="173" customFormat="1" ht="12.75">
      <c r="A55" s="98">
        <f>A54+0.1</f>
        <v>4.2999999999999989</v>
      </c>
      <c r="B55" s="64"/>
      <c r="C55" s="55" t="s">
        <v>299</v>
      </c>
      <c r="D55" s="98" t="s">
        <v>15</v>
      </c>
      <c r="E55" s="94"/>
      <c r="F55" s="95">
        <v>1.2649999999999999</v>
      </c>
      <c r="G55" s="95"/>
      <c r="H55" s="95"/>
      <c r="I55" s="98"/>
      <c r="J55" s="98"/>
      <c r="K55" s="96"/>
      <c r="L55" s="96"/>
      <c r="M55" s="95"/>
    </row>
    <row r="56" spans="1:13" s="173" customFormat="1" ht="12.75">
      <c r="A56" s="98">
        <f>A55+0.1</f>
        <v>4.3999999999999986</v>
      </c>
      <c r="B56" s="64"/>
      <c r="C56" s="55" t="s">
        <v>29</v>
      </c>
      <c r="D56" s="98" t="s">
        <v>1</v>
      </c>
      <c r="E56" s="94"/>
      <c r="F56" s="95">
        <v>2.2000000000000002E-2</v>
      </c>
      <c r="G56" s="95"/>
      <c r="H56" s="95"/>
      <c r="I56" s="98"/>
      <c r="J56" s="98"/>
      <c r="K56" s="96"/>
      <c r="L56" s="96"/>
      <c r="M56" s="95"/>
    </row>
    <row r="57" spans="1:13" s="288" customFormat="1" ht="25.5">
      <c r="A57" s="50">
        <v>5</v>
      </c>
      <c r="B57" s="64" t="s">
        <v>266</v>
      </c>
      <c r="C57" s="50" t="s">
        <v>267</v>
      </c>
      <c r="D57" s="199" t="s">
        <v>15</v>
      </c>
      <c r="E57" s="199"/>
      <c r="F57" s="51">
        <v>17.8</v>
      </c>
      <c r="G57" s="95"/>
      <c r="H57" s="95"/>
      <c r="I57" s="95"/>
      <c r="J57" s="95"/>
      <c r="K57" s="95"/>
      <c r="L57" s="95"/>
      <c r="M57" s="95"/>
    </row>
    <row r="58" spans="1:13" s="173" customFormat="1" ht="12.75">
      <c r="A58" s="98">
        <f t="shared" ref="A58:A67" si="4">A57+0.1</f>
        <v>5.0999999999999996</v>
      </c>
      <c r="B58" s="64"/>
      <c r="C58" s="55" t="s">
        <v>16</v>
      </c>
      <c r="D58" s="98" t="s">
        <v>17</v>
      </c>
      <c r="E58" s="94"/>
      <c r="F58" s="95">
        <v>150.232</v>
      </c>
      <c r="G58" s="98"/>
      <c r="H58" s="95"/>
      <c r="I58" s="95"/>
      <c r="J58" s="95"/>
      <c r="K58" s="315"/>
      <c r="L58" s="95"/>
      <c r="M58" s="95"/>
    </row>
    <row r="59" spans="1:13" s="173" customFormat="1" ht="12.75">
      <c r="A59" s="98">
        <f t="shared" si="4"/>
        <v>5.1999999999999993</v>
      </c>
      <c r="B59" s="64"/>
      <c r="C59" s="55" t="s">
        <v>18</v>
      </c>
      <c r="D59" s="98" t="s">
        <v>1</v>
      </c>
      <c r="E59" s="94"/>
      <c r="F59" s="95">
        <v>19.580000000000002</v>
      </c>
      <c r="G59" s="315"/>
      <c r="H59" s="95"/>
      <c r="I59" s="315"/>
      <c r="J59" s="95"/>
      <c r="K59" s="95"/>
      <c r="L59" s="95"/>
      <c r="M59" s="95"/>
    </row>
    <row r="60" spans="1:13" s="173" customFormat="1" ht="12.75">
      <c r="A60" s="98">
        <f t="shared" si="4"/>
        <v>5.2999999999999989</v>
      </c>
      <c r="B60" s="64"/>
      <c r="C60" s="55" t="s">
        <v>89</v>
      </c>
      <c r="D60" s="98" t="s">
        <v>15</v>
      </c>
      <c r="E60" s="94"/>
      <c r="F60" s="95">
        <v>18.067</v>
      </c>
      <c r="G60" s="95"/>
      <c r="H60" s="95"/>
      <c r="I60" s="98"/>
      <c r="J60" s="95"/>
      <c r="K60" s="315"/>
      <c r="L60" s="95"/>
      <c r="M60" s="95"/>
    </row>
    <row r="61" spans="1:13" s="173" customFormat="1" ht="12.75">
      <c r="A61" s="98">
        <f t="shared" si="4"/>
        <v>5.3999999999999986</v>
      </c>
      <c r="B61" s="64"/>
      <c r="C61" s="55" t="s">
        <v>59</v>
      </c>
      <c r="D61" s="98" t="s">
        <v>40</v>
      </c>
      <c r="E61" s="94"/>
      <c r="F61" s="95">
        <v>65</v>
      </c>
      <c r="G61" s="95"/>
      <c r="H61" s="95"/>
      <c r="I61" s="98"/>
      <c r="J61" s="95"/>
      <c r="K61" s="315"/>
      <c r="L61" s="95"/>
      <c r="M61" s="95"/>
    </row>
    <row r="62" spans="1:13" s="173" customFormat="1" ht="12.75">
      <c r="A62" s="98">
        <f t="shared" si="4"/>
        <v>5.4999999999999982</v>
      </c>
      <c r="B62" s="64"/>
      <c r="C62" s="55" t="s">
        <v>90</v>
      </c>
      <c r="D62" s="98" t="s">
        <v>15</v>
      </c>
      <c r="E62" s="200"/>
      <c r="F62" s="95">
        <v>6.0519999999999997E-2</v>
      </c>
      <c r="G62" s="95"/>
      <c r="H62" s="95"/>
      <c r="I62" s="98"/>
      <c r="J62" s="95"/>
      <c r="K62" s="315"/>
      <c r="L62" s="95"/>
      <c r="M62" s="95"/>
    </row>
    <row r="63" spans="1:13" s="173" customFormat="1" ht="12.75">
      <c r="A63" s="98">
        <f t="shared" si="4"/>
        <v>5.5999999999999979</v>
      </c>
      <c r="B63" s="64"/>
      <c r="C63" s="55" t="s">
        <v>268</v>
      </c>
      <c r="D63" s="98" t="s">
        <v>15</v>
      </c>
      <c r="E63" s="200"/>
      <c r="F63" s="95">
        <v>0.69598000000000004</v>
      </c>
      <c r="G63" s="95"/>
      <c r="H63" s="95"/>
      <c r="I63" s="98"/>
      <c r="J63" s="95"/>
      <c r="K63" s="315"/>
      <c r="L63" s="95"/>
      <c r="M63" s="95"/>
    </row>
    <row r="64" spans="1:13" s="173" customFormat="1" ht="12.75">
      <c r="A64" s="98">
        <f t="shared" si="4"/>
        <v>5.6999999999999975</v>
      </c>
      <c r="B64" s="64"/>
      <c r="C64" s="55" t="s">
        <v>52</v>
      </c>
      <c r="D64" s="98" t="s">
        <v>53</v>
      </c>
      <c r="E64" s="94"/>
      <c r="F64" s="95">
        <v>39.160000000000004</v>
      </c>
      <c r="G64" s="95"/>
      <c r="H64" s="95"/>
      <c r="I64" s="98"/>
      <c r="J64" s="95"/>
      <c r="K64" s="315"/>
      <c r="L64" s="95"/>
      <c r="M64" s="95"/>
    </row>
    <row r="65" spans="1:13" s="289" customFormat="1" ht="12.75">
      <c r="A65" s="98">
        <f t="shared" si="4"/>
        <v>5.7999999999999972</v>
      </c>
      <c r="B65" s="64"/>
      <c r="C65" s="55" t="s">
        <v>269</v>
      </c>
      <c r="D65" s="98" t="s">
        <v>53</v>
      </c>
      <c r="E65" s="98"/>
      <c r="F65" s="95">
        <v>155</v>
      </c>
      <c r="G65" s="95"/>
      <c r="H65" s="95"/>
      <c r="I65" s="98"/>
      <c r="J65" s="95"/>
      <c r="K65" s="315"/>
      <c r="L65" s="95"/>
      <c r="M65" s="95"/>
    </row>
    <row r="66" spans="1:13" s="173" customFormat="1" ht="12.75">
      <c r="A66" s="98">
        <f t="shared" si="4"/>
        <v>5.8999999999999968</v>
      </c>
      <c r="B66" s="64"/>
      <c r="C66" s="55" t="s">
        <v>270</v>
      </c>
      <c r="D66" s="98" t="s">
        <v>53</v>
      </c>
      <c r="E66" s="98"/>
      <c r="F66" s="95">
        <v>775</v>
      </c>
      <c r="G66" s="95"/>
      <c r="H66" s="95"/>
      <c r="I66" s="98"/>
      <c r="J66" s="95"/>
      <c r="K66" s="315"/>
      <c r="L66" s="95"/>
      <c r="M66" s="95"/>
    </row>
    <row r="67" spans="1:13" s="173" customFormat="1" ht="12.75">
      <c r="A67" s="98">
        <f t="shared" si="4"/>
        <v>5.9999999999999964</v>
      </c>
      <c r="B67" s="64"/>
      <c r="C67" s="55" t="s">
        <v>29</v>
      </c>
      <c r="D67" s="98" t="s">
        <v>1</v>
      </c>
      <c r="E67" s="94"/>
      <c r="F67" s="95">
        <v>8.1880000000000006</v>
      </c>
      <c r="G67" s="95"/>
      <c r="H67" s="95"/>
      <c r="I67" s="98"/>
      <c r="J67" s="95"/>
      <c r="K67" s="315"/>
      <c r="L67" s="95"/>
      <c r="M67" s="95"/>
    </row>
    <row r="68" spans="1:13" s="173" customFormat="1" ht="38.25">
      <c r="A68" s="50">
        <v>6</v>
      </c>
      <c r="B68" s="64" t="s">
        <v>275</v>
      </c>
      <c r="C68" s="50" t="s">
        <v>271</v>
      </c>
      <c r="D68" s="199" t="s">
        <v>15</v>
      </c>
      <c r="E68" s="201"/>
      <c r="F68" s="78">
        <v>7.2</v>
      </c>
      <c r="G68" s="96"/>
      <c r="H68" s="95"/>
      <c r="I68" s="96"/>
      <c r="J68" s="95"/>
      <c r="K68" s="96"/>
      <c r="L68" s="95"/>
      <c r="M68" s="95"/>
    </row>
    <row r="69" spans="1:13" s="173" customFormat="1" ht="12.75">
      <c r="A69" s="98">
        <f t="shared" ref="A69:A80" si="5">A68+0.1</f>
        <v>6.1</v>
      </c>
      <c r="B69" s="64"/>
      <c r="C69" s="98" t="s">
        <v>16</v>
      </c>
      <c r="D69" s="98" t="s">
        <v>17</v>
      </c>
      <c r="E69" s="94"/>
      <c r="F69" s="95">
        <v>60.480000000000004</v>
      </c>
      <c r="G69" s="98"/>
      <c r="H69" s="95"/>
      <c r="I69" s="95"/>
      <c r="J69" s="95"/>
      <c r="K69" s="96"/>
      <c r="L69" s="95"/>
      <c r="M69" s="95"/>
    </row>
    <row r="70" spans="1:13" s="173" customFormat="1" ht="12.75">
      <c r="A70" s="98">
        <f t="shared" si="5"/>
        <v>6.1999999999999993</v>
      </c>
      <c r="B70" s="64"/>
      <c r="C70" s="98" t="s">
        <v>18</v>
      </c>
      <c r="D70" s="98" t="s">
        <v>1</v>
      </c>
      <c r="E70" s="94"/>
      <c r="F70" s="95">
        <v>5.8320000000000007</v>
      </c>
      <c r="G70" s="96"/>
      <c r="H70" s="95"/>
      <c r="I70" s="96"/>
      <c r="J70" s="95"/>
      <c r="K70" s="95"/>
      <c r="L70" s="95"/>
      <c r="M70" s="95"/>
    </row>
    <row r="71" spans="1:13" s="173" customFormat="1" ht="12.75">
      <c r="A71" s="98">
        <f t="shared" si="5"/>
        <v>6.2999999999999989</v>
      </c>
      <c r="B71" s="64"/>
      <c r="C71" s="98" t="s">
        <v>99</v>
      </c>
      <c r="D71" s="98" t="s">
        <v>15</v>
      </c>
      <c r="E71" s="94"/>
      <c r="F71" s="95">
        <v>7.3079999999999998</v>
      </c>
      <c r="G71" s="95"/>
      <c r="H71" s="95"/>
      <c r="I71" s="98"/>
      <c r="J71" s="95"/>
      <c r="K71" s="96"/>
      <c r="L71" s="95"/>
      <c r="M71" s="95"/>
    </row>
    <row r="72" spans="1:13" s="173" customFormat="1" ht="12.75">
      <c r="A72" s="98">
        <f t="shared" si="5"/>
        <v>6.3999999999999986</v>
      </c>
      <c r="B72" s="64"/>
      <c r="C72" s="98" t="s">
        <v>272</v>
      </c>
      <c r="D72" s="98" t="s">
        <v>20</v>
      </c>
      <c r="E72" s="94"/>
      <c r="F72" s="95">
        <v>1</v>
      </c>
      <c r="G72" s="95"/>
      <c r="H72" s="95"/>
      <c r="I72" s="98"/>
      <c r="J72" s="95"/>
      <c r="K72" s="96"/>
      <c r="L72" s="95"/>
      <c r="M72" s="95"/>
    </row>
    <row r="73" spans="1:13" s="173" customFormat="1" ht="12.75">
      <c r="A73" s="98">
        <f t="shared" si="5"/>
        <v>6.4999999999999982</v>
      </c>
      <c r="B73" s="64"/>
      <c r="C73" s="98" t="s">
        <v>59</v>
      </c>
      <c r="D73" s="98" t="s">
        <v>40</v>
      </c>
      <c r="E73" s="94"/>
      <c r="F73" s="95">
        <v>38</v>
      </c>
      <c r="G73" s="95"/>
      <c r="H73" s="95"/>
      <c r="I73" s="98"/>
      <c r="J73" s="95"/>
      <c r="K73" s="96"/>
      <c r="L73" s="95"/>
      <c r="M73" s="95"/>
    </row>
    <row r="74" spans="1:13" s="173" customFormat="1" ht="12.75">
      <c r="A74" s="98">
        <f t="shared" si="5"/>
        <v>6.5999999999999979</v>
      </c>
      <c r="B74" s="64"/>
      <c r="C74" s="98" t="s">
        <v>273</v>
      </c>
      <c r="D74" s="98" t="s">
        <v>15</v>
      </c>
      <c r="E74" s="200"/>
      <c r="F74" s="95">
        <v>6.0479999999999999E-2</v>
      </c>
      <c r="G74" s="95"/>
      <c r="H74" s="95"/>
      <c r="I74" s="98"/>
      <c r="J74" s="95"/>
      <c r="K74" s="96"/>
      <c r="L74" s="95"/>
      <c r="M74" s="95"/>
    </row>
    <row r="75" spans="1:13" s="173" customFormat="1" ht="12.75">
      <c r="A75" s="98">
        <f t="shared" si="5"/>
        <v>6.6999999999999975</v>
      </c>
      <c r="B75" s="64"/>
      <c r="C75" s="98" t="s">
        <v>274</v>
      </c>
      <c r="D75" s="98" t="s">
        <v>15</v>
      </c>
      <c r="E75" s="200"/>
      <c r="F75" s="95">
        <v>0.18432000000000001</v>
      </c>
      <c r="G75" s="95"/>
      <c r="H75" s="95"/>
      <c r="I75" s="98"/>
      <c r="J75" s="95"/>
      <c r="K75" s="96"/>
      <c r="L75" s="95"/>
      <c r="M75" s="95"/>
    </row>
    <row r="76" spans="1:13" s="173" customFormat="1" ht="12.75">
      <c r="A76" s="98">
        <f t="shared" si="5"/>
        <v>6.7999999999999972</v>
      </c>
      <c r="B76" s="64"/>
      <c r="C76" s="98" t="s">
        <v>63</v>
      </c>
      <c r="D76" s="98" t="s">
        <v>15</v>
      </c>
      <c r="E76" s="200"/>
      <c r="F76" s="95">
        <v>1.8720000000000001E-2</v>
      </c>
      <c r="G76" s="95"/>
      <c r="H76" s="95"/>
      <c r="I76" s="98"/>
      <c r="J76" s="95"/>
      <c r="K76" s="96"/>
      <c r="L76" s="95"/>
      <c r="M76" s="95"/>
    </row>
    <row r="77" spans="1:13" s="173" customFormat="1" ht="12.75">
      <c r="A77" s="98">
        <f t="shared" si="5"/>
        <v>6.8999999999999968</v>
      </c>
      <c r="B77" s="64"/>
      <c r="C77" s="98" t="s">
        <v>276</v>
      </c>
      <c r="D77" s="98" t="s">
        <v>53</v>
      </c>
      <c r="E77" s="94"/>
      <c r="F77" s="95">
        <v>480</v>
      </c>
      <c r="G77" s="95"/>
      <c r="H77" s="95"/>
      <c r="I77" s="98"/>
      <c r="J77" s="95"/>
      <c r="K77" s="96"/>
      <c r="L77" s="95"/>
      <c r="M77" s="95"/>
    </row>
    <row r="78" spans="1:13" s="173" customFormat="1" ht="12.75">
      <c r="A78" s="98">
        <f t="shared" si="5"/>
        <v>6.9999999999999964</v>
      </c>
      <c r="B78" s="64"/>
      <c r="C78" s="98" t="s">
        <v>277</v>
      </c>
      <c r="D78" s="98" t="s">
        <v>53</v>
      </c>
      <c r="E78" s="94"/>
      <c r="F78" s="95">
        <v>653</v>
      </c>
      <c r="G78" s="95"/>
      <c r="H78" s="95"/>
      <c r="I78" s="98"/>
      <c r="J78" s="95"/>
      <c r="K78" s="96"/>
      <c r="L78" s="95"/>
      <c r="M78" s="95"/>
    </row>
    <row r="79" spans="1:13" s="289" customFormat="1" ht="12.75">
      <c r="A79" s="98">
        <f t="shared" si="5"/>
        <v>7.0999999999999961</v>
      </c>
      <c r="B79" s="64"/>
      <c r="C79" s="98" t="s">
        <v>278</v>
      </c>
      <c r="D79" s="98" t="s">
        <v>53</v>
      </c>
      <c r="E79" s="94"/>
      <c r="F79" s="95">
        <v>210</v>
      </c>
      <c r="G79" s="95"/>
      <c r="H79" s="95"/>
      <c r="I79" s="98"/>
      <c r="J79" s="95"/>
      <c r="K79" s="96"/>
      <c r="L79" s="95"/>
      <c r="M79" s="95"/>
    </row>
    <row r="80" spans="1:13" s="173" customFormat="1" ht="12.75">
      <c r="A80" s="98">
        <f t="shared" si="5"/>
        <v>7.1999999999999957</v>
      </c>
      <c r="B80" s="64"/>
      <c r="C80" s="98" t="s">
        <v>29</v>
      </c>
      <c r="D80" s="98" t="s">
        <v>1</v>
      </c>
      <c r="E80" s="94"/>
      <c r="F80" s="95">
        <v>1.8</v>
      </c>
      <c r="G80" s="95"/>
      <c r="H80" s="95"/>
      <c r="I80" s="98"/>
      <c r="J80" s="95"/>
      <c r="K80" s="96"/>
      <c r="L80" s="95"/>
      <c r="M80" s="95"/>
    </row>
    <row r="81" spans="1:13" s="207" customFormat="1" ht="38.25">
      <c r="A81" s="202">
        <v>7</v>
      </c>
      <c r="B81" s="203" t="s">
        <v>281</v>
      </c>
      <c r="C81" s="204" t="s">
        <v>279</v>
      </c>
      <c r="D81" s="205" t="s">
        <v>26</v>
      </c>
      <c r="E81" s="205"/>
      <c r="F81" s="205">
        <v>2</v>
      </c>
      <c r="G81" s="206"/>
      <c r="H81" s="95"/>
      <c r="I81" s="206"/>
      <c r="J81" s="95"/>
      <c r="K81" s="206"/>
      <c r="L81" s="95"/>
      <c r="M81" s="95"/>
    </row>
    <row r="82" spans="1:13" s="207" customFormat="1" ht="12.75">
      <c r="A82" s="208">
        <f>A81+0.1</f>
        <v>7.1</v>
      </c>
      <c r="B82" s="209"/>
      <c r="C82" s="62" t="s">
        <v>16</v>
      </c>
      <c r="D82" s="62" t="s">
        <v>17</v>
      </c>
      <c r="E82" s="62"/>
      <c r="F82" s="106">
        <v>0.49</v>
      </c>
      <c r="G82" s="106"/>
      <c r="H82" s="95"/>
      <c r="I82" s="106"/>
      <c r="J82" s="95"/>
      <c r="K82" s="106"/>
      <c r="L82" s="95"/>
      <c r="M82" s="95"/>
    </row>
    <row r="83" spans="1:13" s="207" customFormat="1" ht="12.75">
      <c r="A83" s="208">
        <f>A82+0.1</f>
        <v>7.1999999999999993</v>
      </c>
      <c r="B83" s="209"/>
      <c r="C83" s="62" t="s">
        <v>18</v>
      </c>
      <c r="D83" s="62" t="s">
        <v>1</v>
      </c>
      <c r="E83" s="62"/>
      <c r="F83" s="106">
        <v>0.218</v>
      </c>
      <c r="G83" s="106"/>
      <c r="H83" s="95"/>
      <c r="I83" s="106"/>
      <c r="J83" s="95"/>
      <c r="K83" s="106"/>
      <c r="L83" s="95"/>
      <c r="M83" s="95"/>
    </row>
    <row r="84" spans="1:13" s="207" customFormat="1" ht="12.75">
      <c r="A84" s="208">
        <f>A83+0.1</f>
        <v>7.2999999999999989</v>
      </c>
      <c r="B84" s="209"/>
      <c r="C84" s="106" t="s">
        <v>280</v>
      </c>
      <c r="D84" s="106" t="s">
        <v>26</v>
      </c>
      <c r="E84" s="106"/>
      <c r="F84" s="106">
        <v>2.02</v>
      </c>
      <c r="G84" s="106"/>
      <c r="H84" s="95"/>
      <c r="I84" s="106"/>
      <c r="J84" s="95"/>
      <c r="K84" s="106"/>
      <c r="L84" s="95"/>
      <c r="M84" s="95"/>
    </row>
    <row r="85" spans="1:13" s="207" customFormat="1" ht="12.75">
      <c r="A85" s="208">
        <f>A84+0.1</f>
        <v>7.3999999999999986</v>
      </c>
      <c r="B85" s="209"/>
      <c r="C85" s="106" t="s">
        <v>29</v>
      </c>
      <c r="D85" s="106" t="s">
        <v>1</v>
      </c>
      <c r="E85" s="106"/>
      <c r="F85" s="106">
        <v>1.7760000000000001E-2</v>
      </c>
      <c r="G85" s="106"/>
      <c r="H85" s="95"/>
      <c r="I85" s="106"/>
      <c r="J85" s="95"/>
      <c r="K85" s="106"/>
      <c r="L85" s="95"/>
      <c r="M85" s="95"/>
    </row>
    <row r="86" spans="1:13" s="288" customFormat="1" ht="38.25">
      <c r="A86" s="50">
        <v>8</v>
      </c>
      <c r="B86" s="64" t="s">
        <v>285</v>
      </c>
      <c r="C86" s="50" t="s">
        <v>288</v>
      </c>
      <c r="D86" s="50" t="s">
        <v>40</v>
      </c>
      <c r="E86" s="112"/>
      <c r="F86" s="51">
        <v>216</v>
      </c>
      <c r="G86" s="290"/>
      <c r="H86" s="290"/>
      <c r="I86" s="56"/>
      <c r="J86" s="56"/>
      <c r="K86" s="290"/>
      <c r="L86" s="290"/>
      <c r="M86" s="134"/>
    </row>
    <row r="87" spans="1:13" s="173" customFormat="1" ht="12.75">
      <c r="A87" s="98">
        <f>A86+0.1</f>
        <v>8.1</v>
      </c>
      <c r="B87" s="191"/>
      <c r="C87" s="55" t="s">
        <v>16</v>
      </c>
      <c r="D87" s="98" t="s">
        <v>286</v>
      </c>
      <c r="E87" s="94"/>
      <c r="F87" s="95">
        <v>72.576000000000008</v>
      </c>
      <c r="G87" s="98"/>
      <c r="H87" s="98"/>
      <c r="I87" s="95"/>
      <c r="J87" s="95"/>
      <c r="K87" s="96"/>
      <c r="L87" s="96"/>
      <c r="M87" s="134"/>
    </row>
    <row r="88" spans="1:13" s="173" customFormat="1" ht="12.75">
      <c r="A88" s="98">
        <f>A87+0.1</f>
        <v>8.1999999999999993</v>
      </c>
      <c r="B88" s="64"/>
      <c r="C88" s="55" t="s">
        <v>18</v>
      </c>
      <c r="D88" s="98" t="s">
        <v>1</v>
      </c>
      <c r="E88" s="200"/>
      <c r="F88" s="95">
        <v>3.2399999999999998</v>
      </c>
      <c r="G88" s="96"/>
      <c r="H88" s="96"/>
      <c r="I88" s="96"/>
      <c r="J88" s="96"/>
      <c r="K88" s="95"/>
      <c r="L88" s="95"/>
      <c r="M88" s="134"/>
    </row>
    <row r="89" spans="1:13" s="173" customFormat="1" ht="12.75">
      <c r="A89" s="98">
        <f>A88+0.1</f>
        <v>8.2999999999999989</v>
      </c>
      <c r="B89" s="64"/>
      <c r="C89" s="55" t="s">
        <v>287</v>
      </c>
      <c r="D89" s="98" t="s">
        <v>53</v>
      </c>
      <c r="E89" s="94"/>
      <c r="F89" s="95">
        <v>518.4</v>
      </c>
      <c r="G89" s="95"/>
      <c r="H89" s="95"/>
      <c r="I89" s="98"/>
      <c r="J89" s="98"/>
      <c r="K89" s="96"/>
      <c r="L89" s="96"/>
      <c r="M89" s="134"/>
    </row>
    <row r="90" spans="1:13" s="173" customFormat="1" ht="12.75">
      <c r="A90" s="98">
        <f>A89+0.1</f>
        <v>8.3999999999999986</v>
      </c>
      <c r="B90" s="64"/>
      <c r="C90" s="55" t="s">
        <v>29</v>
      </c>
      <c r="D90" s="98" t="s">
        <v>1</v>
      </c>
      <c r="E90" s="200"/>
      <c r="F90" s="95">
        <v>4.9248000000000003</v>
      </c>
      <c r="G90" s="95"/>
      <c r="H90" s="95"/>
      <c r="I90" s="98"/>
      <c r="J90" s="98"/>
      <c r="K90" s="96"/>
      <c r="L90" s="96"/>
      <c r="M90" s="134"/>
    </row>
    <row r="91" spans="1:13" s="155" customFormat="1" ht="25.5">
      <c r="A91" s="41">
        <v>9</v>
      </c>
      <c r="B91" s="42" t="s">
        <v>93</v>
      </c>
      <c r="C91" s="30" t="s">
        <v>34</v>
      </c>
      <c r="D91" s="43" t="s">
        <v>15</v>
      </c>
      <c r="E91" s="44"/>
      <c r="F91" s="45">
        <v>7.2</v>
      </c>
      <c r="G91" s="45"/>
      <c r="H91" s="45"/>
      <c r="I91" s="153"/>
      <c r="J91" s="135"/>
      <c r="K91" s="153"/>
      <c r="L91" s="153"/>
      <c r="M91" s="134"/>
    </row>
    <row r="92" spans="1:13" s="155" customFormat="1" ht="12.75">
      <c r="A92" s="98">
        <f>A91+0.1</f>
        <v>9.1</v>
      </c>
      <c r="B92" s="42"/>
      <c r="C92" s="46" t="s">
        <v>16</v>
      </c>
      <c r="D92" s="46" t="s">
        <v>17</v>
      </c>
      <c r="E92" s="47"/>
      <c r="F92" s="48">
        <v>8.7119999999999997</v>
      </c>
      <c r="G92" s="48"/>
      <c r="H92" s="48"/>
      <c r="I92" s="106"/>
      <c r="J92" s="134"/>
      <c r="K92" s="153"/>
      <c r="L92" s="153"/>
      <c r="M92" s="134"/>
    </row>
    <row r="93" spans="1:13" s="80" customFormat="1" ht="12.75">
      <c r="A93" s="219"/>
      <c r="B93" s="31"/>
      <c r="C93" s="76" t="s">
        <v>10</v>
      </c>
      <c r="D93" s="76"/>
      <c r="E93" s="77"/>
      <c r="F93" s="76"/>
      <c r="G93" s="62"/>
      <c r="H93" s="75"/>
      <c r="I93" s="54"/>
      <c r="J93" s="75"/>
      <c r="K93" s="54"/>
      <c r="L93" s="91"/>
      <c r="M93" s="108"/>
    </row>
    <row r="94" spans="1:13" s="90" customFormat="1" ht="12.75">
      <c r="A94" s="81"/>
      <c r="B94" s="82"/>
      <c r="C94" s="83" t="s">
        <v>22</v>
      </c>
      <c r="D94" s="84"/>
      <c r="E94" s="83"/>
      <c r="F94" s="85"/>
      <c r="G94" s="86"/>
      <c r="H94" s="87"/>
      <c r="I94" s="88"/>
      <c r="J94" s="87"/>
      <c r="K94" s="88"/>
      <c r="L94" s="89"/>
      <c r="M94" s="88"/>
    </row>
    <row r="95" spans="1:13" s="80" customFormat="1" ht="12.75">
      <c r="A95" s="219"/>
      <c r="B95" s="31"/>
      <c r="C95" s="76" t="s">
        <v>10</v>
      </c>
      <c r="D95" s="76"/>
      <c r="E95" s="77"/>
      <c r="F95" s="76"/>
      <c r="G95" s="62"/>
      <c r="H95" s="75"/>
      <c r="I95" s="54"/>
      <c r="J95" s="75"/>
      <c r="K95" s="54"/>
      <c r="L95" s="91"/>
      <c r="M95" s="51"/>
    </row>
    <row r="96" spans="1:13" s="173" customFormat="1" ht="12.75">
      <c r="A96" s="101"/>
      <c r="B96" s="64"/>
      <c r="C96" s="93" t="s">
        <v>23</v>
      </c>
      <c r="D96" s="142"/>
      <c r="E96" s="94"/>
      <c r="F96" s="95"/>
      <c r="G96" s="95"/>
      <c r="H96" s="95"/>
      <c r="I96" s="95"/>
      <c r="J96" s="95"/>
      <c r="K96" s="96"/>
      <c r="L96" s="96"/>
      <c r="M96" s="97"/>
    </row>
    <row r="97" spans="1:13" s="173" customFormat="1" ht="12.75">
      <c r="A97" s="101"/>
      <c r="B97" s="64"/>
      <c r="C97" s="64" t="s">
        <v>10</v>
      </c>
      <c r="D97" s="98"/>
      <c r="E97" s="94"/>
      <c r="F97" s="95"/>
      <c r="G97" s="95"/>
      <c r="H97" s="95"/>
      <c r="I97" s="95"/>
      <c r="J97" s="95"/>
      <c r="K97" s="96"/>
      <c r="L97" s="96"/>
      <c r="M97" s="99"/>
    </row>
    <row r="98" spans="1:13" s="173" customFormat="1" ht="12.75">
      <c r="A98" s="101"/>
      <c r="B98" s="64"/>
      <c r="C98" s="93" t="s">
        <v>24</v>
      </c>
      <c r="D98" s="142"/>
      <c r="E98" s="94"/>
      <c r="F98" s="95"/>
      <c r="G98" s="95"/>
      <c r="H98" s="95"/>
      <c r="I98" s="95"/>
      <c r="J98" s="95"/>
      <c r="K98" s="96"/>
      <c r="L98" s="96"/>
      <c r="M98" s="97"/>
    </row>
    <row r="99" spans="1:13" s="102" customFormat="1" ht="12.75">
      <c r="A99" s="101"/>
      <c r="B99" s="76"/>
      <c r="C99" s="30" t="s">
        <v>10</v>
      </c>
      <c r="D99" s="101"/>
      <c r="E99" s="101"/>
      <c r="F99" s="101"/>
      <c r="G99" s="95"/>
      <c r="H99" s="95"/>
      <c r="I99" s="95"/>
      <c r="J99" s="95"/>
      <c r="K99" s="96"/>
      <c r="L99" s="96"/>
      <c r="M99" s="99"/>
    </row>
  </sheetData>
  <mergeCells count="24">
    <mergeCell ref="M7:M10"/>
    <mergeCell ref="E9:E10"/>
    <mergeCell ref="F9:F10"/>
    <mergeCell ref="G9:G10"/>
    <mergeCell ref="H9:H10"/>
    <mergeCell ref="I9:I10"/>
    <mergeCell ref="J9:J10"/>
    <mergeCell ref="K9:K10"/>
    <mergeCell ref="L9:L10"/>
    <mergeCell ref="K7:L8"/>
    <mergeCell ref="B6:C6"/>
    <mergeCell ref="H6:K6"/>
    <mergeCell ref="A7:A10"/>
    <mergeCell ref="B7:B10"/>
    <mergeCell ref="C7:C10"/>
    <mergeCell ref="D7:D10"/>
    <mergeCell ref="E7:F8"/>
    <mergeCell ref="G7:H8"/>
    <mergeCell ref="I7:J8"/>
    <mergeCell ref="A1:M1"/>
    <mergeCell ref="D2:H2"/>
    <mergeCell ref="B3:M3"/>
    <mergeCell ref="B5:C5"/>
    <mergeCell ref="H5:K5"/>
  </mergeCells>
  <conditionalFormatting sqref="B87:F87 I87:L87 B88:L88 K89:L90 B90:H90 B86:L86 M86:M90 B89:F89 H89">
    <cfRule type="cellIs" dxfId="1" priority="2" stopIfTrue="1" operator="equal">
      <formula>8223.307275</formula>
    </cfRule>
  </conditionalFormatting>
  <conditionalFormatting sqref="G89">
    <cfRule type="cellIs" dxfId="0" priority="1" stopIfTrue="1" operator="equal">
      <formula>8223.307275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ნაკრები</vt:lpstr>
      <vt:lpstr>სამშენებლო</vt:lpstr>
      <vt:lpstr>ელ.მომარაგება</vt:lpstr>
      <vt:lpstr>წყალმომარაგება</vt:lpstr>
      <vt:lpstr>კანალიზაცია</vt:lpstr>
      <vt:lpstr>ელ.მომარაგება!Print_Area</vt:lpstr>
      <vt:lpstr>კანალიზაცია!Print_Area</vt:lpstr>
      <vt:lpstr>სამშენებლო!Print_Area</vt:lpstr>
      <vt:lpstr>წყალმომარაგება!Print_Area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2019-06-26T15:08:13Z</dcterms:modified>
</cp:coreProperties>
</file>