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665" windowHeight="12420" tabRatio="935"/>
  </bookViews>
  <sheets>
    <sheet name="ნაკრები" sheetId="6" r:id="rId1"/>
    <sheet name="სამშენებლო" sheetId="5" r:id="rId2"/>
    <sheet name="ელ.მომარაგება" sheetId="9" r:id="rId3"/>
    <sheet name="წყალმომარაგება" sheetId="10" r:id="rId4"/>
    <sheet name="კანალიზაცია" sheetId="7" r:id="rId5"/>
  </sheets>
  <definedNames>
    <definedName name="_xlnm.Print_Area" localSheetId="2">ელ.მომარაგება!$A$1:$M$81</definedName>
    <definedName name="_xlnm.Print_Area" localSheetId="4">კანალიზაცია!$A$1:$M$102</definedName>
    <definedName name="_xlnm.Print_Area" localSheetId="1">სამშენებლო!$A$1:$M$137</definedName>
    <definedName name="_xlnm.Print_Area" localSheetId="3">წყალმომარაგება!$A$1:$M$128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48" i="10" l="1"/>
  <c r="D128" i="5"/>
  <c r="A129" i="5"/>
  <c r="A81" i="5" l="1"/>
  <c r="A82" i="5" s="1"/>
  <c r="A56" i="7"/>
  <c r="A57" i="7" s="1"/>
  <c r="A58" i="7" s="1"/>
  <c r="A59" i="7" s="1"/>
  <c r="A77" i="10"/>
  <c r="A78" i="10" s="1"/>
  <c r="A79" i="10" s="1"/>
  <c r="A80" i="10" s="1"/>
  <c r="A81" i="10" s="1"/>
  <c r="A65" i="10"/>
  <c r="A66" i="10" s="1"/>
  <c r="A67" i="10" s="1"/>
  <c r="A68" i="10" s="1"/>
  <c r="A69" i="10" s="1"/>
  <c r="A70" i="10" s="1"/>
  <c r="A114" i="10" l="1"/>
  <c r="A115" i="10" s="1"/>
  <c r="A116" i="10" s="1"/>
  <c r="A117" i="10" s="1"/>
  <c r="A59" i="10"/>
  <c r="A60" i="10" s="1"/>
  <c r="A61" i="10" s="1"/>
  <c r="A62" i="10" s="1"/>
  <c r="A53" i="10"/>
  <c r="A54" i="10" s="1"/>
  <c r="A55" i="10" s="1"/>
  <c r="A56" i="10" s="1"/>
  <c r="A57" i="10" s="1"/>
  <c r="A49" i="10"/>
  <c r="A50" i="10" s="1"/>
  <c r="A51" i="10" s="1"/>
  <c r="A43" i="10"/>
  <c r="A44" i="10" s="1"/>
  <c r="A45" i="10" s="1"/>
  <c r="A46" i="10" s="1"/>
  <c r="A26" i="7" l="1"/>
  <c r="A27" i="7" s="1"/>
  <c r="A124" i="5"/>
  <c r="A125" i="5" s="1"/>
  <c r="A126" i="5" s="1"/>
  <c r="A127" i="5" s="1"/>
  <c r="A117" i="5"/>
  <c r="A118" i="5" s="1"/>
  <c r="A119" i="5" s="1"/>
  <c r="A120" i="5" s="1"/>
  <c r="A121" i="5" s="1"/>
  <c r="A122" i="5" s="1"/>
  <c r="A112" i="5"/>
  <c r="A113" i="5" s="1"/>
  <c r="A114" i="5" s="1"/>
  <c r="A115" i="5" s="1"/>
  <c r="A104" i="5"/>
  <c r="A105" i="5" s="1"/>
  <c r="A106" i="5" s="1"/>
  <c r="A107" i="5" s="1"/>
  <c r="A108" i="5" s="1"/>
  <c r="A109" i="5" s="1"/>
  <c r="A110" i="5" s="1"/>
  <c r="A97" i="5"/>
  <c r="A98" i="5" s="1"/>
  <c r="A99" i="5" s="1"/>
  <c r="A100" i="5" s="1"/>
  <c r="A101" i="5" s="1"/>
  <c r="A102" i="5" s="1"/>
  <c r="A90" i="5"/>
  <c r="A91" i="5" s="1"/>
  <c r="A92" i="5" s="1"/>
  <c r="A93" i="5" s="1"/>
  <c r="A94" i="5" s="1"/>
  <c r="A95" i="5" s="1"/>
  <c r="A84" i="5"/>
  <c r="A85" i="5" s="1"/>
  <c r="A86" i="5" s="1"/>
  <c r="A87" i="5" s="1"/>
  <c r="A88" i="5" s="1"/>
  <c r="A76" i="5"/>
  <c r="A77" i="5" s="1"/>
  <c r="A78" i="5" s="1"/>
  <c r="A79" i="5" s="1"/>
  <c r="A73" i="5"/>
  <c r="A74" i="5" s="1"/>
  <c r="A70" i="5"/>
  <c r="A71" i="5" s="1"/>
  <c r="A60" i="5"/>
  <c r="A61" i="5" s="1"/>
  <c r="A62" i="5" s="1"/>
  <c r="A63" i="5" s="1"/>
  <c r="A64" i="5" s="1"/>
  <c r="A65" i="5" s="1"/>
  <c r="A66" i="5" s="1"/>
  <c r="A67" i="5" s="1"/>
  <c r="A68" i="5" s="1"/>
  <c r="A54" i="5"/>
  <c r="A55" i="5" s="1"/>
  <c r="A56" i="5" s="1"/>
  <c r="A57" i="5" s="1"/>
  <c r="A58" i="5" s="1"/>
  <c r="A48" i="5"/>
  <c r="A49" i="5" s="1"/>
  <c r="A50" i="5" s="1"/>
  <c r="A51" i="5" s="1"/>
  <c r="A52" i="5" s="1"/>
  <c r="A38" i="5"/>
  <c r="A39" i="5" s="1"/>
  <c r="A40" i="5" s="1"/>
  <c r="A41" i="5" s="1"/>
  <c r="A42" i="5" s="1"/>
  <c r="A43" i="5" s="1"/>
  <c r="A44" i="5" s="1"/>
  <c r="A45" i="5" s="1"/>
  <c r="A46" i="5" s="1"/>
  <c r="A28" i="5" l="1"/>
  <c r="A29" i="5" s="1"/>
  <c r="A34" i="5"/>
  <c r="A35" i="5" s="1"/>
  <c r="A31" i="5"/>
  <c r="A32" i="5" s="1"/>
  <c r="A25" i="5" l="1"/>
  <c r="A26" i="5" s="1"/>
  <c r="A22" i="5"/>
  <c r="A23" i="5" s="1"/>
  <c r="A19" i="5"/>
  <c r="A20" i="5" s="1"/>
  <c r="A17" i="5"/>
  <c r="A14" i="5"/>
  <c r="A15" i="5" s="1"/>
  <c r="A104" i="10" l="1"/>
  <c r="A105" i="10" s="1"/>
  <c r="A106" i="10" s="1"/>
  <c r="A107" i="10" s="1"/>
  <c r="A99" i="10"/>
  <c r="A100" i="10" s="1"/>
  <c r="A101" i="10" s="1"/>
  <c r="A102" i="10" s="1"/>
  <c r="A90" i="7" l="1"/>
  <c r="A91" i="7" s="1"/>
  <c r="A92" i="7" s="1"/>
  <c r="A93" i="7" s="1"/>
  <c r="A85" i="7"/>
  <c r="A86" i="7" s="1"/>
  <c r="A87" i="7" s="1"/>
  <c r="A88" i="7" s="1"/>
  <c r="A95" i="7"/>
  <c r="A72" i="7" l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61" i="7"/>
  <c r="A62" i="7" s="1"/>
  <c r="A63" i="7" s="1"/>
  <c r="A64" i="7" s="1"/>
  <c r="A65" i="7" s="1"/>
  <c r="A66" i="7" s="1"/>
  <c r="A67" i="7" s="1"/>
  <c r="A68" i="7" s="1"/>
  <c r="A69" i="7" s="1"/>
  <c r="A70" i="7" s="1"/>
  <c r="A54" i="7"/>
  <c r="A49" i="7"/>
  <c r="A50" i="7" s="1"/>
  <c r="A51" i="7" s="1"/>
  <c r="A41" i="7" l="1"/>
  <c r="A42" i="7" s="1"/>
  <c r="A43" i="7" s="1"/>
  <c r="A44" i="7" s="1"/>
  <c r="A46" i="7"/>
  <c r="A36" i="7"/>
  <c r="A37" i="7" s="1"/>
  <c r="A38" i="7" s="1"/>
  <c r="A39" i="7" s="1"/>
  <c r="A34" i="7"/>
  <c r="A29" i="7"/>
  <c r="A30" i="7" s="1"/>
  <c r="A31" i="7" s="1"/>
  <c r="A32" i="7" s="1"/>
  <c r="A20" i="7"/>
  <c r="A21" i="7" s="1"/>
  <c r="A22" i="7" s="1"/>
  <c r="A23" i="7" s="1"/>
  <c r="A24" i="7" s="1"/>
  <c r="A14" i="7"/>
  <c r="A15" i="7" s="1"/>
  <c r="A16" i="7" s="1"/>
  <c r="A17" i="7" s="1"/>
  <c r="A18" i="7" s="1"/>
  <c r="A109" i="10"/>
  <c r="A110" i="10" s="1"/>
  <c r="A111" i="10" s="1"/>
  <c r="A112" i="10" s="1"/>
  <c r="A94" i="10"/>
  <c r="A95" i="10" s="1"/>
  <c r="A96" i="10" s="1"/>
  <c r="A97" i="10" s="1"/>
  <c r="A119" i="10"/>
  <c r="A120" i="10" s="1"/>
  <c r="A121" i="10" s="1"/>
  <c r="A83" i="10"/>
  <c r="A84" i="10" s="1"/>
  <c r="A85" i="10" s="1"/>
  <c r="A72" i="10"/>
  <c r="A73" i="10" s="1"/>
  <c r="A74" i="10" s="1"/>
  <c r="A75" i="10" s="1"/>
  <c r="A41" i="10"/>
  <c r="A36" i="10"/>
  <c r="A37" i="10" s="1"/>
  <c r="A38" i="10" s="1"/>
  <c r="A39" i="10" s="1"/>
  <c r="A30" i="10"/>
  <c r="A31" i="10" s="1"/>
  <c r="A32" i="10" s="1"/>
  <c r="A33" i="10" s="1"/>
  <c r="A24" i="10"/>
  <c r="A25" i="10" s="1"/>
  <c r="A26" i="10" s="1"/>
  <c r="A27" i="10" s="1"/>
  <c r="A28" i="10" s="1"/>
  <c r="A87" i="10" l="1"/>
  <c r="A86" i="10"/>
  <c r="A89" i="10"/>
  <c r="A90" i="10" s="1"/>
  <c r="A91" i="10" s="1"/>
  <c r="A92" i="10" s="1"/>
  <c r="A19" i="10" l="1"/>
  <c r="A20" i="10" s="1"/>
  <c r="A21" i="10" s="1"/>
  <c r="A22" i="10" s="1"/>
  <c r="A16" i="10" l="1"/>
  <c r="A17" i="10" s="1"/>
  <c r="A14" i="10" l="1"/>
  <c r="A70" i="9"/>
  <c r="A71" i="9" s="1"/>
  <c r="A72" i="9" s="1"/>
  <c r="A73" i="9" s="1"/>
  <c r="A65" i="9"/>
  <c r="A66" i="9" s="1"/>
  <c r="A67" i="9" s="1"/>
  <c r="A68" i="9" s="1"/>
  <c r="A59" i="9"/>
  <c r="A60" i="9" s="1"/>
  <c r="A61" i="9" s="1"/>
  <c r="A56" i="9" l="1"/>
  <c r="A57" i="9" s="1"/>
  <c r="A50" i="9" l="1"/>
  <c r="A51" i="9" s="1"/>
  <c r="A52" i="9" s="1"/>
  <c r="A53" i="9" s="1"/>
  <c r="A46" i="9"/>
  <c r="A47" i="9" s="1"/>
  <c r="A48" i="9" s="1"/>
  <c r="A40" i="9" l="1"/>
  <c r="A41" i="9" s="1"/>
  <c r="A42" i="9" s="1"/>
  <c r="A43" i="9" s="1"/>
  <c r="A44" i="9" s="1"/>
  <c r="A36" i="9"/>
  <c r="A37" i="9" s="1"/>
  <c r="A38" i="9" s="1"/>
  <c r="A33" i="9"/>
  <c r="A34" i="9" s="1"/>
  <c r="A21" i="9"/>
  <c r="A22" i="9" s="1"/>
  <c r="A23" i="9" s="1"/>
  <c r="A24" i="9" s="1"/>
  <c r="A26" i="9" l="1"/>
  <c r="A27" i="9" s="1"/>
  <c r="A28" i="9" s="1"/>
  <c r="A29" i="9" s="1"/>
  <c r="A30" i="9" s="1"/>
  <c r="A31" i="9" s="1"/>
  <c r="A17" i="9"/>
  <c r="A18" i="9" s="1"/>
  <c r="A19" i="9" s="1"/>
  <c r="A14" i="9"/>
  <c r="A15" i="9" s="1"/>
  <c r="L6" i="10" l="1"/>
  <c r="L6" i="7" l="1"/>
  <c r="L6" i="5"/>
  <c r="L6" i="9"/>
  <c r="L5" i="7" l="1"/>
  <c r="L5" i="5"/>
  <c r="L5" i="10"/>
  <c r="L5" i="9" l="1"/>
</calcChain>
</file>

<file path=xl/sharedStrings.xml><?xml version="1.0" encoding="utf-8"?>
<sst xmlns="http://schemas.openxmlformats.org/spreadsheetml/2006/main" count="986" uniqueCount="322">
  <si>
    <t>სახარჯთაღრიცხვო ღირებულება</t>
  </si>
  <si>
    <t>ლარი</t>
  </si>
  <si>
    <t>მათ შორის ხელფასი</t>
  </si>
  <si>
    <t>№</t>
  </si>
  <si>
    <t>საფუძველი</t>
  </si>
  <si>
    <t>სამუშაოს დასახელება</t>
  </si>
  <si>
    <t>განზომილების ერთეული</t>
  </si>
  <si>
    <t>რაოდენობა</t>
  </si>
  <si>
    <t>მასალა</t>
  </si>
  <si>
    <t>სამშენებლო მანქანები</t>
  </si>
  <si>
    <t>ჯამი</t>
  </si>
  <si>
    <t>საპროექტო მონაცემები</t>
  </si>
  <si>
    <t>ერთ.  ფასი</t>
  </si>
  <si>
    <t>სულ</t>
  </si>
  <si>
    <t>ერთ. ფასი</t>
  </si>
  <si>
    <t>მ³</t>
  </si>
  <si>
    <t>შრომითი დანახარჯები</t>
  </si>
  <si>
    <t>კაც/სთ</t>
  </si>
  <si>
    <t>სხვა მანქანა</t>
  </si>
  <si>
    <t>საბ.ფასი</t>
  </si>
  <si>
    <t>ც</t>
  </si>
  <si>
    <t>ტ</t>
  </si>
  <si>
    <t>სატრანსპორტო ხარჯები მასალებზე</t>
  </si>
  <si>
    <t>ზედნადები ხარჯები</t>
  </si>
  <si>
    <t>გეგმიური დაგროვება</t>
  </si>
  <si>
    <t>/ობიექტის, სამუშაოს და დანახარჯების დასახელება/</t>
  </si>
  <si>
    <t>გ/მ</t>
  </si>
  <si>
    <t>1. სადემონტაჟო სამუშაოები</t>
  </si>
  <si>
    <t xml:space="preserve"> </t>
  </si>
  <si>
    <t>სხვა მასალა</t>
  </si>
  <si>
    <t>ცალი</t>
  </si>
  <si>
    <t>ქვიშა</t>
  </si>
  <si>
    <t>1</t>
  </si>
  <si>
    <t>კომპ.</t>
  </si>
  <si>
    <t>გრუნტის უკუმიყრა ხელით</t>
  </si>
  <si>
    <t>დაერთება დენის წყაროსთან</t>
  </si>
  <si>
    <t>წერტ.</t>
  </si>
  <si>
    <t>ზედნადები ხარჯები ხელფასზე</t>
  </si>
  <si>
    <t xml:space="preserve">ზედნადები ხარჯები </t>
  </si>
  <si>
    <t>მ²</t>
  </si>
  <si>
    <t>მშენებლობის ღირებულების ნაკრები სახარჯთაღრიცხვო ანგარიში</t>
  </si>
  <si>
    <t>__________________________________________________________________________________________________________</t>
  </si>
  <si>
    <t xml:space="preserve">(მშენებლობის დასახელება) </t>
  </si>
  <si>
    <t>სამუშაოთა დასახელება</t>
  </si>
  <si>
    <t>საერთო სახარჯთაღრიცხვო ღირებულება</t>
  </si>
  <si>
    <t>დამატებითი ღირებულების გადასახადი 18 %</t>
  </si>
  <si>
    <t>სულ კრებსითი სახარჯთაღრიცხვო ღირებულება</t>
  </si>
  <si>
    <t>ობიექტური ხარჯთაღრიცხვა (ელ.მომარაგება)</t>
  </si>
  <si>
    <t xml:space="preserve">შრომითი დანახარჯები </t>
  </si>
  <si>
    <t xml:space="preserve">სხვა მანქანა </t>
  </si>
  <si>
    <t>ცემენტის ხსნარი</t>
  </si>
  <si>
    <t>სამშენებლო ჭანჭიკი</t>
  </si>
  <si>
    <t>კგ</t>
  </si>
  <si>
    <t>6</t>
  </si>
  <si>
    <t>ხელფასი</t>
  </si>
  <si>
    <t>შრომის დანახარჯი</t>
  </si>
  <si>
    <t>ელექტროდი</t>
  </si>
  <si>
    <t>ოლიფა</t>
  </si>
  <si>
    <t>მან/სთ</t>
  </si>
  <si>
    <t>ყალიბის ფარი</t>
  </si>
  <si>
    <t>2</t>
  </si>
  <si>
    <t>14</t>
  </si>
  <si>
    <t>ყალიბის ფიცარი IIIხ. 40მმ-იანი</t>
  </si>
  <si>
    <t>ელ.მომარაგება</t>
  </si>
  <si>
    <t>1. ელ.მომარაგება</t>
  </si>
  <si>
    <t>ჭანჭიკი</t>
  </si>
  <si>
    <t>იატაკზე ხაოიანი კერამოგრანიტის ფილების მოწყობა</t>
  </si>
  <si>
    <t>ხელსაბანი ნიჟარების მოწყობა</t>
  </si>
  <si>
    <t>1. წყალმომარაგება</t>
  </si>
  <si>
    <t>1.  კანალიზაცია</t>
  </si>
  <si>
    <t>გრუნტის გათხრა ხელით ცენტრალური საკანალიზაციო მილის მოსაწყობად</t>
  </si>
  <si>
    <t>მშენებლობის პროცესში წარმოქმნილი სამშენებლო ნარჩენების მოგროვება და დატვირთვა ავტოთვითმცლელზე</t>
  </si>
  <si>
    <t>გრუნტის ტრანსპორტირება 3 კმ მანძილზე</t>
  </si>
  <si>
    <t>ობიექტური ხარჯთაღრიცხვა (სამშენებლო სამუშაოები)</t>
  </si>
  <si>
    <t>ობიექტური ხარჯთაღრიცხვა (წყალმომარაგება)</t>
  </si>
  <si>
    <t>ობიექტური ხარჯთაღრიცხვა (კანალიზაცია)</t>
  </si>
  <si>
    <t>შშმ პირთათვის მეტალოპლასტმასის კარის ბლოკის მოწყობა ორმაგი გაღებით ზღურბლის გარეშე</t>
  </si>
  <si>
    <t>პლასტმასის ყუთის მოწყობა ვენტილისთვის დასაწყისში და დაბოლოვებაში</t>
  </si>
  <si>
    <t>СниП IV-2-84 1-80-3</t>
  </si>
  <si>
    <t xml:space="preserve"> მ³</t>
  </si>
  <si>
    <t>ბეტონი ~m300~</t>
  </si>
  <si>
    <t>ძელაკი III ხ. 40-60მმ-იანი</t>
  </si>
  <si>
    <t>a-III კლასის არმატურა დ-12</t>
  </si>
  <si>
    <t>a-I კლასის არმატურა დ-6</t>
  </si>
  <si>
    <t>СниП IV-2-82 1-81-3</t>
  </si>
  <si>
    <t>ბეტონის ბლოკი 19X19X39 სმ</t>
  </si>
  <si>
    <t>ბეტონი ~მ300~</t>
  </si>
  <si>
    <t>СниП IV-2-84 8-15-1.გამ</t>
  </si>
  <si>
    <t>СниП IV-2-82 9-14-5გამ</t>
  </si>
  <si>
    <t>კარის ბლოკის ღირებულება</t>
  </si>
  <si>
    <t>СниП IV-2-84 10-20-1.</t>
  </si>
  <si>
    <t>მ.დ.ფ.-ის კარის  ღირებულება (კომპლ)</t>
  </si>
  <si>
    <t>მ/სთ</t>
  </si>
  <si>
    <t>საფითხნი</t>
  </si>
  <si>
    <t>ხსნარის ტუმბო</t>
  </si>
  <si>
    <t>ქვიშა-ცემენტის ხსნარი</t>
  </si>
  <si>
    <t>СниП IV-2-82  11-8-3</t>
  </si>
  <si>
    <t>ბეტონი "მ-250"</t>
  </si>
  <si>
    <t>СниП IV-2-84 11-20-3.</t>
  </si>
  <si>
    <t>წებო-ცემენტი</t>
  </si>
  <si>
    <t>კერამოგრანიტის ფილები</t>
  </si>
  <si>
    <t>СниП IV-2-82 15-14-1.</t>
  </si>
  <si>
    <t>კერამიკული ფილა</t>
  </si>
  <si>
    <t>СниП IV-2-84 15-160-6</t>
  </si>
  <si>
    <t xml:space="preserve">ზეთის საგრუნტი </t>
  </si>
  <si>
    <t>ზეთის საღებავი</t>
  </si>
  <si>
    <t>СниП IV-2-84 34-58გამ</t>
  </si>
  <si>
    <t>პლასტმასის შეკიდული ჭერის მონტაჟი</t>
  </si>
  <si>
    <t>შეკიდული ჭერი პლასტმასის (კომპლექსში)</t>
  </si>
  <si>
    <t>სამშენებლო ნარჩენების ტრანსპორტირება ნაგავსაყრელზე 10კმ რადიუსში</t>
  </si>
  <si>
    <t>СниП IV-2-82  46-20-1</t>
  </si>
  <si>
    <t>კედლებში ელექტრო სადენებისთვის არხების მოწყობა</t>
  </si>
  <si>
    <t>СниП IV-2-82 21-18-1</t>
  </si>
  <si>
    <t>ელექტრო სადენების გაყვანა დახურული ელ.გაყვანილობისთვის</t>
  </si>
  <si>
    <t>გამანაწილებელი კოლოფი</t>
  </si>
  <si>
    <t>სპილენძის კაბელი 3X4მმ²</t>
  </si>
  <si>
    <t>სპილენძის კაბელი 3X2.5მმ²</t>
  </si>
  <si>
    <t>სპილენძის კაბელი 3X1.5მმ²</t>
  </si>
  <si>
    <t>СниП IV-2-82 46-22-5</t>
  </si>
  <si>
    <t>დამჭერი ლურსმანი</t>
  </si>
  <si>
    <t>ღარის ამოვსება ქვიშა-ცემენტის ხსნარით</t>
  </si>
  <si>
    <t>СниП IV-2-82 46-17-2</t>
  </si>
  <si>
    <t>СниП IV-2-82 21-27-1.</t>
  </si>
  <si>
    <t>8.17-310.</t>
  </si>
  <si>
    <t>СниП IV-2-82 21-24-1</t>
  </si>
  <si>
    <t>ერთფაზა ავტომატი მაღალი ხარისხის 1პ 25ამპ-1ც, 1პ 16ამპ-5ც, შემყვანძე 3პ 32ამპ-1ც</t>
  </si>
  <si>
    <t xml:space="preserve">ერთფაზა ავტომატი ამომრთველი 16ამპ </t>
  </si>
  <si>
    <t xml:space="preserve">ერთფაზა ავტომატი ამომრთველი 25ამპ </t>
  </si>
  <si>
    <t>სამფაზა ავტომატური ამომრთველი  3პ       32 ამპ</t>
  </si>
  <si>
    <t>გამანაწილებელი კარადა პლასტმასის 7 მოდულიანი</t>
  </si>
  <si>
    <t>გამანაწილებელი კარადა პლასტმასის 7 მოდ</t>
  </si>
  <si>
    <t>СниП IV-2-82 21-25-5</t>
  </si>
  <si>
    <t>პლაფონი მრგვალი ეკონათურით 15ვტ.</t>
  </si>
  <si>
    <t>პლაფონი მრგვალი ეკონათურით 15 ვტ</t>
  </si>
  <si>
    <t>СниП IV-2-82 21-23-3.</t>
  </si>
  <si>
    <t>СниП IV-2-82 21-23-8</t>
  </si>
  <si>
    <t>საშტეფცელო როზეტი დამიწების კონტურით</t>
  </si>
  <si>
    <t xml:space="preserve">საშტეფცელო როზეტი დამიწების კონტურით  </t>
  </si>
  <si>
    <t>СниП IV-2-82
21-11</t>
  </si>
  <si>
    <t>ვენტილატორის მონტაჟი დ-100</t>
  </si>
  <si>
    <t>ვენტილატორი დ-100</t>
  </si>
  <si>
    <t>СниП IV-2-82  T-6. cx.8-472-2</t>
  </si>
  <si>
    <t>მოთუთიებული დამიწების ზოლოვანა 30×3</t>
  </si>
  <si>
    <t>СниП IV-2-82  T-6. cx.8-471-1</t>
  </si>
  <si>
    <t>დამიწების ელექტროდების მოწყობა</t>
  </si>
  <si>
    <t>მოთუთიებული კუთხოვანა 50×50×5</t>
  </si>
  <si>
    <t xml:space="preserve"> ჯამი</t>
  </si>
  <si>
    <t>СниП IV-2-82 23-1-1</t>
  </si>
  <si>
    <t xml:space="preserve"> ბალიშის მოწყობა ქვიშით სისქით 10 სმ, დატკეპნა K=1.12</t>
  </si>
  <si>
    <t>СниП IV-2-82 22-8-1</t>
  </si>
  <si>
    <t>პოლიეთილენის მილი დ-32</t>
  </si>
  <si>
    <t>მილსადენის  თბოიზოლაცია ფოლგიანი ქაფით</t>
  </si>
  <si>
    <t xml:space="preserve">შრომის დანახარჯები </t>
  </si>
  <si>
    <t xml:space="preserve">სხვა მანქანა  </t>
  </si>
  <si>
    <t>ფოლგიანი პოლიეთილენის ქაფი</t>
  </si>
  <si>
    <t>ფოლადის მავთული</t>
  </si>
  <si>
    <t>СниП IV-2-82 26-13-7</t>
  </si>
  <si>
    <t>СниП IV-2-82 16-12-1</t>
  </si>
  <si>
    <t xml:space="preserve">შრომის დანახარჯები  </t>
  </si>
  <si>
    <t xml:space="preserve">პოლიეთილენის ვენტილი დ=32მმ  </t>
  </si>
  <si>
    <t>პოლიეთილენის ვენტილი დ=32მმ</t>
  </si>
  <si>
    <t>СниП IV-2-82 16-11-1</t>
  </si>
  <si>
    <t>მიერთება არსებულ ქსელზე პლასტმასის მილით</t>
  </si>
  <si>
    <t>გრუნტის უკუჩაყრა ხელით და ზედმეტი გრუნტის ადგილზე გასწორება</t>
  </si>
  <si>
    <t>პლასტმასის მილი დ-32</t>
  </si>
  <si>
    <t xml:space="preserve">პლასტმასის ვენტილი დ=25მმ  </t>
  </si>
  <si>
    <t>პლასტმასის ვენტილი დ=25მმ</t>
  </si>
  <si>
    <t>СниП IV-2-82 17-4-2</t>
  </si>
  <si>
    <t>უნიტაზი ჩამრეცხი ავზით</t>
  </si>
  <si>
    <t>სხვა მასალები</t>
  </si>
  <si>
    <t xml:space="preserve">  უნიტაზის მოწყობა ჩამრეცხი ავზით</t>
  </si>
  <si>
    <t>СниП IV-2-82  16-22</t>
  </si>
  <si>
    <t>მილგაყვანილობის ჰიდრავლიკური  გამოცდა</t>
  </si>
  <si>
    <t xml:space="preserve">СниП IV-2-82 17-1-5   k=1.2         </t>
  </si>
  <si>
    <t>ხელსაბანი სიფონით</t>
  </si>
  <si>
    <t xml:space="preserve">СниП IV-2-82 17-3-3      </t>
  </si>
  <si>
    <t xml:space="preserve"> ცივი და ცხელი წყლის შემრევების მოწყობა</t>
  </si>
  <si>
    <t xml:space="preserve"> ლატუნის შემრევი</t>
  </si>
  <si>
    <t>СниП IV-2-82 18-4-1</t>
  </si>
  <si>
    <t xml:space="preserve">СниП IV-2-82 16-6-1    </t>
  </si>
  <si>
    <t>კანალიზაციის მილი დ-50 მმ</t>
  </si>
  <si>
    <t>კანალიზაციის დ-50მმ მილების მოწყობა შენობაში ფითინგების გათვალისწინებით</t>
  </si>
  <si>
    <t>СниП IV-2-82 16-6-2</t>
  </si>
  <si>
    <t>კანალიზაციის დ-100 მმ მილების მოწყობა ფითინგების გათვალისწინებით</t>
  </si>
  <si>
    <t xml:space="preserve">კანალიზაციის მილი დ-100მმ </t>
  </si>
  <si>
    <t>სამაგრები</t>
  </si>
  <si>
    <t xml:space="preserve">СниП IV-2-82 17-1-9      </t>
  </si>
  <si>
    <t>დ-50მმ ტრაპის მოწყობა</t>
  </si>
  <si>
    <t>ტრაპი ნიკელის დ-50მმ</t>
  </si>
  <si>
    <t>СниП IV-2-82 22-8-3</t>
  </si>
  <si>
    <t>კანალიზაციის პლასტმასის გოფრირებული მილი დ=150მმ  SN-8</t>
  </si>
  <si>
    <t>მან.</t>
  </si>
  <si>
    <t>СниП IV-2-82 22-27-1</t>
  </si>
  <si>
    <t>პლასტმასის მილი დ-150</t>
  </si>
  <si>
    <t>დაერთება საკანალიზაციო ჭაზე დ-150მმ მილით</t>
  </si>
  <si>
    <t>СниП IV-2-84 1-23-6</t>
  </si>
  <si>
    <t>III კატ. გრუნტის მოხსნა ექსკავატორით კოვშის მოცულობით 0.25 მ³ ავტოთვითმცლელებზე დატვირთვით</t>
  </si>
  <si>
    <t>ექსკავატორის ექსპლუატაცია</t>
  </si>
  <si>
    <t>СниП IV-2-84 1-79-3</t>
  </si>
  <si>
    <t xml:space="preserve"> III კატ. გრუნტის შემდგომი დამუშავება  ხელით </t>
  </si>
  <si>
    <t>СниП IV-2-84 6-11-3.</t>
  </si>
  <si>
    <t>ჭის მონოლითური რკ/ბეტონის კედლების მოწყობა</t>
  </si>
  <si>
    <t>ყალიბის ფიცარი IIIხ. 40-60მმ-იანი</t>
  </si>
  <si>
    <t>a-I კლასის არმატურა</t>
  </si>
  <si>
    <t>a-III კლასის არმატურა დ=10მმ</t>
  </si>
  <si>
    <t xml:space="preserve"> მონ. რ/ბ გადახურვის ფილის მოწყობა სისქით 20 სმ, თუჯის ხუფით</t>
  </si>
  <si>
    <t>თუჯის ხუფი დ-90</t>
  </si>
  <si>
    <t>ყალიბის ფიცარი IIხ. 25-32მმ-იანი</t>
  </si>
  <si>
    <t>იგივე, IIხ. 40მმ-იანი და მეტი</t>
  </si>
  <si>
    <t>СниП IV-2-84 6-16-1</t>
  </si>
  <si>
    <t>ა-III კლასის არმატურა დ=12 ბიჯით 15სმ</t>
  </si>
  <si>
    <t>ა-III კლასის არმატურა დ=14 ბიჯით 15სმ</t>
  </si>
  <si>
    <t>ა-I კლასის არმატურა დ=6მმ</t>
  </si>
  <si>
    <t>მონოლითურ ფილაზე  ვერტიკლური ლითონის მილის მოწყობა დ=200მმ</t>
  </si>
  <si>
    <t>ლითონის მილი დ=200მმ</t>
  </si>
  <si>
    <t>СниП IV-2-84 22-8-6.</t>
  </si>
  <si>
    <t>2. საკანალიზაციო ჭა</t>
  </si>
  <si>
    <t>კანალიზაცია</t>
  </si>
  <si>
    <t>წყალმომარაგება</t>
  </si>
  <si>
    <t>СниП IV-2-84 8-4-7</t>
  </si>
  <si>
    <t>კაც/სტ</t>
  </si>
  <si>
    <t>ბიტუმის მასტიკა</t>
  </si>
  <si>
    <t>სეპტიკის კედლებისა და სახურავის ჰიდროიზოლაცია ბიტუმით</t>
  </si>
  <si>
    <t>კედლებიდან ნალესის მოხსნა</t>
  </si>
  <si>
    <t>СниП IV-2-84 46-15-2.</t>
  </si>
  <si>
    <t>СниП IV-2-84 6-15-11.</t>
  </si>
  <si>
    <t>ფიცარი ყალიბის IIხ. 40მმ-იანი</t>
  </si>
  <si>
    <t>4</t>
  </si>
  <si>
    <t>ელექტრო ფარისთვის კედელში ნიშის მოწყობა</t>
  </si>
  <si>
    <t>შშმ პირთათვის ადაპტირებული  უნიტაზის მოწყობა ჩამრეცხი ავზით</t>
  </si>
  <si>
    <t>უნიტაზი შშმ პირისთვის</t>
  </si>
  <si>
    <t>შშმ პირთათვის ადაპტირებული ხელსაბანი ნიჟარების მოწყობა</t>
  </si>
  <si>
    <t>შშმ პირის ხელსაბანი სიფონით</t>
  </si>
  <si>
    <t>СниП IV-2-84 46-16-2</t>
  </si>
  <si>
    <t>СниП IV-2-84
46-2-2 გამოყ.</t>
  </si>
  <si>
    <t>1.3  პ.19</t>
  </si>
  <si>
    <t xml:space="preserve">შველერი #22   </t>
  </si>
  <si>
    <t>1.3  პ.4</t>
  </si>
  <si>
    <t>კუთხოვანა 100*100*8მმ</t>
  </si>
  <si>
    <t>1.6  პ.34</t>
  </si>
  <si>
    <t xml:space="preserve">ფოლადის ზოლოვანა 100*8 </t>
  </si>
  <si>
    <t>1.1  პ.27</t>
  </si>
  <si>
    <t>არმატურა a-III  d-16  (პოზ. 4)</t>
  </si>
  <si>
    <t>4.1 პ.313</t>
  </si>
  <si>
    <t>2.1 პ.10</t>
  </si>
  <si>
    <t xml:space="preserve"> კარის ღიობის გაძლიერება ლითონის კონსტრუქციებით</t>
  </si>
  <si>
    <t>კარებისა და ფანჯრის თავებზე მონ. რ/ბ ზღუდარების მოწყობა</t>
  </si>
  <si>
    <t>პლასტმასის უნაგირი დ-32მმ</t>
  </si>
  <si>
    <t>მილი დ=150მმ</t>
  </si>
  <si>
    <t>დუშეთის მუნიციპალიტეტის სოფელ მაღაროსკარის საჯარო სკოლაში სველი წერტილების მოწყობის  ხარჯთაღრიცხვა</t>
  </si>
  <si>
    <t>ბეტონის მოზაიკური ფილების დემონტაჟი</t>
  </si>
  <si>
    <t>არსებულ მზიდ კედელში ღიობის გაჭრა</t>
  </si>
  <si>
    <t>კედლებში ნახვრეტების მოწყობა სავენტილაციო მილების მოსაწყობად</t>
  </si>
  <si>
    <t>2. სამშენებლო სამუშაოები</t>
  </si>
  <si>
    <t>ხის გემბანური იატაკის დემონტაჟი</t>
  </si>
  <si>
    <t>მეტალოპლასტმასის კარის ბლოკის დემონტაჟი</t>
  </si>
  <si>
    <t>ღიობების ამოშენება ბლოკით</t>
  </si>
  <si>
    <t>კედლების შელესვა ქვიშა-ცემენტის ხსნარით</t>
  </si>
  <si>
    <t>კედლებზე კერამიკული ფილების მოწყობა H=1.7მ</t>
  </si>
  <si>
    <t>ხის კარის ბლოკის დემონტაჟი 2ც</t>
  </si>
  <si>
    <t>СниП IV-2-82 46-30-5</t>
  </si>
  <si>
    <t>СниП IV-2-84 46-30-2</t>
  </si>
  <si>
    <t>СниП IV-2-84 46-19-2</t>
  </si>
  <si>
    <t>СниП IV-2-84 46-32-3</t>
  </si>
  <si>
    <t>СниП IV-2-82 8-15-1.</t>
  </si>
  <si>
    <t>მეტალოპლასტმასის კარის ბლოკების მოწყობა 4ც</t>
  </si>
  <si>
    <t>მდფ-ის კარის ბლოკების მოწყობა კაბინებისთვის 6ც</t>
  </si>
  <si>
    <t>СниП IV-2-84 10-59-1</t>
  </si>
  <si>
    <t>დამ.გამ.2</t>
  </si>
  <si>
    <t>ლითონის პროფილები მოთუთიებული</t>
  </si>
  <si>
    <t>სჭვალი თვითმჭრელი</t>
  </si>
  <si>
    <t>თაბაშირმუყაო ნესტგამძლე</t>
  </si>
  <si>
    <t>კედლების დარჩენილი ნაწილის დამუშავება ფითხით და ზეთოვანი საღებავით შეღებვა H=1.3მ</t>
  </si>
  <si>
    <t>იატაკზე ბეტონის მოჭიმვის მოწყობა სისქით 5სმ</t>
  </si>
  <si>
    <t>15</t>
  </si>
  <si>
    <t>16</t>
  </si>
  <si>
    <t>ტრანშეის გათხრა ხელით წყალმომარაგების მილის მოსაწყობად 57 გ/მ</t>
  </si>
  <si>
    <t>3</t>
  </si>
  <si>
    <t>СниП IV-2-84 '18-8-1</t>
  </si>
  <si>
    <t>ტუმბო ჰიდროფორით 55ლტ/წთ წარმადობით</t>
  </si>
  <si>
    <t>კომპ</t>
  </si>
  <si>
    <t>ტუმბო ჰიდროფორით</t>
  </si>
  <si>
    <t>16-12-1</t>
  </si>
  <si>
    <t xml:space="preserve">უკუსარქველი  დ=40მმ </t>
  </si>
  <si>
    <t>СниП IV-2-84 8-15-1.</t>
  </si>
  <si>
    <t>კედლების ამოშენება ბლოკით სამარაგო ავზის მოსაწყობად H=1მ</t>
  </si>
  <si>
    <t>СниП IV-2-82  17-8-1</t>
  </si>
  <si>
    <t>1ტ პლასტმასის სამარაგო ავზის მოწყობა ავტომატური ჩამკეტის გათვალისინებით</t>
  </si>
  <si>
    <t>წყლის ბაკი 1000 ლტ</t>
  </si>
  <si>
    <t>სამარაგო ავზის თბოიზოლაცია ფოლგიანი მინაბამბით</t>
  </si>
  <si>
    <t>მოცულობითი თბომცვლელი 500ლტ</t>
  </si>
  <si>
    <t>სამშენებლო სამუშაოები</t>
  </si>
  <si>
    <t>გოფრირებული მილი დ-16</t>
  </si>
  <si>
    <t xml:space="preserve">ჩაფლული ტიპის ჩამრთველის მონტაჟი </t>
  </si>
  <si>
    <t xml:space="preserve">ჩამრთველი ორკლავიშიანი </t>
  </si>
  <si>
    <t>ჩამრთველი ერთკლავიშიანი</t>
  </si>
  <si>
    <t>დ-100 სავენტილაციო მილის გაყვანა</t>
  </si>
  <si>
    <t>პლასტმასის დ-100  ცხაურის მოწყობა ვენტილატორისთვის გარე მხრიდან</t>
  </si>
  <si>
    <t>წყალგაყვანილობის კანალიზაციის და სავენტილაციო მილების შეფუთვა ნესტგამძლე თაბაშირმუყაოს ფილებით</t>
  </si>
  <si>
    <t>პლასტმასის მილი დ-25</t>
  </si>
  <si>
    <t>პლასტმასის მილი დ-40</t>
  </si>
  <si>
    <t>პლასტმასის ცხელი წყლის მილი დ-25</t>
  </si>
  <si>
    <t>დ=25 მმ–იანი პლასტმასის ცხელი  წყლის მილების მოწყობა ფითინგების გათვალისწინებით</t>
  </si>
  <si>
    <t>დ=25-32-40 მმ–იანი პლასტმასის ცივი  წყლის მილების მოწყობა ფითინგების გათვალისწინებით</t>
  </si>
  <si>
    <t>პლასტმასის ვენტილი დ=40მმ</t>
  </si>
  <si>
    <t>წყლის ხარჯი დ-24-40 მმ მილისთვის</t>
  </si>
  <si>
    <t>СниП IV-2-84   8-3-2.</t>
  </si>
  <si>
    <t>ღორღის საფუძვლის მოწყობა კედლებისთვის</t>
  </si>
  <si>
    <t>ღორღი</t>
  </si>
  <si>
    <t>СниП IV-2-84 9-14-5</t>
  </si>
  <si>
    <t>სარკმელის ღირებულება</t>
  </si>
  <si>
    <t>მეტალოპლასტმასის სარკმელის მოწყობა 0.8X0.5მ 1ც</t>
  </si>
  <si>
    <t>17</t>
  </si>
  <si>
    <t>რეზერვი გაუთვალისწინებელ ხარჯებზე 5%</t>
  </si>
  <si>
    <t>Е1-22</t>
  </si>
  <si>
    <t>16-24-3,</t>
  </si>
  <si>
    <t>СниП IV-2-82 17-1-5</t>
  </si>
  <si>
    <t xml:space="preserve">კედლებში ნახვრეტების მოწყობა საკანალიზაციო მილების მოსაწყობად </t>
  </si>
  <si>
    <t>შიდა ტიხრების მოწყობა წვრილი ბლოკით (კაბინების H=2.2მ)</t>
  </si>
  <si>
    <r>
      <t xml:space="preserve">დამიწების კონტურის მოწყობა </t>
    </r>
    <r>
      <rPr>
        <sz val="9"/>
        <rFont val="Sylfaen"/>
        <family val="1"/>
        <charset val="204"/>
      </rPr>
      <t>(მიერთება ელექტრო ფარზე)</t>
    </r>
  </si>
  <si>
    <r>
      <t xml:space="preserve">დ=32 მმ–იანი პოლიეთილენის წყლის მილის მოწყობა </t>
    </r>
    <r>
      <rPr>
        <sz val="9"/>
        <color theme="1"/>
        <rFont val="Sylfaen"/>
        <family val="1"/>
        <charset val="204"/>
      </rPr>
      <t>(ტრანშეაში და სარდაფში)</t>
    </r>
  </si>
  <si>
    <r>
      <t xml:space="preserve">მოცულობითი თბომცვლელი </t>
    </r>
    <r>
      <rPr>
        <sz val="9"/>
        <rFont val="Sylfaen"/>
        <family val="1"/>
        <charset val="204"/>
      </rPr>
      <t>(ბოილერი) 500 ლტ ტევადობით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</si>
</sst>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0;[Red]0.00"/>
    <numFmt numFmtId="168" formatCode="0.000;[Red]0.000"/>
  </numFmts>
  <fonts count="42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name val="Sylfaen"/>
      <family val="1"/>
    </font>
    <font>
      <b/>
      <sz val="10"/>
      <name val="Sylfaen"/>
      <family val="1"/>
      <charset val="204"/>
    </font>
    <font>
      <sz val="10"/>
      <name val="Arial Cyr"/>
      <charset val="204"/>
    </font>
    <font>
      <sz val="10"/>
      <name val="Sylfaen"/>
      <family val="1"/>
      <charset val="204"/>
    </font>
    <font>
      <i/>
      <sz val="10"/>
      <name val="Sylfaen"/>
      <family val="1"/>
      <charset val="204"/>
    </font>
    <font>
      <b/>
      <sz val="14"/>
      <name val="Sylfaen"/>
      <family val="1"/>
      <charset val="204"/>
    </font>
    <font>
      <sz val="12"/>
      <name val="Sylfaen"/>
      <family val="1"/>
      <charset val="204"/>
    </font>
    <font>
      <b/>
      <sz val="12"/>
      <name val="Sylfaen"/>
      <family val="1"/>
      <charset val="204"/>
    </font>
    <font>
      <b/>
      <sz val="10"/>
      <name val="Calibri"/>
      <family val="2"/>
      <charset val="204"/>
    </font>
    <font>
      <b/>
      <sz val="11"/>
      <name val="Sylfaen"/>
      <family val="1"/>
      <charset val="204"/>
    </font>
    <font>
      <sz val="10"/>
      <name val="LitNusx"/>
      <family val="2"/>
      <charset val="204"/>
    </font>
    <font>
      <sz val="10"/>
      <name val="AKAD NUSX"/>
      <charset val="204"/>
    </font>
    <font>
      <b/>
      <sz val="11"/>
      <name val="LitNusx"/>
    </font>
    <font>
      <sz val="11"/>
      <name val="LitNusx"/>
      <family val="2"/>
      <charset val="204"/>
    </font>
    <font>
      <b/>
      <sz val="11"/>
      <name val="LitNusx"/>
      <family val="2"/>
      <charset val="204"/>
    </font>
    <font>
      <sz val="12"/>
      <name val="AcadMtav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9"/>
      <name val="Sylfaen"/>
      <family val="1"/>
      <charset val="204"/>
    </font>
    <font>
      <sz val="9"/>
      <color theme="1"/>
      <name val="Sylfaen"/>
      <family val="1"/>
      <charset val="204"/>
    </font>
    <font>
      <b/>
      <sz val="9"/>
      <color indexed="8"/>
      <name val="Sylfaen"/>
      <family val="1"/>
    </font>
    <font>
      <b/>
      <sz val="9"/>
      <color indexed="8"/>
      <name val="Sylfaen"/>
      <family val="1"/>
      <charset val="204"/>
    </font>
    <font>
      <b/>
      <i/>
      <sz val="9"/>
      <name val="Sylfaen"/>
      <family val="1"/>
      <charset val="204"/>
    </font>
    <font>
      <b/>
      <sz val="9"/>
      <color theme="1"/>
      <name val="Sylfaen"/>
      <family val="1"/>
    </font>
    <font>
      <b/>
      <sz val="9"/>
      <color theme="1"/>
      <name val="Sylfaen"/>
      <family val="1"/>
      <charset val="204"/>
    </font>
    <font>
      <i/>
      <sz val="9"/>
      <color theme="1"/>
      <name val="Sylfaen"/>
      <family val="1"/>
      <charset val="204"/>
    </font>
    <font>
      <b/>
      <sz val="9"/>
      <name val="Sylfaen"/>
      <family val="1"/>
    </font>
    <font>
      <sz val="9"/>
      <name val="Sylfaen"/>
      <family val="1"/>
    </font>
    <font>
      <b/>
      <i/>
      <sz val="9"/>
      <color theme="1"/>
      <name val="Sylfaen"/>
      <family val="1"/>
      <charset val="204"/>
    </font>
    <font>
      <sz val="9"/>
      <color indexed="8"/>
      <name val="Sylfaen"/>
      <family val="1"/>
      <charset val="204"/>
    </font>
    <font>
      <sz val="9"/>
      <color indexed="8"/>
      <name val="Sylfaen"/>
      <family val="1"/>
    </font>
    <font>
      <sz val="9"/>
      <name val="Sylfae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name val="Sylfaen"/>
      <family val="1"/>
      <charset val="204"/>
    </font>
    <font>
      <sz val="9"/>
      <color theme="1"/>
      <name val="Sylfaen"/>
      <family val="1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scheme val="minor"/>
    </font>
    <font>
      <b/>
      <i/>
      <sz val="9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0" fillId="0" borderId="0"/>
    <xf numFmtId="43" fontId="20" fillId="0" borderId="0" applyFont="0" applyFill="0" applyBorder="0" applyAlignment="0" applyProtection="0"/>
    <xf numFmtId="0" fontId="2" fillId="0" borderId="0"/>
  </cellStyleXfs>
  <cellXfs count="312">
    <xf numFmtId="0" fontId="0" fillId="0" borderId="0" xfId="0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9" xfId="0" applyNumberFormat="1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center" vertical="center" wrapText="1"/>
    </xf>
    <xf numFmtId="166" fontId="13" fillId="0" borderId="0" xfId="0" applyNumberFormat="1" applyFont="1" applyFill="1" applyBorder="1" applyAlignment="1">
      <alignment horizontal="center" vertical="center" wrapText="1"/>
    </xf>
    <xf numFmtId="166" fontId="14" fillId="0" borderId="0" xfId="0" applyNumberFormat="1" applyFont="1"/>
    <xf numFmtId="0" fontId="14" fillId="0" borderId="0" xfId="0" applyFont="1"/>
    <xf numFmtId="0" fontId="13" fillId="0" borderId="0" xfId="0" applyNumberFormat="1" applyFont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center" vertical="center" wrapText="1"/>
    </xf>
    <xf numFmtId="166" fontId="16" fillId="0" borderId="0" xfId="0" applyNumberFormat="1" applyFont="1" applyBorder="1" applyAlignment="1">
      <alignment horizontal="center" vertical="center" wrapText="1"/>
    </xf>
    <xf numFmtId="166" fontId="17" fillId="0" borderId="0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2" fontId="14" fillId="0" borderId="0" xfId="0" applyNumberFormat="1" applyFont="1"/>
    <xf numFmtId="2" fontId="36" fillId="2" borderId="9" xfId="0" applyNumberFormat="1" applyFont="1" applyFill="1" applyBorder="1" applyAlignment="1">
      <alignment horizontal="center" vertical="center" wrapText="1"/>
    </xf>
    <xf numFmtId="2" fontId="29" fillId="2" borderId="9" xfId="0" applyNumberFormat="1" applyFont="1" applyFill="1" applyBorder="1" applyAlignment="1">
      <alignment horizontal="center" vertical="center" wrapText="1"/>
    </xf>
    <xf numFmtId="0" fontId="34" fillId="2" borderId="0" xfId="0" applyFont="1" applyFill="1" applyAlignment="1">
      <alignment horizontal="center" vertical="center"/>
    </xf>
    <xf numFmtId="166" fontId="21" fillId="2" borderId="9" xfId="0" applyNumberFormat="1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34" fillId="2" borderId="9" xfId="0" applyFont="1" applyFill="1" applyBorder="1" applyAlignment="1">
      <alignment horizontal="center" vertical="center" wrapText="1"/>
    </xf>
    <xf numFmtId="0" fontId="34" fillId="2" borderId="9" xfId="0" applyFont="1" applyFill="1" applyBorder="1" applyAlignment="1">
      <alignment horizontal="center" vertical="center"/>
    </xf>
    <xf numFmtId="2" fontId="34" fillId="2" borderId="9" xfId="0" applyNumberFormat="1" applyFont="1" applyFill="1" applyBorder="1" applyAlignment="1">
      <alignment horizontal="center" vertical="center"/>
    </xf>
    <xf numFmtId="2" fontId="34" fillId="2" borderId="16" xfId="0" applyNumberFormat="1" applyFont="1" applyFill="1" applyBorder="1" applyAlignment="1">
      <alignment horizontal="center" vertical="center"/>
    </xf>
    <xf numFmtId="2" fontId="34" fillId="2" borderId="9" xfId="0" applyNumberFormat="1" applyFont="1" applyFill="1" applyBorder="1" applyAlignment="1">
      <alignment horizontal="center" vertical="center" wrapText="1"/>
    </xf>
    <xf numFmtId="2" fontId="21" fillId="2" borderId="9" xfId="0" applyNumberFormat="1" applyFont="1" applyFill="1" applyBorder="1" applyAlignment="1">
      <alignment horizontal="center" vertical="center" wrapText="1"/>
    </xf>
    <xf numFmtId="0" fontId="34" fillId="2" borderId="0" xfId="0" applyFont="1" applyFill="1" applyAlignment="1">
      <alignment horizontal="center" vertical="center" wrapText="1"/>
    </xf>
    <xf numFmtId="164" fontId="34" fillId="2" borderId="9" xfId="0" applyNumberFormat="1" applyFont="1" applyFill="1" applyBorder="1" applyAlignment="1">
      <alignment horizontal="center" vertical="center" wrapText="1"/>
    </xf>
    <xf numFmtId="49" fontId="21" fillId="2" borderId="9" xfId="0" applyNumberFormat="1" applyFont="1" applyFill="1" applyBorder="1" applyAlignment="1" applyProtection="1">
      <alignment horizontal="center" vertical="center" wrapText="1"/>
    </xf>
    <xf numFmtId="0" fontId="22" fillId="2" borderId="0" xfId="0" applyFont="1" applyFill="1" applyAlignment="1">
      <alignment horizontal="center" vertical="center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2" fontId="7" fillId="2" borderId="14" xfId="0" applyNumberFormat="1" applyFont="1" applyFill="1" applyBorder="1" applyAlignment="1">
      <alignment horizontal="center" vertical="center" wrapText="1"/>
    </xf>
    <xf numFmtId="2" fontId="7" fillId="2" borderId="13" xfId="0" applyNumberFormat="1" applyFont="1" applyFill="1" applyBorder="1" applyAlignment="1">
      <alignment horizontal="center" vertical="center" wrapText="1"/>
    </xf>
    <xf numFmtId="2" fontId="7" fillId="2" borderId="9" xfId="0" applyNumberFormat="1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>
      <alignment horizontal="center" vertical="center" wrapText="1"/>
    </xf>
    <xf numFmtId="0" fontId="21" fillId="2" borderId="2" xfId="0" applyNumberFormat="1" applyFont="1" applyFill="1" applyBorder="1" applyAlignment="1">
      <alignment horizontal="center" vertical="center" wrapText="1"/>
    </xf>
    <xf numFmtId="0" fontId="21" fillId="2" borderId="3" xfId="0" applyNumberFormat="1" applyFont="1" applyFill="1" applyBorder="1" applyAlignment="1">
      <alignment horizontal="center" vertical="center" wrapText="1"/>
    </xf>
    <xf numFmtId="0" fontId="22" fillId="2" borderId="0" xfId="0" applyNumberFormat="1" applyFont="1" applyFill="1" applyAlignment="1">
      <alignment horizontal="center" vertical="center" wrapText="1"/>
    </xf>
    <xf numFmtId="49" fontId="23" fillId="2" borderId="4" xfId="0" applyNumberFormat="1" applyFont="1" applyFill="1" applyBorder="1" applyAlignment="1">
      <alignment horizontal="center" vertical="center" wrapText="1"/>
    </xf>
    <xf numFmtId="0" fontId="24" fillId="2" borderId="0" xfId="0" applyNumberFormat="1" applyFont="1" applyFill="1" applyBorder="1" applyAlignment="1">
      <alignment horizontal="center" vertical="center" wrapText="1"/>
    </xf>
    <xf numFmtId="0" fontId="25" fillId="2" borderId="0" xfId="0" applyNumberFormat="1" applyFont="1" applyFill="1" applyBorder="1" applyAlignment="1">
      <alignment horizontal="center" vertical="center" wrapText="1"/>
    </xf>
    <xf numFmtId="166" fontId="24" fillId="2" borderId="5" xfId="0" applyNumberFormat="1" applyFont="1" applyFill="1" applyBorder="1" applyAlignment="1">
      <alignment horizontal="center" vertical="center" wrapText="1"/>
    </xf>
    <xf numFmtId="49" fontId="26" fillId="2" borderId="4" xfId="0" applyNumberFormat="1" applyFont="1" applyFill="1" applyBorder="1" applyAlignment="1">
      <alignment horizontal="center" vertical="center" wrapText="1"/>
    </xf>
    <xf numFmtId="0" fontId="22" fillId="2" borderId="0" xfId="1" applyNumberFormat="1" applyFont="1" applyFill="1" applyBorder="1" applyAlignment="1">
      <alignment horizontal="center" vertical="center" wrapText="1"/>
    </xf>
    <xf numFmtId="0" fontId="22" fillId="2" borderId="5" xfId="1" applyNumberFormat="1" applyFont="1" applyFill="1" applyBorder="1" applyAlignment="1">
      <alignment horizontal="center" vertical="center" wrapText="1"/>
    </xf>
    <xf numFmtId="0" fontId="27" fillId="2" borderId="0" xfId="1" applyNumberFormat="1" applyFont="1" applyFill="1" applyBorder="1" applyAlignment="1">
      <alignment horizontal="center" vertical="center" wrapText="1"/>
    </xf>
    <xf numFmtId="0" fontId="22" fillId="2" borderId="0" xfId="1" applyNumberFormat="1" applyFont="1" applyFill="1" applyBorder="1" applyAlignment="1">
      <alignment horizontal="center" vertical="center" wrapText="1"/>
    </xf>
    <xf numFmtId="166" fontId="22" fillId="2" borderId="5" xfId="1" applyNumberFormat="1" applyFont="1" applyFill="1" applyBorder="1" applyAlignment="1">
      <alignment horizontal="center" vertical="center" wrapText="1"/>
    </xf>
    <xf numFmtId="0" fontId="22" fillId="2" borderId="0" xfId="2" applyNumberFormat="1" applyFont="1" applyFill="1" applyBorder="1" applyAlignment="1">
      <alignment horizontal="center" vertical="center" wrapText="1"/>
    </xf>
    <xf numFmtId="0" fontId="22" fillId="2" borderId="0" xfId="2" applyNumberFormat="1" applyFont="1" applyFill="1" applyBorder="1" applyAlignment="1">
      <alignment horizontal="center" vertical="center" wrapText="1"/>
    </xf>
    <xf numFmtId="0" fontId="22" fillId="2" borderId="0" xfId="3" applyNumberFormat="1" applyFont="1" applyFill="1" applyBorder="1" applyAlignment="1">
      <alignment horizontal="center" vertical="center" wrapText="1"/>
    </xf>
    <xf numFmtId="166" fontId="27" fillId="2" borderId="0" xfId="3" applyNumberFormat="1" applyFont="1" applyFill="1" applyBorder="1" applyAlignment="1">
      <alignment horizontal="center" vertical="center" wrapText="1"/>
    </xf>
    <xf numFmtId="166" fontId="22" fillId="2" borderId="5" xfId="3" applyNumberFormat="1" applyFont="1" applyFill="1" applyBorder="1" applyAlignment="1">
      <alignment horizontal="center" vertical="center" wrapText="1"/>
    </xf>
    <xf numFmtId="49" fontId="26" fillId="2" borderId="6" xfId="0" applyNumberFormat="1" applyFont="1" applyFill="1" applyBorder="1" applyAlignment="1">
      <alignment horizontal="center" vertical="center" wrapText="1"/>
    </xf>
    <xf numFmtId="0" fontId="22" fillId="2" borderId="7" xfId="2" applyNumberFormat="1" applyFont="1" applyFill="1" applyBorder="1" applyAlignment="1">
      <alignment horizontal="center" vertical="center" wrapText="1"/>
    </xf>
    <xf numFmtId="0" fontId="22" fillId="2" borderId="7" xfId="2" applyNumberFormat="1" applyFont="1" applyFill="1" applyBorder="1" applyAlignment="1">
      <alignment horizontal="center" vertical="center" wrapText="1"/>
    </xf>
    <xf numFmtId="0" fontId="22" fillId="2" borderId="7" xfId="3" applyNumberFormat="1" applyFont="1" applyFill="1" applyBorder="1" applyAlignment="1">
      <alignment horizontal="center" vertical="center" wrapText="1"/>
    </xf>
    <xf numFmtId="2" fontId="27" fillId="2" borderId="7" xfId="3" applyNumberFormat="1" applyFont="1" applyFill="1" applyBorder="1" applyAlignment="1">
      <alignment horizontal="center" vertical="center" wrapText="1"/>
    </xf>
    <xf numFmtId="166" fontId="22" fillId="2" borderId="8" xfId="3" applyNumberFormat="1" applyFont="1" applyFill="1" applyBorder="1" applyAlignment="1">
      <alignment horizontal="center" vertical="center" wrapText="1"/>
    </xf>
    <xf numFmtId="49" fontId="26" fillId="2" borderId="9" xfId="0" applyNumberFormat="1" applyFont="1" applyFill="1" applyBorder="1" applyAlignment="1">
      <alignment horizontal="center" vertical="center" wrapText="1"/>
    </xf>
    <xf numFmtId="0" fontId="27" fillId="2" borderId="10" xfId="2" applyNumberFormat="1" applyFont="1" applyFill="1" applyBorder="1" applyAlignment="1">
      <alignment horizontal="center" vertical="center" textRotation="90" wrapText="1"/>
    </xf>
    <xf numFmtId="0" fontId="22" fillId="2" borderId="9" xfId="2" applyNumberFormat="1" applyFont="1" applyFill="1" applyBorder="1" applyAlignment="1">
      <alignment horizontal="center" vertical="center" wrapText="1"/>
    </xf>
    <xf numFmtId="0" fontId="22" fillId="2" borderId="10" xfId="2" applyNumberFormat="1" applyFont="1" applyFill="1" applyBorder="1" applyAlignment="1">
      <alignment horizontal="center" vertical="center" textRotation="90" wrapText="1"/>
    </xf>
    <xf numFmtId="0" fontId="22" fillId="2" borderId="1" xfId="2" applyNumberFormat="1" applyFont="1" applyFill="1" applyBorder="1" applyAlignment="1">
      <alignment horizontal="center" vertical="center" wrapText="1"/>
    </xf>
    <xf numFmtId="0" fontId="22" fillId="2" borderId="3" xfId="2" applyNumberFormat="1" applyFont="1" applyFill="1" applyBorder="1" applyAlignment="1">
      <alignment horizontal="center" vertical="center" wrapText="1"/>
    </xf>
    <xf numFmtId="166" fontId="22" fillId="2" borderId="9" xfId="2" applyNumberFormat="1" applyFont="1" applyFill="1" applyBorder="1" applyAlignment="1">
      <alignment horizontal="center" vertical="center" wrapText="1"/>
    </xf>
    <xf numFmtId="0" fontId="27" fillId="2" borderId="11" xfId="2" applyNumberFormat="1" applyFont="1" applyFill="1" applyBorder="1" applyAlignment="1">
      <alignment horizontal="center" vertical="center" textRotation="90" wrapText="1"/>
    </xf>
    <xf numFmtId="0" fontId="22" fillId="2" borderId="11" xfId="2" applyNumberFormat="1" applyFont="1" applyFill="1" applyBorder="1" applyAlignment="1">
      <alignment horizontal="center" vertical="center" textRotation="90" wrapText="1"/>
    </xf>
    <xf numFmtId="0" fontId="22" fillId="2" borderId="6" xfId="2" applyNumberFormat="1" applyFont="1" applyFill="1" applyBorder="1" applyAlignment="1">
      <alignment horizontal="center" vertical="center" wrapText="1"/>
    </xf>
    <xf numFmtId="0" fontId="22" fillId="2" borderId="8" xfId="2" applyNumberFormat="1" applyFont="1" applyFill="1" applyBorder="1" applyAlignment="1">
      <alignment horizontal="center" vertical="center" wrapText="1"/>
    </xf>
    <xf numFmtId="0" fontId="27" fillId="2" borderId="12" xfId="2" applyNumberFormat="1" applyFont="1" applyFill="1" applyBorder="1" applyAlignment="1">
      <alignment horizontal="center" vertical="center" textRotation="90" wrapText="1"/>
    </xf>
    <xf numFmtId="0" fontId="22" fillId="2" borderId="12" xfId="2" applyNumberFormat="1" applyFont="1" applyFill="1" applyBorder="1" applyAlignment="1">
      <alignment horizontal="center" vertical="center" textRotation="90" wrapText="1"/>
    </xf>
    <xf numFmtId="49" fontId="26" fillId="2" borderId="9" xfId="0" applyNumberFormat="1" applyFont="1" applyFill="1" applyBorder="1" applyAlignment="1">
      <alignment horizontal="center" vertical="center" wrapText="1"/>
    </xf>
    <xf numFmtId="0" fontId="27" fillId="2" borderId="9" xfId="2" applyNumberFormat="1" applyFont="1" applyFill="1" applyBorder="1" applyAlignment="1">
      <alignment horizontal="center" vertical="center" wrapText="1"/>
    </xf>
    <xf numFmtId="0" fontId="22" fillId="2" borderId="9" xfId="2" applyNumberFormat="1" applyFont="1" applyFill="1" applyBorder="1" applyAlignment="1">
      <alignment horizontal="center" vertical="center" wrapText="1"/>
    </xf>
    <xf numFmtId="166" fontId="22" fillId="2" borderId="9" xfId="2" applyNumberFormat="1" applyFont="1" applyFill="1" applyBorder="1" applyAlignment="1">
      <alignment horizontal="center" vertical="center" wrapText="1"/>
    </xf>
    <xf numFmtId="0" fontId="27" fillId="2" borderId="13" xfId="0" applyNumberFormat="1" applyFont="1" applyFill="1" applyBorder="1" applyAlignment="1">
      <alignment horizontal="center" vertical="center" wrapText="1"/>
    </xf>
    <xf numFmtId="0" fontId="28" fillId="2" borderId="9" xfId="2" applyNumberFormat="1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14" fontId="21" fillId="2" borderId="9" xfId="0" applyNumberFormat="1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/>
    </xf>
    <xf numFmtId="164" fontId="29" fillId="2" borderId="9" xfId="0" applyNumberFormat="1" applyFont="1" applyFill="1" applyBorder="1" applyAlignment="1">
      <alignment horizontal="center" vertical="center"/>
    </xf>
    <xf numFmtId="2" fontId="29" fillId="2" borderId="9" xfId="0" applyNumberFormat="1" applyFont="1" applyFill="1" applyBorder="1" applyAlignment="1">
      <alignment horizontal="center" vertical="center"/>
    </xf>
    <xf numFmtId="2" fontId="30" fillId="2" borderId="9" xfId="0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0" fontId="30" fillId="2" borderId="9" xfId="0" applyFont="1" applyFill="1" applyBorder="1" applyAlignment="1">
      <alignment horizontal="center" vertical="center"/>
    </xf>
    <xf numFmtId="0" fontId="30" fillId="2" borderId="9" xfId="0" applyFont="1" applyFill="1" applyBorder="1" applyAlignment="1">
      <alignment horizontal="center" vertical="center" wrapText="1"/>
    </xf>
    <xf numFmtId="164" fontId="30" fillId="2" borderId="9" xfId="0" applyNumberFormat="1" applyFont="1" applyFill="1" applyBorder="1" applyAlignment="1">
      <alignment horizontal="center" vertical="center"/>
    </xf>
    <xf numFmtId="2" fontId="30" fillId="2" borderId="9" xfId="4" applyNumberFormat="1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165" fontId="30" fillId="2" borderId="9" xfId="0" applyNumberFormat="1" applyFont="1" applyFill="1" applyBorder="1" applyAlignment="1">
      <alignment horizontal="center" vertical="center"/>
    </xf>
    <xf numFmtId="0" fontId="27" fillId="2" borderId="9" xfId="11" applyFont="1" applyFill="1" applyBorder="1" applyAlignment="1">
      <alignment horizontal="center" vertical="center"/>
    </xf>
    <xf numFmtId="0" fontId="27" fillId="2" borderId="9" xfId="11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/>
    </xf>
    <xf numFmtId="2" fontId="31" fillId="2" borderId="9" xfId="11" applyNumberFormat="1" applyFont="1" applyFill="1" applyBorder="1" applyAlignment="1">
      <alignment horizontal="center" vertical="center"/>
    </xf>
    <xf numFmtId="2" fontId="27" fillId="2" borderId="9" xfId="11" applyNumberFormat="1" applyFont="1" applyFill="1" applyBorder="1" applyAlignment="1">
      <alignment horizontal="center" vertical="center"/>
    </xf>
    <xf numFmtId="2" fontId="22" fillId="2" borderId="9" xfId="11" applyNumberFormat="1" applyFont="1" applyFill="1" applyBorder="1" applyAlignment="1">
      <alignment horizontal="center" vertical="center"/>
    </xf>
    <xf numFmtId="2" fontId="22" fillId="2" borderId="0" xfId="0" applyNumberFormat="1" applyFont="1" applyFill="1"/>
    <xf numFmtId="0" fontId="22" fillId="2" borderId="0" xfId="0" applyFont="1" applyFill="1"/>
    <xf numFmtId="0" fontId="22" fillId="2" borderId="9" xfId="11" applyFont="1" applyFill="1" applyBorder="1" applyAlignment="1">
      <alignment horizontal="center" vertical="center" wrapText="1"/>
    </xf>
    <xf numFmtId="0" fontId="22" fillId="2" borderId="9" xfId="11" applyFont="1" applyFill="1" applyBorder="1" applyAlignment="1">
      <alignment horizontal="center" vertical="center"/>
    </xf>
    <xf numFmtId="164" fontId="22" fillId="2" borderId="9" xfId="11" applyNumberFormat="1" applyFont="1" applyFill="1" applyBorder="1" applyAlignment="1">
      <alignment horizontal="center" vertical="center"/>
    </xf>
    <xf numFmtId="165" fontId="22" fillId="2" borderId="9" xfId="11" applyNumberFormat="1" applyFont="1" applyFill="1" applyBorder="1" applyAlignment="1">
      <alignment horizontal="center" vertical="center"/>
    </xf>
    <xf numFmtId="0" fontId="32" fillId="2" borderId="9" xfId="0" applyFont="1" applyFill="1" applyBorder="1" applyAlignment="1">
      <alignment horizontal="center" vertical="center"/>
    </xf>
    <xf numFmtId="2" fontId="27" fillId="2" borderId="9" xfId="2" applyNumberFormat="1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2" fillId="2" borderId="9" xfId="0" applyNumberFormat="1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/>
    </xf>
    <xf numFmtId="2" fontId="23" fillId="2" borderId="9" xfId="0" applyNumberFormat="1" applyFont="1" applyFill="1" applyBorder="1" applyAlignment="1">
      <alignment horizontal="center" vertical="center" wrapText="1"/>
    </xf>
    <xf numFmtId="2" fontId="30" fillId="2" borderId="9" xfId="13" applyNumberFormat="1" applyFont="1" applyFill="1" applyBorder="1" applyAlignment="1">
      <alignment horizontal="center" vertical="center"/>
    </xf>
    <xf numFmtId="0" fontId="30" fillId="2" borderId="0" xfId="9" applyFont="1" applyFill="1" applyAlignment="1">
      <alignment horizontal="center" vertical="center"/>
    </xf>
    <xf numFmtId="0" fontId="33" fillId="2" borderId="9" xfId="0" applyFont="1" applyFill="1" applyBorder="1" applyAlignment="1">
      <alignment horizontal="center" vertical="center"/>
    </xf>
    <xf numFmtId="2" fontId="33" fillId="2" borderId="9" xfId="0" applyNumberFormat="1" applyFont="1" applyFill="1" applyBorder="1" applyAlignment="1">
      <alignment horizontal="center" vertical="center"/>
    </xf>
    <xf numFmtId="0" fontId="30" fillId="2" borderId="9" xfId="10" applyFont="1" applyFill="1" applyBorder="1" applyAlignment="1">
      <alignment horizontal="center" vertical="center" wrapText="1"/>
    </xf>
    <xf numFmtId="0" fontId="30" fillId="2" borderId="0" xfId="10" applyFont="1" applyFill="1" applyAlignment="1">
      <alignment horizontal="center" vertical="center" wrapText="1"/>
    </xf>
    <xf numFmtId="0" fontId="33" fillId="2" borderId="9" xfId="0" applyFont="1" applyFill="1" applyBorder="1" applyAlignment="1">
      <alignment horizontal="center" vertical="center" wrapText="1"/>
    </xf>
    <xf numFmtId="0" fontId="30" fillId="2" borderId="9" xfId="10" applyFont="1" applyFill="1" applyBorder="1" applyAlignment="1">
      <alignment horizontal="center" vertical="center"/>
    </xf>
    <xf numFmtId="0" fontId="30" fillId="2" borderId="0" xfId="10" applyFont="1" applyFill="1" applyAlignment="1">
      <alignment horizontal="center" vertical="center"/>
    </xf>
    <xf numFmtId="0" fontId="30" fillId="2" borderId="0" xfId="10" applyFont="1" applyFill="1" applyBorder="1" applyAlignment="1">
      <alignment horizontal="center" vertical="center"/>
    </xf>
    <xf numFmtId="0" fontId="30" fillId="2" borderId="0" xfId="0" applyFont="1" applyFill="1" applyAlignment="1">
      <alignment horizontal="center" vertical="center" wrapText="1"/>
    </xf>
    <xf numFmtId="0" fontId="27" fillId="2" borderId="9" xfId="2" applyFont="1" applyFill="1" applyBorder="1" applyAlignment="1">
      <alignment horizontal="center" vertical="center" wrapText="1"/>
    </xf>
    <xf numFmtId="2" fontId="21" fillId="2" borderId="9" xfId="0" applyNumberFormat="1" applyFont="1" applyFill="1" applyBorder="1" applyAlignment="1">
      <alignment horizontal="center" vertical="center"/>
    </xf>
    <xf numFmtId="17" fontId="21" fillId="2" borderId="9" xfId="0" applyNumberFormat="1" applyFont="1" applyFill="1" applyBorder="1" applyAlignment="1">
      <alignment horizontal="center" vertical="center" wrapText="1"/>
    </xf>
    <xf numFmtId="166" fontId="30" fillId="2" borderId="9" xfId="0" applyNumberFormat="1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center" wrapText="1"/>
    </xf>
    <xf numFmtId="0" fontId="22" fillId="2" borderId="9" xfId="0" applyFont="1" applyFill="1" applyBorder="1"/>
    <xf numFmtId="2" fontId="27" fillId="2" borderId="9" xfId="0" applyNumberFormat="1" applyFont="1" applyFill="1" applyBorder="1" applyAlignment="1">
      <alignment horizontal="center" vertical="center"/>
    </xf>
    <xf numFmtId="0" fontId="27" fillId="2" borderId="9" xfId="0" applyFont="1" applyFill="1" applyBorder="1"/>
    <xf numFmtId="0" fontId="22" fillId="2" borderId="9" xfId="0" applyFont="1" applyFill="1" applyBorder="1" applyAlignment="1">
      <alignment horizontal="center" vertical="center"/>
    </xf>
    <xf numFmtId="2" fontId="22" fillId="2" borderId="9" xfId="0" applyNumberFormat="1" applyFont="1" applyFill="1" applyBorder="1" applyAlignment="1">
      <alignment horizontal="center" vertical="center"/>
    </xf>
    <xf numFmtId="164" fontId="29" fillId="2" borderId="9" xfId="0" applyNumberFormat="1" applyFont="1" applyFill="1" applyBorder="1" applyAlignment="1">
      <alignment horizontal="center" vertical="center" wrapText="1"/>
    </xf>
    <xf numFmtId="2" fontId="30" fillId="2" borderId="9" xfId="4" applyNumberFormat="1" applyFont="1" applyFill="1" applyBorder="1" applyAlignment="1">
      <alignment horizontal="center" vertical="center" wrapText="1"/>
    </xf>
    <xf numFmtId="2" fontId="30" fillId="2" borderId="9" xfId="0" applyNumberFormat="1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164" fontId="30" fillId="2" borderId="9" xfId="0" applyNumberFormat="1" applyFont="1" applyFill="1" applyBorder="1" applyAlignment="1">
      <alignment horizontal="center" vertical="center" wrapText="1"/>
    </xf>
    <xf numFmtId="165" fontId="30" fillId="2" borderId="9" xfId="0" applyNumberFormat="1" applyFont="1" applyFill="1" applyBorder="1" applyAlignment="1">
      <alignment horizontal="center" vertical="center" wrapText="1"/>
    </xf>
    <xf numFmtId="0" fontId="35" fillId="2" borderId="0" xfId="0" applyFont="1" applyFill="1" applyAlignment="1">
      <alignment horizontal="center" vertical="center"/>
    </xf>
    <xf numFmtId="2" fontId="22" fillId="2" borderId="9" xfId="2" applyNumberFormat="1" applyFont="1" applyFill="1" applyBorder="1" applyAlignment="1">
      <alignment horizontal="center" vertical="center" wrapText="1"/>
    </xf>
    <xf numFmtId="0" fontId="21" fillId="2" borderId="9" xfId="0" applyNumberFormat="1" applyFont="1" applyFill="1" applyBorder="1" applyAlignment="1">
      <alignment horizontal="center" vertical="center" wrapText="1"/>
    </xf>
    <xf numFmtId="0" fontId="34" fillId="2" borderId="9" xfId="0" applyNumberFormat="1" applyFont="1" applyFill="1" applyBorder="1" applyAlignment="1">
      <alignment horizontal="center" vertical="center" wrapText="1"/>
    </xf>
    <xf numFmtId="2" fontId="22" fillId="2" borderId="9" xfId="0" applyNumberFormat="1" applyFont="1" applyFill="1" applyBorder="1" applyAlignment="1">
      <alignment horizontal="center" vertical="center" wrapText="1"/>
    </xf>
    <xf numFmtId="2" fontId="29" fillId="2" borderId="9" xfId="4" applyNumberFormat="1" applyFont="1" applyFill="1" applyBorder="1" applyAlignment="1">
      <alignment horizontal="center" vertical="center"/>
    </xf>
    <xf numFmtId="0" fontId="22" fillId="2" borderId="0" xfId="0" applyNumberFormat="1" applyFont="1" applyFill="1" applyAlignment="1">
      <alignment wrapText="1"/>
    </xf>
    <xf numFmtId="0" fontId="28" fillId="2" borderId="9" xfId="0" applyNumberFormat="1" applyFont="1" applyFill="1" applyBorder="1" applyAlignment="1">
      <alignment horizontal="center" vertical="center" wrapText="1"/>
    </xf>
    <xf numFmtId="0" fontId="31" fillId="2" borderId="13" xfId="0" applyNumberFormat="1" applyFont="1" applyFill="1" applyBorder="1" applyAlignment="1">
      <alignment horizontal="center" vertical="center" wrapText="1"/>
    </xf>
    <xf numFmtId="0" fontId="36" fillId="2" borderId="9" xfId="0" applyNumberFormat="1" applyFont="1" applyFill="1" applyBorder="1" applyAlignment="1">
      <alignment horizontal="center" vertical="center" wrapText="1"/>
    </xf>
    <xf numFmtId="9" fontId="36" fillId="2" borderId="9" xfId="0" applyNumberFormat="1" applyFont="1" applyFill="1" applyBorder="1" applyAlignment="1">
      <alignment horizontal="center" vertical="center" wrapText="1"/>
    </xf>
    <xf numFmtId="0" fontId="25" fillId="2" borderId="9" xfId="0" applyNumberFormat="1" applyFont="1" applyFill="1" applyBorder="1" applyAlignment="1">
      <alignment horizontal="center" vertical="center" wrapText="1"/>
    </xf>
    <xf numFmtId="2" fontId="28" fillId="2" borderId="9" xfId="0" applyNumberFormat="1" applyFont="1" applyFill="1" applyBorder="1" applyAlignment="1">
      <alignment horizontal="center" vertical="center" wrapText="1"/>
    </xf>
    <xf numFmtId="2" fontId="31" fillId="2" borderId="9" xfId="2" applyNumberFormat="1" applyFont="1" applyFill="1" applyBorder="1" applyAlignment="1">
      <alignment horizontal="center" vertical="center" wrapText="1"/>
    </xf>
    <xf numFmtId="2" fontId="31" fillId="2" borderId="9" xfId="0" applyNumberFormat="1" applyFont="1" applyFill="1" applyBorder="1" applyAlignment="1">
      <alignment horizontal="center" vertical="center" wrapText="1"/>
    </xf>
    <xf numFmtId="0" fontId="28" fillId="2" borderId="0" xfId="0" applyNumberFormat="1" applyFont="1" applyFill="1" applyAlignment="1">
      <alignment wrapText="1"/>
    </xf>
    <xf numFmtId="0" fontId="37" fillId="2" borderId="9" xfId="0" applyNumberFormat="1" applyFont="1" applyFill="1" applyBorder="1" applyAlignment="1">
      <alignment horizontal="center" vertical="center" wrapText="1"/>
    </xf>
    <xf numFmtId="2" fontId="27" fillId="2" borderId="9" xfId="0" applyNumberFormat="1" applyFont="1" applyFill="1" applyBorder="1" applyAlignment="1">
      <alignment horizontal="center" vertical="center" wrapText="1"/>
    </xf>
    <xf numFmtId="49" fontId="30" fillId="2" borderId="9" xfId="0" applyNumberFormat="1" applyFont="1" applyFill="1" applyBorder="1" applyAlignment="1">
      <alignment horizontal="center" vertical="center"/>
    </xf>
    <xf numFmtId="0" fontId="36" fillId="2" borderId="9" xfId="0" applyFont="1" applyFill="1" applyBorder="1" applyAlignment="1">
      <alignment horizontal="center" vertical="center" wrapText="1"/>
    </xf>
    <xf numFmtId="9" fontId="36" fillId="2" borderId="9" xfId="0" applyNumberFormat="1" applyFont="1" applyFill="1" applyBorder="1" applyAlignment="1">
      <alignment horizontal="center" vertical="center"/>
    </xf>
    <xf numFmtId="2" fontId="36" fillId="2" borderId="9" xfId="0" applyNumberFormat="1" applyFont="1" applyFill="1" applyBorder="1" applyAlignment="1">
      <alignment horizontal="center" vertical="center"/>
    </xf>
    <xf numFmtId="49" fontId="29" fillId="2" borderId="9" xfId="0" applyNumberFormat="1" applyFont="1" applyFill="1" applyBorder="1" applyAlignment="1">
      <alignment horizontal="center" vertical="center"/>
    </xf>
    <xf numFmtId="0" fontId="30" fillId="2" borderId="9" xfId="0" applyNumberFormat="1" applyFont="1" applyFill="1" applyBorder="1" applyAlignment="1">
      <alignment horizontal="center" vertical="center"/>
    </xf>
    <xf numFmtId="0" fontId="30" fillId="2" borderId="0" xfId="0" applyNumberFormat="1" applyFont="1" applyFill="1" applyAlignment="1">
      <alignment horizontal="center" vertical="center"/>
    </xf>
    <xf numFmtId="0" fontId="38" fillId="2" borderId="0" xfId="0" applyFont="1" applyFill="1"/>
    <xf numFmtId="0" fontId="39" fillId="2" borderId="0" xfId="0" applyFont="1" applyFill="1"/>
    <xf numFmtId="49" fontId="37" fillId="2" borderId="9" xfId="0" applyNumberFormat="1" applyFont="1" applyFill="1" applyBorder="1" applyAlignment="1">
      <alignment horizontal="center" vertical="center" wrapText="1"/>
    </xf>
    <xf numFmtId="49" fontId="37" fillId="2" borderId="9" xfId="0" applyNumberFormat="1" applyFont="1" applyFill="1" applyBorder="1" applyAlignment="1">
      <alignment horizontal="center" vertical="center" wrapText="1"/>
    </xf>
    <xf numFmtId="0" fontId="21" fillId="2" borderId="13" xfId="0" applyNumberFormat="1" applyFont="1" applyFill="1" applyBorder="1" applyAlignment="1">
      <alignment horizontal="center" vertical="center" wrapText="1"/>
    </xf>
    <xf numFmtId="166" fontId="21" fillId="2" borderId="9" xfId="0" applyNumberFormat="1" applyFont="1" applyFill="1" applyBorder="1" applyAlignment="1">
      <alignment horizontal="center" vertical="center"/>
    </xf>
    <xf numFmtId="49" fontId="21" fillId="2" borderId="9" xfId="0" applyNumberFormat="1" applyFont="1" applyFill="1" applyBorder="1" applyAlignment="1">
      <alignment horizontal="center" vertical="center" wrapText="1"/>
    </xf>
    <xf numFmtId="0" fontId="21" fillId="2" borderId="0" xfId="0" applyFont="1" applyFill="1"/>
    <xf numFmtId="166" fontId="34" fillId="2" borderId="9" xfId="0" applyNumberFormat="1" applyFont="1" applyFill="1" applyBorder="1" applyAlignment="1">
      <alignment horizontal="center" vertical="center" wrapText="1"/>
    </xf>
    <xf numFmtId="49" fontId="34" fillId="2" borderId="9" xfId="0" applyNumberFormat="1" applyFont="1" applyFill="1" applyBorder="1" applyAlignment="1">
      <alignment horizontal="center" vertical="center" wrapText="1"/>
    </xf>
    <xf numFmtId="0" fontId="21" fillId="2" borderId="9" xfId="0" applyFont="1" applyFill="1" applyBorder="1"/>
    <xf numFmtId="165" fontId="34" fillId="2" borderId="9" xfId="0" applyNumberFormat="1" applyFont="1" applyFill="1" applyBorder="1" applyAlignment="1">
      <alignment horizontal="center" vertical="center" wrapText="1"/>
    </xf>
    <xf numFmtId="0" fontId="21" fillId="2" borderId="9" xfId="2" applyNumberFormat="1" applyFont="1" applyFill="1" applyBorder="1" applyAlignment="1">
      <alignment horizontal="center" vertical="center" wrapText="1"/>
    </xf>
    <xf numFmtId="0" fontId="34" fillId="2" borderId="9" xfId="2" applyNumberFormat="1" applyFont="1" applyFill="1" applyBorder="1" applyAlignment="1">
      <alignment horizontal="center" vertical="center" wrapText="1"/>
    </xf>
    <xf numFmtId="1" fontId="29" fillId="2" borderId="9" xfId="0" applyNumberFormat="1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center" vertical="center" wrapText="1"/>
    </xf>
    <xf numFmtId="1" fontId="30" fillId="2" borderId="9" xfId="0" applyNumberFormat="1" applyFont="1" applyFill="1" applyBorder="1" applyAlignment="1">
      <alignment horizontal="center" vertical="center" wrapText="1"/>
    </xf>
    <xf numFmtId="1" fontId="27" fillId="2" borderId="9" xfId="0" applyNumberFormat="1" applyFont="1" applyFill="1" applyBorder="1" applyAlignment="1">
      <alignment horizontal="center" vertical="center"/>
    </xf>
    <xf numFmtId="166" fontId="27" fillId="2" borderId="9" xfId="0" applyNumberFormat="1" applyFont="1" applyFill="1" applyBorder="1" applyAlignment="1">
      <alignment horizontal="center" vertical="center" wrapText="1"/>
    </xf>
    <xf numFmtId="166" fontId="27" fillId="2" borderId="9" xfId="0" applyNumberFormat="1" applyFont="1" applyFill="1" applyBorder="1" applyAlignment="1">
      <alignment horizontal="center" vertical="center"/>
    </xf>
    <xf numFmtId="0" fontId="38" fillId="2" borderId="0" xfId="0" applyFont="1" applyFill="1" applyAlignment="1">
      <alignment horizontal="center" vertical="center"/>
    </xf>
    <xf numFmtId="166" fontId="22" fillId="2" borderId="9" xfId="0" applyNumberFormat="1" applyFont="1" applyFill="1" applyBorder="1" applyAlignment="1">
      <alignment horizontal="center" vertical="center"/>
    </xf>
    <xf numFmtId="166" fontId="22" fillId="2" borderId="9" xfId="0" applyNumberFormat="1" applyFont="1" applyFill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center" vertical="center"/>
    </xf>
    <xf numFmtId="164" fontId="27" fillId="2" borderId="9" xfId="0" applyNumberFormat="1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 wrapText="1"/>
    </xf>
    <xf numFmtId="164" fontId="22" fillId="2" borderId="9" xfId="0" applyNumberFormat="1" applyFont="1" applyFill="1" applyBorder="1" applyAlignment="1">
      <alignment horizontal="center" vertical="center"/>
    </xf>
    <xf numFmtId="0" fontId="22" fillId="2" borderId="9" xfId="0" applyNumberFormat="1" applyFont="1" applyFill="1" applyBorder="1" applyAlignment="1">
      <alignment horizontal="center" vertical="center"/>
    </xf>
    <xf numFmtId="2" fontId="22" fillId="2" borderId="12" xfId="0" applyNumberFormat="1" applyFont="1" applyFill="1" applyBorder="1" applyAlignment="1">
      <alignment horizontal="center" vertical="center" wrapText="1"/>
    </xf>
    <xf numFmtId="167" fontId="34" fillId="2" borderId="9" xfId="0" applyNumberFormat="1" applyFont="1" applyFill="1" applyBorder="1" applyAlignment="1">
      <alignment horizontal="center" vertical="center"/>
    </xf>
    <xf numFmtId="167" fontId="34" fillId="2" borderId="9" xfId="12" applyNumberFormat="1" applyFont="1" applyFill="1" applyBorder="1" applyAlignment="1">
      <alignment horizontal="center" vertical="center" wrapText="1"/>
    </xf>
    <xf numFmtId="0" fontId="34" fillId="2" borderId="9" xfId="12" applyNumberFormat="1" applyFont="1" applyFill="1" applyBorder="1" applyAlignment="1">
      <alignment horizontal="center" vertical="center" wrapText="1"/>
    </xf>
    <xf numFmtId="167" fontId="34" fillId="2" borderId="9" xfId="0" applyNumberFormat="1" applyFont="1" applyFill="1" applyBorder="1" applyAlignment="1">
      <alignment horizontal="center" vertical="center" wrapText="1"/>
    </xf>
    <xf numFmtId="168" fontId="34" fillId="2" borderId="9" xfId="12" applyNumberFormat="1" applyFont="1" applyFill="1" applyBorder="1" applyAlignment="1">
      <alignment horizontal="center" vertical="center" wrapText="1"/>
    </xf>
    <xf numFmtId="167" fontId="21" fillId="2" borderId="9" xfId="0" applyNumberFormat="1" applyFont="1" applyFill="1" applyBorder="1" applyAlignment="1">
      <alignment horizontal="center" vertical="center" wrapText="1"/>
    </xf>
    <xf numFmtId="0" fontId="21" fillId="2" borderId="9" xfId="12" applyNumberFormat="1" applyFont="1" applyFill="1" applyBorder="1" applyAlignment="1">
      <alignment horizontal="center" vertical="center" wrapText="1"/>
    </xf>
    <xf numFmtId="164" fontId="21" fillId="2" borderId="9" xfId="0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49" fontId="34" fillId="2" borderId="9" xfId="0" applyNumberFormat="1" applyFont="1" applyFill="1" applyBorder="1" applyAlignment="1">
      <alignment horizontal="center" vertical="center"/>
    </xf>
    <xf numFmtId="164" fontId="34" fillId="2" borderId="9" xfId="0" applyNumberFormat="1" applyFont="1" applyFill="1" applyBorder="1" applyAlignment="1">
      <alignment horizontal="center" vertical="center"/>
    </xf>
    <xf numFmtId="49" fontId="27" fillId="2" borderId="9" xfId="0" applyNumberFormat="1" applyFont="1" applyFill="1" applyBorder="1" applyAlignment="1">
      <alignment horizontal="center" vertical="center" wrapText="1"/>
    </xf>
    <xf numFmtId="0" fontId="27" fillId="2" borderId="13" xfId="0" applyFont="1" applyFill="1" applyBorder="1" applyAlignment="1">
      <alignment horizontal="center" vertical="center" wrapText="1"/>
    </xf>
    <xf numFmtId="0" fontId="22" fillId="2" borderId="9" xfId="2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 wrapText="1"/>
    </xf>
    <xf numFmtId="166" fontId="36" fillId="2" borderId="9" xfId="0" applyNumberFormat="1" applyFont="1" applyFill="1" applyBorder="1" applyAlignment="1">
      <alignment horizontal="center" vertical="center"/>
    </xf>
    <xf numFmtId="49" fontId="40" fillId="2" borderId="0" xfId="0" applyNumberFormat="1" applyFont="1" applyFill="1"/>
    <xf numFmtId="49" fontId="24" fillId="2" borderId="0" xfId="0" applyNumberFormat="1" applyFont="1" applyFill="1" applyBorder="1" applyAlignment="1">
      <alignment horizontal="center" vertical="center" wrapText="1"/>
    </xf>
    <xf numFmtId="49" fontId="27" fillId="2" borderId="0" xfId="1" applyNumberFormat="1" applyFont="1" applyFill="1" applyBorder="1" applyAlignment="1">
      <alignment horizontal="center" vertical="center" wrapText="1"/>
    </xf>
    <xf numFmtId="49" fontId="22" fillId="2" borderId="9" xfId="0" applyNumberFormat="1" applyFont="1" applyFill="1" applyBorder="1" applyAlignment="1">
      <alignment horizontal="center" vertical="center" wrapText="1"/>
    </xf>
    <xf numFmtId="49" fontId="27" fillId="2" borderId="10" xfId="2" applyNumberFormat="1" applyFont="1" applyFill="1" applyBorder="1" applyAlignment="1">
      <alignment horizontal="center" vertical="center" textRotation="90" wrapText="1"/>
    </xf>
    <xf numFmtId="49" fontId="27" fillId="2" borderId="11" xfId="2" applyNumberFormat="1" applyFont="1" applyFill="1" applyBorder="1" applyAlignment="1">
      <alignment horizontal="center" vertical="center" textRotation="90" wrapText="1"/>
    </xf>
    <xf numFmtId="49" fontId="27" fillId="2" borderId="12" xfId="2" applyNumberFormat="1" applyFont="1" applyFill="1" applyBorder="1" applyAlignment="1">
      <alignment horizontal="center" vertical="center" textRotation="90" wrapText="1"/>
    </xf>
    <xf numFmtId="49" fontId="22" fillId="2" borderId="9" xfId="0" applyNumberFormat="1" applyFont="1" applyFill="1" applyBorder="1" applyAlignment="1">
      <alignment horizontal="center" vertical="center" wrapText="1"/>
    </xf>
    <xf numFmtId="49" fontId="27" fillId="2" borderId="9" xfId="2" applyNumberFormat="1" applyFont="1" applyFill="1" applyBorder="1" applyAlignment="1">
      <alignment horizontal="center" vertical="center" wrapText="1"/>
    </xf>
    <xf numFmtId="49" fontId="27" fillId="2" borderId="13" xfId="0" applyNumberFormat="1" applyFont="1" applyFill="1" applyBorder="1" applyAlignment="1">
      <alignment horizontal="center" vertical="center" wrapText="1"/>
    </xf>
    <xf numFmtId="1" fontId="21" fillId="2" borderId="9" xfId="6" applyNumberFormat="1" applyFont="1" applyFill="1" applyBorder="1" applyAlignment="1">
      <alignment horizontal="center" vertical="center" wrapText="1"/>
    </xf>
    <xf numFmtId="49" fontId="21" fillId="2" borderId="9" xfId="6" applyNumberFormat="1" applyFont="1" applyFill="1" applyBorder="1" applyAlignment="1">
      <alignment horizontal="center" vertical="center" wrapText="1"/>
    </xf>
    <xf numFmtId="0" fontId="21" fillId="2" borderId="9" xfId="6" applyFont="1" applyFill="1" applyBorder="1" applyAlignment="1">
      <alignment horizontal="center" vertical="center" wrapText="1"/>
    </xf>
    <xf numFmtId="165" fontId="21" fillId="2" borderId="9" xfId="6" applyNumberFormat="1" applyFont="1" applyFill="1" applyBorder="1" applyAlignment="1">
      <alignment horizontal="center" vertical="center" wrapText="1"/>
    </xf>
    <xf numFmtId="2" fontId="21" fillId="2" borderId="9" xfId="6" applyNumberFormat="1" applyFont="1" applyFill="1" applyBorder="1" applyAlignment="1">
      <alignment horizontal="center" vertical="center" wrapText="1"/>
    </xf>
    <xf numFmtId="0" fontId="34" fillId="2" borderId="9" xfId="6" applyFont="1" applyFill="1" applyBorder="1" applyAlignment="1">
      <alignment horizontal="center" vertical="center" wrapText="1"/>
    </xf>
    <xf numFmtId="165" fontId="34" fillId="2" borderId="9" xfId="6" applyNumberFormat="1" applyFont="1" applyFill="1" applyBorder="1" applyAlignment="1">
      <alignment horizontal="center" vertical="center" wrapText="1"/>
    </xf>
    <xf numFmtId="2" fontId="34" fillId="2" borderId="9" xfId="6" applyNumberFormat="1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/>
    </xf>
    <xf numFmtId="2" fontId="21" fillId="2" borderId="9" xfId="5" applyNumberFormat="1" applyFont="1" applyFill="1" applyBorder="1" applyAlignment="1">
      <alignment horizontal="center" vertical="center" wrapText="1"/>
    </xf>
    <xf numFmtId="0" fontId="34" fillId="2" borderId="0" xfId="6" applyFont="1" applyFill="1" applyAlignment="1">
      <alignment horizontal="center" vertical="center"/>
    </xf>
    <xf numFmtId="2" fontId="34" fillId="2" borderId="9" xfId="0" applyNumberFormat="1" applyFont="1" applyFill="1" applyBorder="1" applyAlignment="1">
      <alignment horizontal="center" vertical="top" wrapText="1"/>
    </xf>
    <xf numFmtId="165" fontId="34" fillId="2" borderId="9" xfId="0" applyNumberFormat="1" applyFont="1" applyFill="1" applyBorder="1" applyAlignment="1">
      <alignment horizontal="center" vertical="center"/>
    </xf>
    <xf numFmtId="49" fontId="21" fillId="2" borderId="9" xfId="0" applyNumberFormat="1" applyFont="1" applyFill="1" applyBorder="1" applyAlignment="1">
      <alignment horizontal="center" vertical="top" wrapText="1"/>
    </xf>
    <xf numFmtId="2" fontId="34" fillId="2" borderId="9" xfId="0" applyNumberFormat="1" applyFont="1" applyFill="1" applyBorder="1" applyAlignment="1">
      <alignment horizontal="left" vertical="top" wrapText="1"/>
    </xf>
    <xf numFmtId="2" fontId="36" fillId="2" borderId="9" xfId="0" applyNumberFormat="1" applyFont="1" applyFill="1" applyBorder="1" applyAlignment="1">
      <alignment horizontal="left" vertical="top" wrapText="1"/>
    </xf>
    <xf numFmtId="0" fontId="34" fillId="2" borderId="9" xfId="0" applyFont="1" applyFill="1" applyBorder="1" applyAlignment="1">
      <alignment horizontal="center" vertical="top" wrapText="1"/>
    </xf>
    <xf numFmtId="0" fontId="21" fillId="2" borderId="9" xfId="0" quotePrefix="1" applyFont="1" applyFill="1" applyBorder="1" applyAlignment="1">
      <alignment horizontal="center" vertical="top" wrapText="1"/>
    </xf>
    <xf numFmtId="1" fontId="34" fillId="2" borderId="9" xfId="0" applyNumberFormat="1" applyFont="1" applyFill="1" applyBorder="1" applyAlignment="1">
      <alignment horizontal="center" vertical="center" wrapText="1"/>
    </xf>
    <xf numFmtId="0" fontId="21" fillId="2" borderId="13" xfId="0" quotePrefix="1" applyFont="1" applyFill="1" applyBorder="1" applyAlignment="1">
      <alignment horizontal="center" vertical="top" wrapText="1"/>
    </xf>
    <xf numFmtId="0" fontId="21" fillId="2" borderId="9" xfId="0" applyFont="1" applyFill="1" applyBorder="1" applyAlignment="1">
      <alignment vertical="center"/>
    </xf>
    <xf numFmtId="1" fontId="21" fillId="2" borderId="9" xfId="0" applyNumberFormat="1" applyFont="1" applyFill="1" applyBorder="1" applyAlignment="1">
      <alignment horizontal="center" vertical="center" wrapText="1"/>
    </xf>
    <xf numFmtId="0" fontId="34" fillId="2" borderId="9" xfId="0" applyFont="1" applyFill="1" applyBorder="1"/>
    <xf numFmtId="0" fontId="34" fillId="2" borderId="0" xfId="0" applyFont="1" applyFill="1"/>
    <xf numFmtId="166" fontId="34" fillId="2" borderId="9" xfId="0" applyNumberFormat="1" applyFont="1" applyFill="1" applyBorder="1" applyAlignment="1">
      <alignment horizontal="center" vertical="top" wrapText="1"/>
    </xf>
    <xf numFmtId="0" fontId="21" fillId="2" borderId="9" xfId="0" applyFont="1" applyFill="1" applyBorder="1" applyAlignment="1">
      <alignment horizontal="center" vertical="top" wrapText="1"/>
    </xf>
    <xf numFmtId="0" fontId="34" fillId="2" borderId="9" xfId="0" applyFont="1" applyFill="1" applyBorder="1" applyAlignment="1">
      <alignment horizontal="left" vertical="top" wrapText="1"/>
    </xf>
    <xf numFmtId="0" fontId="36" fillId="2" borderId="9" xfId="0" applyFont="1" applyFill="1" applyBorder="1" applyAlignment="1">
      <alignment horizontal="left" vertical="top" wrapText="1"/>
    </xf>
    <xf numFmtId="0" fontId="21" fillId="2" borderId="9" xfId="0" quotePrefix="1" applyFont="1" applyFill="1" applyBorder="1" applyAlignment="1">
      <alignment horizontal="center" vertical="center" wrapText="1"/>
    </xf>
    <xf numFmtId="2" fontId="22" fillId="2" borderId="9" xfId="0" applyNumberFormat="1" applyFont="1" applyFill="1" applyBorder="1"/>
    <xf numFmtId="4" fontId="34" fillId="2" borderId="9" xfId="0" applyNumberFormat="1" applyFont="1" applyFill="1" applyBorder="1" applyAlignment="1">
      <alignment horizontal="center" vertical="center" wrapText="1"/>
    </xf>
    <xf numFmtId="0" fontId="34" fillId="2" borderId="9" xfId="0" applyFont="1" applyFill="1" applyBorder="1" applyAlignment="1">
      <alignment horizontal="left" vertical="center" wrapText="1"/>
    </xf>
    <xf numFmtId="0" fontId="36" fillId="2" borderId="9" xfId="0" applyFont="1" applyFill="1" applyBorder="1" applyAlignment="1">
      <alignment horizontal="left" vertical="center" wrapText="1"/>
    </xf>
    <xf numFmtId="0" fontId="22" fillId="2" borderId="0" xfId="0" applyFont="1" applyFill="1" applyAlignment="1">
      <alignment vertical="center"/>
    </xf>
    <xf numFmtId="49" fontId="39" fillId="2" borderId="0" xfId="0" applyNumberFormat="1" applyFont="1" applyFill="1"/>
    <xf numFmtId="0" fontId="29" fillId="2" borderId="1" xfId="0" applyNumberFormat="1" applyFont="1" applyFill="1" applyBorder="1" applyAlignment="1">
      <alignment horizontal="center" vertical="center" wrapText="1"/>
    </xf>
    <xf numFmtId="0" fontId="29" fillId="2" borderId="2" xfId="0" applyNumberFormat="1" applyFont="1" applyFill="1" applyBorder="1" applyAlignment="1">
      <alignment horizontal="center" vertical="center" wrapText="1"/>
    </xf>
    <xf numFmtId="0" fontId="29" fillId="2" borderId="3" xfId="0" applyNumberFormat="1" applyFont="1" applyFill="1" applyBorder="1" applyAlignment="1">
      <alignment horizontal="center" vertical="center" wrapText="1"/>
    </xf>
    <xf numFmtId="0" fontId="30" fillId="2" borderId="4" xfId="0" applyNumberFormat="1" applyFont="1" applyFill="1" applyBorder="1" applyAlignment="1">
      <alignment horizontal="center" vertical="center" wrapText="1"/>
    </xf>
    <xf numFmtId="0" fontId="21" fillId="2" borderId="0" xfId="0" applyNumberFormat="1" applyFont="1" applyFill="1" applyBorder="1" applyAlignment="1">
      <alignment horizontal="center" vertical="center" wrapText="1"/>
    </xf>
    <xf numFmtId="0" fontId="29" fillId="2" borderId="0" xfId="0" applyNumberFormat="1" applyFont="1" applyFill="1" applyBorder="1" applyAlignment="1">
      <alignment horizontal="center" vertical="center" wrapText="1"/>
    </xf>
    <xf numFmtId="0" fontId="41" fillId="2" borderId="0" xfId="0" applyNumberFormat="1" applyFont="1" applyFill="1" applyBorder="1" applyAlignment="1">
      <alignment horizontal="center" vertical="center" wrapText="1"/>
    </xf>
    <xf numFmtId="2" fontId="29" fillId="2" borderId="5" xfId="0" applyNumberFormat="1" applyFont="1" applyFill="1" applyBorder="1" applyAlignment="1">
      <alignment horizontal="center" vertical="center" wrapText="1"/>
    </xf>
    <xf numFmtId="0" fontId="37" fillId="2" borderId="4" xfId="0" applyNumberFormat="1" applyFont="1" applyFill="1" applyBorder="1" applyAlignment="1">
      <alignment horizontal="center" vertical="center" wrapText="1"/>
    </xf>
    <xf numFmtId="2" fontId="22" fillId="2" borderId="5" xfId="1" applyNumberFormat="1" applyFont="1" applyFill="1" applyBorder="1" applyAlignment="1">
      <alignment horizontal="center" vertical="center" wrapText="1"/>
    </xf>
    <xf numFmtId="2" fontId="27" fillId="2" borderId="0" xfId="3" applyNumberFormat="1" applyFont="1" applyFill="1" applyBorder="1" applyAlignment="1">
      <alignment horizontal="center" vertical="center" wrapText="1"/>
    </xf>
    <xf numFmtId="2" fontId="22" fillId="2" borderId="5" xfId="3" applyNumberFormat="1" applyFont="1" applyFill="1" applyBorder="1" applyAlignment="1">
      <alignment horizontal="center" vertical="center" wrapText="1"/>
    </xf>
    <xf numFmtId="0" fontId="37" fillId="2" borderId="6" xfId="0" applyNumberFormat="1" applyFont="1" applyFill="1" applyBorder="1" applyAlignment="1">
      <alignment horizontal="center" vertical="center" wrapText="1"/>
    </xf>
    <xf numFmtId="2" fontId="22" fillId="2" borderId="8" xfId="3" applyNumberFormat="1" applyFont="1" applyFill="1" applyBorder="1" applyAlignment="1">
      <alignment horizontal="center" vertical="center" wrapText="1"/>
    </xf>
    <xf numFmtId="0" fontId="37" fillId="2" borderId="9" xfId="0" applyNumberFormat="1" applyFont="1" applyFill="1" applyBorder="1" applyAlignment="1">
      <alignment horizontal="center" vertical="center" wrapText="1"/>
    </xf>
    <xf numFmtId="2" fontId="22" fillId="2" borderId="9" xfId="2" applyNumberFormat="1" applyFont="1" applyFill="1" applyBorder="1" applyAlignment="1">
      <alignment horizontal="center" vertical="center" wrapText="1"/>
    </xf>
    <xf numFmtId="0" fontId="21" fillId="2" borderId="9" xfId="0" applyNumberFormat="1" applyFont="1" applyFill="1" applyBorder="1" applyAlignment="1" applyProtection="1">
      <alignment horizontal="center" vertical="center" wrapText="1"/>
    </xf>
    <xf numFmtId="0" fontId="34" fillId="2" borderId="9" xfId="0" applyNumberFormat="1" applyFont="1" applyFill="1" applyBorder="1" applyAlignment="1" applyProtection="1">
      <alignment horizontal="center" vertical="center" wrapText="1"/>
    </xf>
    <xf numFmtId="2" fontId="21" fillId="2" borderId="9" xfId="0" applyNumberFormat="1" applyFont="1" applyFill="1" applyBorder="1" applyAlignment="1" applyProtection="1">
      <alignment horizontal="center" vertical="center" wrapText="1"/>
    </xf>
    <xf numFmtId="2" fontId="34" fillId="2" borderId="9" xfId="0" applyNumberFormat="1" applyFont="1" applyFill="1" applyBorder="1" applyAlignment="1" applyProtection="1">
      <alignment horizontal="center" vertical="center" wrapText="1"/>
    </xf>
    <xf numFmtId="166" fontId="34" fillId="2" borderId="9" xfId="0" applyNumberFormat="1" applyFont="1" applyFill="1" applyBorder="1" applyAlignment="1">
      <alignment horizontal="center" vertical="center"/>
    </xf>
    <xf numFmtId="0" fontId="36" fillId="2" borderId="9" xfId="0" applyNumberFormat="1" applyFont="1" applyFill="1" applyBorder="1" applyAlignment="1" applyProtection="1">
      <alignment horizontal="center" vertical="center" wrapText="1"/>
    </xf>
    <xf numFmtId="165" fontId="34" fillId="2" borderId="9" xfId="0" applyNumberFormat="1" applyFont="1" applyFill="1" applyBorder="1" applyAlignment="1" applyProtection="1">
      <alignment horizontal="center" vertical="center" wrapText="1"/>
    </xf>
    <xf numFmtId="164" fontId="34" fillId="2" borderId="9" xfId="0" applyNumberFormat="1" applyFont="1" applyFill="1" applyBorder="1" applyAlignment="1" applyProtection="1">
      <alignment horizontal="center" vertical="center" wrapText="1"/>
    </xf>
    <xf numFmtId="43" fontId="22" fillId="2" borderId="12" xfId="0" applyNumberFormat="1" applyFont="1" applyFill="1" applyBorder="1" applyAlignment="1">
      <alignment horizontal="center" vertical="center" wrapText="1"/>
    </xf>
    <xf numFmtId="0" fontId="22" fillId="2" borderId="12" xfId="0" applyNumberFormat="1" applyFont="1" applyFill="1" applyBorder="1" applyAlignment="1">
      <alignment horizontal="center" vertical="center" wrapText="1"/>
    </xf>
    <xf numFmtId="0" fontId="34" fillId="2" borderId="9" xfId="5" applyFont="1" applyFill="1" applyBorder="1" applyAlignment="1">
      <alignment horizontal="center" vertical="center" wrapText="1"/>
    </xf>
    <xf numFmtId="0" fontId="34" fillId="2" borderId="9" xfId="5" applyNumberFormat="1" applyFont="1" applyFill="1" applyBorder="1" applyAlignment="1">
      <alignment horizontal="center" vertical="center"/>
    </xf>
    <xf numFmtId="2" fontId="34" fillId="2" borderId="9" xfId="5" applyNumberFormat="1" applyFont="1" applyFill="1" applyBorder="1" applyAlignment="1">
      <alignment horizontal="center" vertical="center"/>
    </xf>
    <xf numFmtId="0" fontId="21" fillId="2" borderId="9" xfId="0" applyNumberFormat="1" applyFont="1" applyFill="1" applyBorder="1" applyAlignment="1">
      <alignment horizontal="center" vertical="center"/>
    </xf>
    <xf numFmtId="2" fontId="30" fillId="2" borderId="9" xfId="2" applyNumberFormat="1" applyFont="1" applyFill="1" applyBorder="1" applyAlignment="1">
      <alignment horizontal="center" vertical="center"/>
    </xf>
    <xf numFmtId="1" fontId="27" fillId="2" borderId="11" xfId="0" applyNumberFormat="1" applyFont="1" applyFill="1" applyBorder="1" applyAlignment="1">
      <alignment horizontal="center" vertical="center" wrapText="1"/>
    </xf>
    <xf numFmtId="2" fontId="27" fillId="2" borderId="10" xfId="0" quotePrefix="1" applyNumberFormat="1" applyFont="1" applyFill="1" applyBorder="1" applyAlignment="1">
      <alignment horizontal="center" vertical="center" wrapText="1"/>
    </xf>
    <xf numFmtId="2" fontId="27" fillId="2" borderId="10" xfId="0" applyNumberFormat="1" applyFont="1" applyFill="1" applyBorder="1" applyAlignment="1" applyProtection="1">
      <alignment horizontal="center" vertical="center" wrapText="1"/>
    </xf>
    <xf numFmtId="2" fontId="27" fillId="2" borderId="10" xfId="0" applyNumberFormat="1" applyFont="1" applyFill="1" applyBorder="1" applyAlignment="1">
      <alignment horizontal="center" vertical="center"/>
    </xf>
    <xf numFmtId="2" fontId="22" fillId="2" borderId="10" xfId="0" applyNumberFormat="1" applyFont="1" applyFill="1" applyBorder="1" applyAlignment="1">
      <alignment horizontal="center" vertical="center"/>
    </xf>
    <xf numFmtId="2" fontId="22" fillId="2" borderId="0" xfId="0" applyNumberFormat="1" applyFont="1" applyFill="1" applyAlignment="1">
      <alignment horizontal="center" vertical="center"/>
    </xf>
    <xf numFmtId="2" fontId="27" fillId="2" borderId="9" xfId="0" quotePrefix="1" applyNumberFormat="1" applyFont="1" applyFill="1" applyBorder="1" applyAlignment="1">
      <alignment horizontal="center" vertical="center" wrapText="1"/>
    </xf>
    <xf numFmtId="0" fontId="38" fillId="2" borderId="0" xfId="0" applyNumberFormat="1" applyFont="1" applyFill="1"/>
    <xf numFmtId="2" fontId="38" fillId="2" borderId="0" xfId="0" applyNumberFormat="1" applyFont="1" applyFill="1"/>
  </cellXfs>
  <cellStyles count="14">
    <cellStyle name="Comma" xfId="12" builtinId="3"/>
    <cellStyle name="Normal" xfId="0" builtinId="0"/>
    <cellStyle name="Normal 10" xfId="9"/>
    <cellStyle name="Normal 14_anakia II etapi.xls sm. defeqturi 2" xfId="7"/>
    <cellStyle name="Normal 2" xfId="6"/>
    <cellStyle name="Normal 2 2" xfId="11"/>
    <cellStyle name="Normal 3" xfId="8"/>
    <cellStyle name="Normal_gare wyalsadfenigagarini 10" xfId="4"/>
    <cellStyle name="Normal_gare wyalsadfenigagarini 2 2" xfId="2"/>
    <cellStyle name="Normal_gare wyalsadfenigagarini 2_SMSH2008-IIkv ." xfId="13"/>
    <cellStyle name="Normal_sida wyalsadeni 2 2" xfId="3"/>
    <cellStyle name="Обычный 4" xfId="10"/>
    <cellStyle name="Обычный 5 2" xfId="1"/>
    <cellStyle name="Обычный_დემონტაჟი" xfId="5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B21" sqref="B21"/>
    </sheetView>
  </sheetViews>
  <sheetFormatPr defaultRowHeight="15"/>
  <cols>
    <col min="2" max="2" width="80.28515625" customWidth="1"/>
    <col min="3" max="3" width="26.85546875" customWidth="1"/>
    <col min="4" max="4" width="21.5703125" customWidth="1"/>
  </cols>
  <sheetData>
    <row r="1" spans="1:5" ht="18">
      <c r="A1" s="35"/>
      <c r="B1" s="35"/>
      <c r="C1" s="35"/>
      <c r="D1" s="35"/>
    </row>
    <row r="2" spans="1:5" ht="19.5">
      <c r="A2" s="36" t="s">
        <v>40</v>
      </c>
      <c r="B2" s="36"/>
      <c r="C2" s="36"/>
      <c r="D2" s="36"/>
    </row>
    <row r="3" spans="1:5" ht="19.5">
      <c r="A3" s="2"/>
      <c r="B3" s="2"/>
      <c r="C3" s="2"/>
      <c r="D3" s="2"/>
    </row>
    <row r="4" spans="1:5" ht="18">
      <c r="A4" s="33" t="s">
        <v>41</v>
      </c>
      <c r="B4" s="33"/>
      <c r="C4" s="33"/>
      <c r="D4" s="33"/>
    </row>
    <row r="5" spans="1:5" ht="15.75">
      <c r="A5" s="34" t="s">
        <v>42</v>
      </c>
      <c r="B5" s="34"/>
      <c r="C5" s="34"/>
      <c r="D5" s="34"/>
    </row>
    <row r="6" spans="1:5" ht="15.75">
      <c r="A6" s="1"/>
      <c r="B6" s="1"/>
      <c r="C6" s="1"/>
      <c r="D6" s="1"/>
    </row>
    <row r="7" spans="1:5">
      <c r="A7" s="37" t="s">
        <v>3</v>
      </c>
      <c r="B7" s="39" t="s">
        <v>43</v>
      </c>
      <c r="C7" s="41" t="s">
        <v>2</v>
      </c>
      <c r="D7" s="41" t="s">
        <v>44</v>
      </c>
    </row>
    <row r="8" spans="1:5">
      <c r="A8" s="38"/>
      <c r="B8" s="40"/>
      <c r="C8" s="41"/>
      <c r="D8" s="41"/>
    </row>
    <row r="9" spans="1:5" ht="21.75" customHeight="1">
      <c r="A9" s="3">
        <v>1</v>
      </c>
      <c r="B9" s="4" t="s">
        <v>73</v>
      </c>
      <c r="C9" s="4"/>
      <c r="D9" s="4"/>
    </row>
    <row r="10" spans="1:5" ht="21" customHeight="1">
      <c r="A10" s="3">
        <v>2</v>
      </c>
      <c r="B10" s="4" t="s">
        <v>47</v>
      </c>
      <c r="C10" s="4"/>
      <c r="D10" s="4"/>
    </row>
    <row r="11" spans="1:5" ht="21.75" customHeight="1">
      <c r="A11" s="3">
        <v>3</v>
      </c>
      <c r="B11" s="4" t="s">
        <v>74</v>
      </c>
      <c r="C11" s="4"/>
      <c r="D11" s="4"/>
    </row>
    <row r="12" spans="1:5" ht="21.75" customHeight="1">
      <c r="A12" s="3">
        <v>4</v>
      </c>
      <c r="B12" s="4" t="s">
        <v>75</v>
      </c>
      <c r="C12" s="4"/>
      <c r="D12" s="4"/>
    </row>
    <row r="13" spans="1:5" ht="18" customHeight="1">
      <c r="A13" s="3"/>
      <c r="B13" s="6" t="s">
        <v>10</v>
      </c>
      <c r="C13" s="6"/>
      <c r="D13" s="15"/>
    </row>
    <row r="14" spans="1:5" ht="20.25" customHeight="1">
      <c r="A14" s="3"/>
      <c r="B14" s="50" t="s">
        <v>313</v>
      </c>
      <c r="C14" s="51"/>
      <c r="D14" s="52"/>
    </row>
    <row r="15" spans="1:5" ht="18.75" customHeight="1">
      <c r="A15" s="5"/>
      <c r="B15" s="43" t="s">
        <v>10</v>
      </c>
      <c r="C15" s="44"/>
      <c r="D15" s="6"/>
    </row>
    <row r="16" spans="1:5" ht="21" customHeight="1">
      <c r="A16" s="5"/>
      <c r="B16" s="45" t="s">
        <v>45</v>
      </c>
      <c r="C16" s="46"/>
      <c r="D16" s="7"/>
      <c r="E16" s="8"/>
    </row>
    <row r="17" spans="1:5" s="10" customFormat="1" ht="22.5" customHeight="1">
      <c r="A17" s="5"/>
      <c r="B17" s="47" t="s">
        <v>46</v>
      </c>
      <c r="C17" s="48"/>
      <c r="D17" s="6"/>
      <c r="E17" s="9"/>
    </row>
    <row r="18" spans="1:5" s="10" customFormat="1">
      <c r="A18" s="11"/>
      <c r="B18" s="12"/>
      <c r="C18" s="13"/>
      <c r="D18" s="14"/>
      <c r="E18" s="17"/>
    </row>
    <row r="19" spans="1:5">
      <c r="A19" s="42"/>
      <c r="B19" s="42"/>
      <c r="C19" s="42"/>
      <c r="D19" s="42"/>
    </row>
    <row r="20" spans="1:5">
      <c r="A20" s="42" t="s">
        <v>28</v>
      </c>
      <c r="B20" s="42"/>
      <c r="C20" s="42"/>
      <c r="D20" s="42"/>
    </row>
    <row r="21" spans="1:5" ht="25.5" customHeight="1">
      <c r="B21" s="16"/>
      <c r="C21" s="49"/>
      <c r="D21" s="49"/>
    </row>
    <row r="22" spans="1:5">
      <c r="A22" s="42"/>
      <c r="B22" s="42"/>
      <c r="C22" s="42"/>
      <c r="D22" s="42"/>
    </row>
  </sheetData>
  <mergeCells count="16">
    <mergeCell ref="A22:D22"/>
    <mergeCell ref="B14:C14"/>
    <mergeCell ref="B15:C15"/>
    <mergeCell ref="B16:C16"/>
    <mergeCell ref="B17:C17"/>
    <mergeCell ref="A19:D19"/>
    <mergeCell ref="A20:D20"/>
    <mergeCell ref="C21:D21"/>
    <mergeCell ref="A1:D1"/>
    <mergeCell ref="A2:D2"/>
    <mergeCell ref="A4:D4"/>
    <mergeCell ref="A5:D5"/>
    <mergeCell ref="A7:A8"/>
    <mergeCell ref="B7:B8"/>
    <mergeCell ref="C7:C8"/>
    <mergeCell ref="D7:D8"/>
  </mergeCells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7"/>
  <sheetViews>
    <sheetView view="pageBreakPreview" topLeftCell="A121" zoomScale="118" zoomScaleNormal="100" zoomScaleSheetLayoutView="118" workbookViewId="0">
      <selection activeCell="D132" sqref="D132"/>
    </sheetView>
  </sheetViews>
  <sheetFormatPr defaultRowHeight="12"/>
  <cols>
    <col min="1" max="1" width="5.5703125" style="182" customWidth="1"/>
    <col min="2" max="2" width="11.28515625" style="183" customWidth="1"/>
    <col min="3" max="3" width="35.140625" style="182" customWidth="1"/>
    <col min="4" max="4" width="9.28515625" style="182" bestFit="1" customWidth="1"/>
    <col min="5" max="5" width="7.85546875" style="182" customWidth="1"/>
    <col min="6" max="6" width="8.85546875" style="182" customWidth="1"/>
    <col min="7" max="7" width="9.140625" style="182"/>
    <col min="8" max="8" width="10.5703125" style="182" bestFit="1" customWidth="1"/>
    <col min="9" max="9" width="9.140625" style="182"/>
    <col min="10" max="10" width="9.42578125" style="182" bestFit="1" customWidth="1"/>
    <col min="11" max="11" width="9.140625" style="182"/>
    <col min="12" max="12" width="9.28515625" style="182" bestFit="1" customWidth="1"/>
    <col min="13" max="13" width="10.5703125" style="182" bestFit="1" customWidth="1"/>
    <col min="14" max="16384" width="9.140625" style="182"/>
  </cols>
  <sheetData>
    <row r="1" spans="1:14" s="56" customFormat="1" ht="12.75">
      <c r="A1" s="53" t="s">
        <v>249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4" s="56" customFormat="1" ht="12.75">
      <c r="A2" s="57"/>
      <c r="B2" s="58"/>
      <c r="C2" s="58"/>
      <c r="D2" s="59" t="s">
        <v>291</v>
      </c>
      <c r="E2" s="59"/>
      <c r="F2" s="59"/>
      <c r="G2" s="59"/>
      <c r="H2" s="59"/>
      <c r="I2" s="58"/>
      <c r="J2" s="58"/>
      <c r="K2" s="58"/>
      <c r="L2" s="58"/>
      <c r="M2" s="60"/>
    </row>
    <row r="3" spans="1:14" s="56" customFormat="1" ht="12.75">
      <c r="A3" s="61"/>
      <c r="B3" s="62" t="s">
        <v>25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3"/>
    </row>
    <row r="4" spans="1:14" s="56" customFormat="1" ht="12.75">
      <c r="A4" s="61"/>
      <c r="B4" s="64"/>
      <c r="C4" s="65"/>
      <c r="D4" s="65"/>
      <c r="E4" s="65"/>
      <c r="F4" s="65"/>
      <c r="G4" s="65"/>
      <c r="H4" s="65"/>
      <c r="I4" s="65"/>
      <c r="J4" s="65"/>
      <c r="K4" s="65"/>
      <c r="L4" s="65"/>
      <c r="M4" s="66"/>
    </row>
    <row r="5" spans="1:14" s="56" customFormat="1" ht="12.75">
      <c r="A5" s="61"/>
      <c r="B5" s="67"/>
      <c r="C5" s="67"/>
      <c r="D5" s="68"/>
      <c r="E5" s="68"/>
      <c r="F5" s="68"/>
      <c r="G5" s="68"/>
      <c r="H5" s="69" t="s">
        <v>0</v>
      </c>
      <c r="I5" s="69"/>
      <c r="J5" s="69"/>
      <c r="K5" s="69"/>
      <c r="L5" s="70">
        <f>M137</f>
        <v>0</v>
      </c>
      <c r="M5" s="71" t="s">
        <v>1</v>
      </c>
    </row>
    <row r="6" spans="1:14" s="56" customFormat="1" ht="12.75">
      <c r="A6" s="72"/>
      <c r="B6" s="73"/>
      <c r="C6" s="73"/>
      <c r="D6" s="74"/>
      <c r="E6" s="74"/>
      <c r="F6" s="74"/>
      <c r="G6" s="74"/>
      <c r="H6" s="75" t="s">
        <v>2</v>
      </c>
      <c r="I6" s="75"/>
      <c r="J6" s="75"/>
      <c r="K6" s="75"/>
      <c r="L6" s="76">
        <f>J131</f>
        <v>0</v>
      </c>
      <c r="M6" s="77" t="s">
        <v>1</v>
      </c>
    </row>
    <row r="7" spans="1:14" s="56" customFormat="1" ht="12.75">
      <c r="A7" s="78" t="s">
        <v>3</v>
      </c>
      <c r="B7" s="79" t="s">
        <v>4</v>
      </c>
      <c r="C7" s="80" t="s">
        <v>5</v>
      </c>
      <c r="D7" s="81" t="s">
        <v>6</v>
      </c>
      <c r="E7" s="82" t="s">
        <v>7</v>
      </c>
      <c r="F7" s="83"/>
      <c r="G7" s="80" t="s">
        <v>8</v>
      </c>
      <c r="H7" s="80"/>
      <c r="I7" s="80" t="s">
        <v>54</v>
      </c>
      <c r="J7" s="80"/>
      <c r="K7" s="80" t="s">
        <v>9</v>
      </c>
      <c r="L7" s="80"/>
      <c r="M7" s="84" t="s">
        <v>10</v>
      </c>
    </row>
    <row r="8" spans="1:14" s="56" customFormat="1" ht="12.75">
      <c r="A8" s="78"/>
      <c r="B8" s="85"/>
      <c r="C8" s="80"/>
      <c r="D8" s="86"/>
      <c r="E8" s="87"/>
      <c r="F8" s="88"/>
      <c r="G8" s="80"/>
      <c r="H8" s="80"/>
      <c r="I8" s="80"/>
      <c r="J8" s="80"/>
      <c r="K8" s="80"/>
      <c r="L8" s="80"/>
      <c r="M8" s="84"/>
    </row>
    <row r="9" spans="1:14" s="56" customFormat="1" ht="12.75">
      <c r="A9" s="78"/>
      <c r="B9" s="85"/>
      <c r="C9" s="80"/>
      <c r="D9" s="86"/>
      <c r="E9" s="81" t="s">
        <v>6</v>
      </c>
      <c r="F9" s="81" t="s">
        <v>11</v>
      </c>
      <c r="G9" s="80" t="s">
        <v>12</v>
      </c>
      <c r="H9" s="80" t="s">
        <v>13</v>
      </c>
      <c r="I9" s="80" t="s">
        <v>14</v>
      </c>
      <c r="J9" s="80" t="s">
        <v>13</v>
      </c>
      <c r="K9" s="80" t="s">
        <v>14</v>
      </c>
      <c r="L9" s="80" t="s">
        <v>13</v>
      </c>
      <c r="M9" s="84"/>
    </row>
    <row r="10" spans="1:14" s="56" customFormat="1" ht="12.75">
      <c r="A10" s="78"/>
      <c r="B10" s="89"/>
      <c r="C10" s="80"/>
      <c r="D10" s="90"/>
      <c r="E10" s="90"/>
      <c r="F10" s="90"/>
      <c r="G10" s="80"/>
      <c r="H10" s="80"/>
      <c r="I10" s="80"/>
      <c r="J10" s="80"/>
      <c r="K10" s="80"/>
      <c r="L10" s="80"/>
      <c r="M10" s="84"/>
    </row>
    <row r="11" spans="1:14" s="56" customFormat="1" ht="12.75">
      <c r="A11" s="91">
        <v>1</v>
      </c>
      <c r="B11" s="92">
        <v>2</v>
      </c>
      <c r="C11" s="93">
        <v>3</v>
      </c>
      <c r="D11" s="93">
        <v>4</v>
      </c>
      <c r="E11" s="93">
        <v>5</v>
      </c>
      <c r="F11" s="93">
        <v>6</v>
      </c>
      <c r="G11" s="93">
        <v>7</v>
      </c>
      <c r="H11" s="93">
        <v>8</v>
      </c>
      <c r="I11" s="93">
        <v>9</v>
      </c>
      <c r="J11" s="93">
        <v>10</v>
      </c>
      <c r="K11" s="93">
        <v>11</v>
      </c>
      <c r="L11" s="93">
        <v>12</v>
      </c>
      <c r="M11" s="94">
        <v>13</v>
      </c>
    </row>
    <row r="12" spans="1:14" s="56" customFormat="1" ht="12.75">
      <c r="A12" s="91"/>
      <c r="B12" s="95"/>
      <c r="C12" s="96" t="s">
        <v>27</v>
      </c>
      <c r="D12" s="92"/>
      <c r="E12" s="93"/>
      <c r="F12" s="92"/>
      <c r="G12" s="93"/>
      <c r="H12" s="93"/>
      <c r="I12" s="93"/>
      <c r="J12" s="93"/>
      <c r="K12" s="93"/>
      <c r="L12" s="93"/>
      <c r="M12" s="94"/>
    </row>
    <row r="13" spans="1:14" s="103" customFormat="1" ht="25.5">
      <c r="A13" s="97">
        <v>1</v>
      </c>
      <c r="B13" s="98" t="s">
        <v>224</v>
      </c>
      <c r="C13" s="92" t="s">
        <v>223</v>
      </c>
      <c r="D13" s="99" t="s">
        <v>39</v>
      </c>
      <c r="E13" s="100"/>
      <c r="F13" s="101">
        <v>160</v>
      </c>
      <c r="G13" s="102"/>
      <c r="H13" s="102"/>
      <c r="I13" s="102"/>
      <c r="J13" s="102"/>
      <c r="K13" s="102"/>
      <c r="L13" s="102"/>
      <c r="M13" s="102"/>
    </row>
    <row r="14" spans="1:14" s="108" customFormat="1" ht="12.75">
      <c r="A14" s="104">
        <f>A13+0.1</f>
        <v>1.1000000000000001</v>
      </c>
      <c r="B14" s="22"/>
      <c r="C14" s="105" t="s">
        <v>16</v>
      </c>
      <c r="D14" s="104" t="s">
        <v>17</v>
      </c>
      <c r="E14" s="106"/>
      <c r="F14" s="102">
        <v>29.759999999999998</v>
      </c>
      <c r="G14" s="104"/>
      <c r="H14" s="104"/>
      <c r="I14" s="102"/>
      <c r="J14" s="102"/>
      <c r="K14" s="107"/>
      <c r="L14" s="107"/>
      <c r="M14" s="102"/>
    </row>
    <row r="15" spans="1:14" s="103" customFormat="1" ht="12.75">
      <c r="A15" s="104">
        <f>A14+0.1</f>
        <v>1.2000000000000002</v>
      </c>
      <c r="B15" s="22"/>
      <c r="C15" s="105" t="s">
        <v>18</v>
      </c>
      <c r="D15" s="104" t="s">
        <v>1</v>
      </c>
      <c r="E15" s="109"/>
      <c r="F15" s="102">
        <v>0.25600000000000001</v>
      </c>
      <c r="G15" s="102"/>
      <c r="H15" s="102"/>
      <c r="I15" s="102"/>
      <c r="J15" s="102"/>
      <c r="K15" s="102"/>
      <c r="L15" s="102"/>
      <c r="M15" s="102"/>
    </row>
    <row r="16" spans="1:14" s="117" customFormat="1" ht="25.5">
      <c r="A16" s="110">
        <v>2</v>
      </c>
      <c r="B16" s="111" t="s">
        <v>260</v>
      </c>
      <c r="C16" s="92" t="s">
        <v>250</v>
      </c>
      <c r="D16" s="112" t="s">
        <v>39</v>
      </c>
      <c r="E16" s="113"/>
      <c r="F16" s="114">
        <v>36</v>
      </c>
      <c r="G16" s="115"/>
      <c r="H16" s="115"/>
      <c r="I16" s="115"/>
      <c r="J16" s="115"/>
      <c r="K16" s="115"/>
      <c r="L16" s="115"/>
      <c r="M16" s="115"/>
      <c r="N16" s="116"/>
    </row>
    <row r="17" spans="1:14" s="117" customFormat="1" ht="12.75">
      <c r="A17" s="104">
        <f>A16+0.1</f>
        <v>2.1</v>
      </c>
      <c r="B17" s="110"/>
      <c r="C17" s="118" t="s">
        <v>16</v>
      </c>
      <c r="D17" s="119" t="s">
        <v>17</v>
      </c>
      <c r="E17" s="120"/>
      <c r="F17" s="121">
        <v>13.968</v>
      </c>
      <c r="G17" s="115"/>
      <c r="H17" s="115"/>
      <c r="I17" s="122"/>
      <c r="J17" s="102"/>
      <c r="K17" s="115"/>
      <c r="L17" s="115"/>
      <c r="M17" s="102"/>
      <c r="N17" s="116"/>
    </row>
    <row r="18" spans="1:14" s="103" customFormat="1" ht="25.5">
      <c r="A18" s="97">
        <v>3</v>
      </c>
      <c r="B18" s="22" t="s">
        <v>261</v>
      </c>
      <c r="C18" s="92" t="s">
        <v>254</v>
      </c>
      <c r="D18" s="99" t="s">
        <v>39</v>
      </c>
      <c r="E18" s="100"/>
      <c r="F18" s="101">
        <v>17</v>
      </c>
      <c r="G18" s="102"/>
      <c r="H18" s="102"/>
      <c r="I18" s="107"/>
      <c r="J18" s="107"/>
      <c r="K18" s="107"/>
      <c r="L18" s="107"/>
      <c r="M18" s="102"/>
    </row>
    <row r="19" spans="1:14" s="103" customFormat="1" ht="12.75">
      <c r="A19" s="104">
        <f>A18+0.1</f>
        <v>3.1</v>
      </c>
      <c r="B19" s="22"/>
      <c r="C19" s="105" t="s">
        <v>16</v>
      </c>
      <c r="D19" s="104" t="s">
        <v>17</v>
      </c>
      <c r="E19" s="106"/>
      <c r="F19" s="102">
        <v>4.9129999999999994</v>
      </c>
      <c r="G19" s="104"/>
      <c r="H19" s="104"/>
      <c r="I19" s="102"/>
      <c r="J19" s="102"/>
      <c r="K19" s="107"/>
      <c r="L19" s="107"/>
      <c r="M19" s="102"/>
    </row>
    <row r="20" spans="1:14" s="103" customFormat="1" ht="12.75">
      <c r="A20" s="104">
        <f>A19+0.1</f>
        <v>3.2</v>
      </c>
      <c r="B20" s="22"/>
      <c r="C20" s="105" t="s">
        <v>18</v>
      </c>
      <c r="D20" s="104" t="s">
        <v>1</v>
      </c>
      <c r="E20" s="109"/>
      <c r="F20" s="102">
        <v>1.0675999999999999</v>
      </c>
      <c r="G20" s="102"/>
      <c r="H20" s="102"/>
      <c r="I20" s="102"/>
      <c r="J20" s="102"/>
      <c r="K20" s="102"/>
      <c r="L20" s="102"/>
      <c r="M20" s="102"/>
    </row>
    <row r="21" spans="1:14" s="103" customFormat="1" ht="25.5">
      <c r="A21" s="97">
        <v>4</v>
      </c>
      <c r="B21" s="22" t="s">
        <v>233</v>
      </c>
      <c r="C21" s="92" t="s">
        <v>251</v>
      </c>
      <c r="D21" s="99" t="s">
        <v>15</v>
      </c>
      <c r="E21" s="100"/>
      <c r="F21" s="101">
        <v>0.84</v>
      </c>
      <c r="G21" s="102"/>
      <c r="H21" s="102"/>
      <c r="I21" s="102"/>
      <c r="J21" s="102"/>
      <c r="K21" s="102"/>
      <c r="L21" s="102"/>
      <c r="M21" s="102"/>
    </row>
    <row r="22" spans="1:14" s="103" customFormat="1" ht="12.75">
      <c r="A22" s="104">
        <f>A21+0.1</f>
        <v>4.0999999999999996</v>
      </c>
      <c r="B22" s="22"/>
      <c r="C22" s="105" t="s">
        <v>16</v>
      </c>
      <c r="D22" s="104" t="s">
        <v>17</v>
      </c>
      <c r="E22" s="106"/>
      <c r="F22" s="102">
        <v>17.724</v>
      </c>
      <c r="G22" s="104"/>
      <c r="H22" s="104"/>
      <c r="I22" s="102"/>
      <c r="J22" s="102"/>
      <c r="K22" s="107"/>
      <c r="L22" s="107"/>
      <c r="M22" s="102"/>
    </row>
    <row r="23" spans="1:14" s="103" customFormat="1" ht="12.75">
      <c r="A23" s="104">
        <f>A22+0.1</f>
        <v>4.1999999999999993</v>
      </c>
      <c r="B23" s="22"/>
      <c r="C23" s="105" t="s">
        <v>18</v>
      </c>
      <c r="D23" s="104" t="s">
        <v>1</v>
      </c>
      <c r="E23" s="106"/>
      <c r="F23" s="102">
        <v>12.347999999999999</v>
      </c>
      <c r="G23" s="102"/>
      <c r="H23" s="102"/>
      <c r="I23" s="102"/>
      <c r="J23" s="102"/>
      <c r="K23" s="102"/>
      <c r="L23" s="102"/>
      <c r="M23" s="102"/>
    </row>
    <row r="24" spans="1:14" s="103" customFormat="1" ht="25.5">
      <c r="A24" s="97">
        <v>5</v>
      </c>
      <c r="B24" s="22" t="s">
        <v>233</v>
      </c>
      <c r="C24" s="92" t="s">
        <v>251</v>
      </c>
      <c r="D24" s="99" t="s">
        <v>15</v>
      </c>
      <c r="E24" s="100"/>
      <c r="F24" s="101">
        <v>0.05</v>
      </c>
      <c r="G24" s="102"/>
      <c r="H24" s="102"/>
      <c r="I24" s="102"/>
      <c r="J24" s="102"/>
      <c r="K24" s="102"/>
      <c r="L24" s="102"/>
      <c r="M24" s="102"/>
    </row>
    <row r="25" spans="1:14" s="103" customFormat="1" ht="12.75">
      <c r="A25" s="104">
        <f>A24+0.1</f>
        <v>5.0999999999999996</v>
      </c>
      <c r="B25" s="22"/>
      <c r="C25" s="105" t="s">
        <v>16</v>
      </c>
      <c r="D25" s="104" t="s">
        <v>17</v>
      </c>
      <c r="E25" s="106"/>
      <c r="F25" s="102">
        <v>1.0550000000000002</v>
      </c>
      <c r="G25" s="104"/>
      <c r="H25" s="104"/>
      <c r="I25" s="102"/>
      <c r="J25" s="102"/>
      <c r="K25" s="107"/>
      <c r="L25" s="107"/>
      <c r="M25" s="102"/>
    </row>
    <row r="26" spans="1:14" s="103" customFormat="1" ht="12.75">
      <c r="A26" s="104">
        <f>A25+0.1</f>
        <v>5.1999999999999993</v>
      </c>
      <c r="B26" s="22"/>
      <c r="C26" s="105" t="s">
        <v>18</v>
      </c>
      <c r="D26" s="104" t="s">
        <v>1</v>
      </c>
      <c r="E26" s="106"/>
      <c r="F26" s="102">
        <v>0.73499999999999999</v>
      </c>
      <c r="G26" s="102"/>
      <c r="H26" s="102"/>
      <c r="I26" s="102"/>
      <c r="J26" s="102"/>
      <c r="K26" s="102"/>
      <c r="L26" s="102"/>
      <c r="M26" s="102"/>
    </row>
    <row r="27" spans="1:14" s="56" customFormat="1" ht="38.25">
      <c r="A27" s="91" t="s">
        <v>53</v>
      </c>
      <c r="B27" s="22" t="s">
        <v>262</v>
      </c>
      <c r="C27" s="92" t="s">
        <v>252</v>
      </c>
      <c r="D27" s="92" t="s">
        <v>20</v>
      </c>
      <c r="E27" s="93"/>
      <c r="F27" s="123">
        <v>3</v>
      </c>
      <c r="G27" s="93"/>
      <c r="H27" s="93"/>
      <c r="I27" s="93"/>
      <c r="J27" s="102"/>
      <c r="K27" s="93"/>
      <c r="L27" s="102"/>
      <c r="M27" s="102"/>
    </row>
    <row r="28" spans="1:14" s="56" customFormat="1" ht="12.75">
      <c r="A28" s="104">
        <f>A27+0.1</f>
        <v>6.1</v>
      </c>
      <c r="B28" s="124"/>
      <c r="C28" s="93" t="s">
        <v>16</v>
      </c>
      <c r="D28" s="93" t="s">
        <v>17</v>
      </c>
      <c r="E28" s="93"/>
      <c r="F28" s="125">
        <v>1.0629</v>
      </c>
      <c r="G28" s="93"/>
      <c r="H28" s="93"/>
      <c r="I28" s="93"/>
      <c r="J28" s="102"/>
      <c r="K28" s="125"/>
      <c r="L28" s="125"/>
      <c r="M28" s="102"/>
    </row>
    <row r="29" spans="1:14" s="56" customFormat="1" ht="12.75">
      <c r="A29" s="104">
        <f>A28+0.1</f>
        <v>6.1999999999999993</v>
      </c>
      <c r="B29" s="124"/>
      <c r="C29" s="93" t="s">
        <v>18</v>
      </c>
      <c r="D29" s="93" t="s">
        <v>1</v>
      </c>
      <c r="E29" s="93"/>
      <c r="F29" s="125">
        <v>0.52200000000000002</v>
      </c>
      <c r="G29" s="93"/>
      <c r="H29" s="93"/>
      <c r="I29" s="93"/>
      <c r="J29" s="93"/>
      <c r="K29" s="93"/>
      <c r="L29" s="102"/>
      <c r="M29" s="102"/>
    </row>
    <row r="30" spans="1:14" s="103" customFormat="1" ht="25.5">
      <c r="A30" s="97">
        <v>7</v>
      </c>
      <c r="B30" s="22" t="s">
        <v>263</v>
      </c>
      <c r="C30" s="92" t="s">
        <v>255</v>
      </c>
      <c r="D30" s="99" t="s">
        <v>39</v>
      </c>
      <c r="E30" s="100"/>
      <c r="F30" s="101">
        <v>1.6</v>
      </c>
      <c r="G30" s="102"/>
      <c r="H30" s="102"/>
      <c r="I30" s="107"/>
      <c r="J30" s="107"/>
      <c r="K30" s="107"/>
      <c r="L30" s="107"/>
      <c r="M30" s="102"/>
    </row>
    <row r="31" spans="1:14" s="103" customFormat="1" ht="12.75">
      <c r="A31" s="104">
        <f>A30+0.1</f>
        <v>7.1</v>
      </c>
      <c r="B31" s="22"/>
      <c r="C31" s="105" t="s">
        <v>16</v>
      </c>
      <c r="D31" s="104" t="s">
        <v>17</v>
      </c>
      <c r="E31" s="106"/>
      <c r="F31" s="102">
        <v>1.4192</v>
      </c>
      <c r="G31" s="104"/>
      <c r="H31" s="104"/>
      <c r="I31" s="102"/>
      <c r="J31" s="102"/>
      <c r="K31" s="107"/>
      <c r="L31" s="107"/>
      <c r="M31" s="102"/>
    </row>
    <row r="32" spans="1:14" s="103" customFormat="1" ht="12.75">
      <c r="A32" s="104">
        <f>A31+0.1</f>
        <v>7.1999999999999993</v>
      </c>
      <c r="B32" s="22"/>
      <c r="C32" s="105" t="s">
        <v>18</v>
      </c>
      <c r="D32" s="104" t="s">
        <v>1</v>
      </c>
      <c r="E32" s="109"/>
      <c r="F32" s="102">
        <v>0.15744000000000002</v>
      </c>
      <c r="G32" s="102"/>
      <c r="H32" s="102"/>
      <c r="I32" s="102"/>
      <c r="J32" s="102"/>
      <c r="K32" s="102"/>
      <c r="L32" s="102"/>
      <c r="M32" s="102"/>
    </row>
    <row r="33" spans="1:13" s="103" customFormat="1" ht="25.5">
      <c r="A33" s="97">
        <v>8</v>
      </c>
      <c r="B33" s="22" t="s">
        <v>263</v>
      </c>
      <c r="C33" s="22" t="s">
        <v>259</v>
      </c>
      <c r="D33" s="99" t="s">
        <v>39</v>
      </c>
      <c r="E33" s="100"/>
      <c r="F33" s="101">
        <v>3.8</v>
      </c>
      <c r="G33" s="102"/>
      <c r="H33" s="102"/>
      <c r="I33" s="107"/>
      <c r="J33" s="107"/>
      <c r="K33" s="107"/>
      <c r="L33" s="107"/>
      <c r="M33" s="102"/>
    </row>
    <row r="34" spans="1:13" s="103" customFormat="1" ht="12.75">
      <c r="A34" s="104">
        <f>A33+0.1</f>
        <v>8.1</v>
      </c>
      <c r="B34" s="22"/>
      <c r="C34" s="105" t="s">
        <v>16</v>
      </c>
      <c r="D34" s="104" t="s">
        <v>17</v>
      </c>
      <c r="E34" s="106"/>
      <c r="F34" s="102">
        <v>3.3706</v>
      </c>
      <c r="G34" s="104"/>
      <c r="H34" s="104"/>
      <c r="I34" s="102"/>
      <c r="J34" s="102"/>
      <c r="K34" s="107"/>
      <c r="L34" s="107"/>
      <c r="M34" s="102"/>
    </row>
    <row r="35" spans="1:13" s="103" customFormat="1" ht="12.75">
      <c r="A35" s="104">
        <f>A34+0.1</f>
        <v>8.1999999999999993</v>
      </c>
      <c r="B35" s="22"/>
      <c r="C35" s="105" t="s">
        <v>18</v>
      </c>
      <c r="D35" s="104" t="s">
        <v>1</v>
      </c>
      <c r="E35" s="109"/>
      <c r="F35" s="102">
        <v>0.37391999999999997</v>
      </c>
      <c r="G35" s="102"/>
      <c r="H35" s="102"/>
      <c r="I35" s="102"/>
      <c r="J35" s="102"/>
      <c r="K35" s="102"/>
      <c r="L35" s="102"/>
      <c r="M35" s="102"/>
    </row>
    <row r="36" spans="1:13" s="56" customFormat="1" ht="12.75">
      <c r="A36" s="91"/>
      <c r="B36" s="95"/>
      <c r="C36" s="96" t="s">
        <v>253</v>
      </c>
      <c r="D36" s="92"/>
      <c r="E36" s="93"/>
      <c r="F36" s="92"/>
      <c r="G36" s="93"/>
      <c r="H36" s="93"/>
      <c r="I36" s="93"/>
      <c r="J36" s="93"/>
      <c r="K36" s="93"/>
      <c r="L36" s="93"/>
      <c r="M36" s="94"/>
    </row>
    <row r="37" spans="1:13" s="131" customFormat="1" ht="51">
      <c r="A37" s="97">
        <v>1</v>
      </c>
      <c r="B37" s="126" t="s">
        <v>234</v>
      </c>
      <c r="C37" s="127" t="s">
        <v>245</v>
      </c>
      <c r="D37" s="127" t="s">
        <v>21</v>
      </c>
      <c r="E37" s="128"/>
      <c r="F37" s="129">
        <v>0.23499999999999999</v>
      </c>
      <c r="G37" s="130"/>
      <c r="H37" s="130"/>
      <c r="I37" s="130"/>
      <c r="J37" s="130"/>
      <c r="K37" s="130"/>
      <c r="L37" s="130"/>
      <c r="M37" s="130"/>
    </row>
    <row r="38" spans="1:13" s="135" customFormat="1" ht="12.75">
      <c r="A38" s="104">
        <f>A37+0.1</f>
        <v>1.1000000000000001</v>
      </c>
      <c r="B38" s="126"/>
      <c r="C38" s="105" t="s">
        <v>16</v>
      </c>
      <c r="D38" s="132" t="s">
        <v>17</v>
      </c>
      <c r="E38" s="133"/>
      <c r="F38" s="133">
        <v>39.949999999999996</v>
      </c>
      <c r="G38" s="134"/>
      <c r="H38" s="134"/>
      <c r="I38" s="93"/>
      <c r="J38" s="133"/>
      <c r="K38" s="133"/>
      <c r="L38" s="133"/>
      <c r="M38" s="133"/>
    </row>
    <row r="39" spans="1:13" s="135" customFormat="1" ht="12.75">
      <c r="A39" s="104">
        <f>A38+0.1</f>
        <v>1.2000000000000002</v>
      </c>
      <c r="B39" s="126"/>
      <c r="C39" s="105" t="s">
        <v>18</v>
      </c>
      <c r="D39" s="132" t="s">
        <v>1</v>
      </c>
      <c r="E39" s="133"/>
      <c r="F39" s="133">
        <v>1.80715</v>
      </c>
      <c r="G39" s="133"/>
      <c r="H39" s="133"/>
      <c r="I39" s="133"/>
      <c r="J39" s="133"/>
      <c r="K39" s="133"/>
      <c r="L39" s="133"/>
      <c r="M39" s="133"/>
    </row>
    <row r="40" spans="1:13" s="138" customFormat="1" ht="12.75">
      <c r="A40" s="104">
        <f t="shared" ref="A40:A46" si="0">A39+0.1</f>
        <v>1.3000000000000003</v>
      </c>
      <c r="B40" s="126" t="s">
        <v>235</v>
      </c>
      <c r="C40" s="136" t="s">
        <v>236</v>
      </c>
      <c r="D40" s="132" t="s">
        <v>26</v>
      </c>
      <c r="E40" s="133"/>
      <c r="F40" s="133">
        <v>5.6</v>
      </c>
      <c r="G40" s="133"/>
      <c r="H40" s="133"/>
      <c r="I40" s="137"/>
      <c r="J40" s="137"/>
      <c r="K40" s="133"/>
      <c r="L40" s="133"/>
      <c r="M40" s="133"/>
    </row>
    <row r="41" spans="1:13" s="139" customFormat="1" ht="12.75">
      <c r="A41" s="104">
        <f t="shared" si="0"/>
        <v>1.4000000000000004</v>
      </c>
      <c r="B41" s="126" t="s">
        <v>237</v>
      </c>
      <c r="C41" s="136" t="s">
        <v>238</v>
      </c>
      <c r="D41" s="132" t="s">
        <v>26</v>
      </c>
      <c r="E41" s="133"/>
      <c r="F41" s="133">
        <v>9</v>
      </c>
      <c r="G41" s="133"/>
      <c r="H41" s="133"/>
      <c r="I41" s="137"/>
      <c r="J41" s="137"/>
      <c r="K41" s="133"/>
      <c r="L41" s="133"/>
      <c r="M41" s="133"/>
    </row>
    <row r="42" spans="1:13" s="139" customFormat="1" ht="12.75">
      <c r="A42" s="104">
        <f t="shared" si="0"/>
        <v>1.5000000000000004</v>
      </c>
      <c r="B42" s="126" t="s">
        <v>239</v>
      </c>
      <c r="C42" s="136" t="s">
        <v>240</v>
      </c>
      <c r="D42" s="104" t="s">
        <v>26</v>
      </c>
      <c r="E42" s="133"/>
      <c r="F42" s="133">
        <v>5.5</v>
      </c>
      <c r="G42" s="133"/>
      <c r="H42" s="133"/>
      <c r="I42" s="137"/>
      <c r="J42" s="137"/>
      <c r="K42" s="133"/>
      <c r="L42" s="133"/>
      <c r="M42" s="133"/>
    </row>
    <row r="43" spans="1:13" s="108" customFormat="1" ht="12.75">
      <c r="A43" s="104">
        <f t="shared" si="0"/>
        <v>1.6000000000000005</v>
      </c>
      <c r="B43" s="126" t="s">
        <v>241</v>
      </c>
      <c r="C43" s="136" t="s">
        <v>242</v>
      </c>
      <c r="D43" s="132" t="s">
        <v>26</v>
      </c>
      <c r="E43" s="133"/>
      <c r="F43" s="133">
        <v>18</v>
      </c>
      <c r="G43" s="133"/>
      <c r="H43" s="133"/>
      <c r="I43" s="104"/>
      <c r="J43" s="104"/>
      <c r="K43" s="133"/>
      <c r="L43" s="133"/>
      <c r="M43" s="133"/>
    </row>
    <row r="44" spans="1:13" s="108" customFormat="1" ht="12.75">
      <c r="A44" s="104">
        <f t="shared" si="0"/>
        <v>1.7000000000000006</v>
      </c>
      <c r="B44" s="126" t="s">
        <v>243</v>
      </c>
      <c r="C44" s="136" t="s">
        <v>50</v>
      </c>
      <c r="D44" s="104" t="s">
        <v>39</v>
      </c>
      <c r="E44" s="133"/>
      <c r="F44" s="133">
        <v>7.0499999999999993E-2</v>
      </c>
      <c r="G44" s="133"/>
      <c r="H44" s="133"/>
      <c r="I44" s="104"/>
      <c r="J44" s="104"/>
      <c r="K44" s="133"/>
      <c r="L44" s="133"/>
      <c r="M44" s="133"/>
    </row>
    <row r="45" spans="1:13" s="108" customFormat="1" ht="12.75">
      <c r="A45" s="104">
        <f t="shared" si="0"/>
        <v>1.8000000000000007</v>
      </c>
      <c r="B45" s="126" t="s">
        <v>244</v>
      </c>
      <c r="C45" s="136" t="s">
        <v>65</v>
      </c>
      <c r="D45" s="132" t="s">
        <v>20</v>
      </c>
      <c r="E45" s="133"/>
      <c r="F45" s="133">
        <v>30</v>
      </c>
      <c r="G45" s="133"/>
      <c r="H45" s="133"/>
      <c r="I45" s="104"/>
      <c r="J45" s="104"/>
      <c r="K45" s="133"/>
      <c r="L45" s="133"/>
      <c r="M45" s="133"/>
    </row>
    <row r="46" spans="1:13" s="140" customFormat="1" ht="12.75">
      <c r="A46" s="104">
        <f t="shared" si="0"/>
        <v>1.9000000000000008</v>
      </c>
      <c r="B46" s="126"/>
      <c r="C46" s="136" t="s">
        <v>29</v>
      </c>
      <c r="D46" s="132" t="s">
        <v>1</v>
      </c>
      <c r="E46" s="133"/>
      <c r="F46" s="133">
        <v>3.4074999999999998</v>
      </c>
      <c r="G46" s="133"/>
      <c r="H46" s="133"/>
      <c r="I46" s="105"/>
      <c r="J46" s="105"/>
      <c r="K46" s="133"/>
      <c r="L46" s="133"/>
      <c r="M46" s="133"/>
    </row>
    <row r="47" spans="1:13" s="108" customFormat="1" ht="25.5">
      <c r="A47" s="97">
        <v>2</v>
      </c>
      <c r="B47" s="22" t="s">
        <v>264</v>
      </c>
      <c r="C47" s="92" t="s">
        <v>256</v>
      </c>
      <c r="D47" s="99" t="s">
        <v>15</v>
      </c>
      <c r="E47" s="100"/>
      <c r="F47" s="101">
        <v>3</v>
      </c>
      <c r="G47" s="107"/>
      <c r="H47" s="107"/>
      <c r="I47" s="102"/>
      <c r="J47" s="102"/>
      <c r="K47" s="107"/>
      <c r="L47" s="107"/>
      <c r="M47" s="102"/>
    </row>
    <row r="48" spans="1:13" s="108" customFormat="1" ht="12.75">
      <c r="A48" s="104">
        <f>A47+0.1</f>
        <v>2.1</v>
      </c>
      <c r="B48" s="22"/>
      <c r="C48" s="105" t="s">
        <v>16</v>
      </c>
      <c r="D48" s="104" t="s">
        <v>17</v>
      </c>
      <c r="E48" s="106"/>
      <c r="F48" s="102">
        <v>10.08</v>
      </c>
      <c r="G48" s="104"/>
      <c r="H48" s="104"/>
      <c r="I48" s="102"/>
      <c r="J48" s="102"/>
      <c r="K48" s="107"/>
      <c r="L48" s="107"/>
      <c r="M48" s="102"/>
    </row>
    <row r="49" spans="1:13" s="108" customFormat="1" ht="12.75">
      <c r="A49" s="104">
        <f>A48+0.1</f>
        <v>2.2000000000000002</v>
      </c>
      <c r="B49" s="22"/>
      <c r="C49" s="105" t="s">
        <v>18</v>
      </c>
      <c r="D49" s="104" t="s">
        <v>1</v>
      </c>
      <c r="E49" s="106"/>
      <c r="F49" s="102">
        <v>2.7600000000000002</v>
      </c>
      <c r="G49" s="107"/>
      <c r="H49" s="107"/>
      <c r="I49" s="107"/>
      <c r="J49" s="107"/>
      <c r="K49" s="102"/>
      <c r="L49" s="102"/>
      <c r="M49" s="102"/>
    </row>
    <row r="50" spans="1:13" s="108" customFormat="1" ht="12.75">
      <c r="A50" s="104">
        <f>A49+0.1</f>
        <v>2.3000000000000003</v>
      </c>
      <c r="B50" s="22"/>
      <c r="C50" s="105" t="s">
        <v>50</v>
      </c>
      <c r="D50" s="104" t="s">
        <v>15</v>
      </c>
      <c r="E50" s="106"/>
      <c r="F50" s="102">
        <v>0.33</v>
      </c>
      <c r="G50" s="102"/>
      <c r="H50" s="102"/>
      <c r="I50" s="104"/>
      <c r="J50" s="104"/>
      <c r="K50" s="107"/>
      <c r="L50" s="107"/>
      <c r="M50" s="102"/>
    </row>
    <row r="51" spans="1:13" s="108" customFormat="1" ht="12.75">
      <c r="A51" s="104">
        <f>A50+0.1</f>
        <v>2.4000000000000004</v>
      </c>
      <c r="B51" s="22"/>
      <c r="C51" s="105" t="s">
        <v>85</v>
      </c>
      <c r="D51" s="104" t="s">
        <v>20</v>
      </c>
      <c r="E51" s="106"/>
      <c r="F51" s="102">
        <v>197.14285714285717</v>
      </c>
      <c r="G51" s="102"/>
      <c r="H51" s="102"/>
      <c r="I51" s="104"/>
      <c r="J51" s="104"/>
      <c r="K51" s="107"/>
      <c r="L51" s="107"/>
      <c r="M51" s="102"/>
    </row>
    <row r="52" spans="1:13" s="108" customFormat="1" ht="12.75">
      <c r="A52" s="104">
        <f>A51+0.1</f>
        <v>2.5000000000000004</v>
      </c>
      <c r="B52" s="22"/>
      <c r="C52" s="105" t="s">
        <v>29</v>
      </c>
      <c r="D52" s="104" t="s">
        <v>1</v>
      </c>
      <c r="E52" s="106"/>
      <c r="F52" s="102">
        <v>0.48</v>
      </c>
      <c r="G52" s="102"/>
      <c r="H52" s="102"/>
      <c r="I52" s="104"/>
      <c r="J52" s="104"/>
      <c r="K52" s="107"/>
      <c r="L52" s="107"/>
      <c r="M52" s="102"/>
    </row>
    <row r="53" spans="1:13" s="108" customFormat="1" ht="38.25">
      <c r="A53" s="97">
        <v>3</v>
      </c>
      <c r="B53" s="22" t="s">
        <v>87</v>
      </c>
      <c r="C53" s="92" t="s">
        <v>318</v>
      </c>
      <c r="D53" s="99" t="s">
        <v>15</v>
      </c>
      <c r="E53" s="100"/>
      <c r="F53" s="101">
        <v>5.0999999999999996</v>
      </c>
      <c r="G53" s="107"/>
      <c r="H53" s="107"/>
      <c r="I53" s="102"/>
      <c r="J53" s="102"/>
      <c r="K53" s="107"/>
      <c r="L53" s="107"/>
      <c r="M53" s="102"/>
    </row>
    <row r="54" spans="1:13" s="108" customFormat="1" ht="12.75">
      <c r="A54" s="104">
        <f>A53+0.1</f>
        <v>3.1</v>
      </c>
      <c r="B54" s="22"/>
      <c r="C54" s="105" t="s">
        <v>16</v>
      </c>
      <c r="D54" s="104" t="s">
        <v>17</v>
      </c>
      <c r="E54" s="106"/>
      <c r="F54" s="102">
        <v>17.135999999999999</v>
      </c>
      <c r="G54" s="104"/>
      <c r="H54" s="104"/>
      <c r="I54" s="102"/>
      <c r="J54" s="102"/>
      <c r="K54" s="107"/>
      <c r="L54" s="107"/>
      <c r="M54" s="102"/>
    </row>
    <row r="55" spans="1:13" s="108" customFormat="1" ht="12.75">
      <c r="A55" s="104">
        <f>A54+0.1</f>
        <v>3.2</v>
      </c>
      <c r="B55" s="22"/>
      <c r="C55" s="105" t="s">
        <v>18</v>
      </c>
      <c r="D55" s="104" t="s">
        <v>1</v>
      </c>
      <c r="E55" s="106"/>
      <c r="F55" s="102">
        <v>4.6920000000000002</v>
      </c>
      <c r="G55" s="107"/>
      <c r="H55" s="107"/>
      <c r="I55" s="107"/>
      <c r="J55" s="107"/>
      <c r="K55" s="102"/>
      <c r="L55" s="102"/>
      <c r="M55" s="102"/>
    </row>
    <row r="56" spans="1:13" s="108" customFormat="1" ht="12.75">
      <c r="A56" s="104">
        <f>A55+0.1</f>
        <v>3.3000000000000003</v>
      </c>
      <c r="B56" s="22"/>
      <c r="C56" s="105" t="s">
        <v>50</v>
      </c>
      <c r="D56" s="104" t="s">
        <v>15</v>
      </c>
      <c r="E56" s="106"/>
      <c r="F56" s="102">
        <v>0.56099999999999994</v>
      </c>
      <c r="G56" s="102"/>
      <c r="H56" s="102"/>
      <c r="I56" s="104"/>
      <c r="J56" s="104"/>
      <c r="K56" s="107"/>
      <c r="L56" s="107"/>
      <c r="M56" s="102"/>
    </row>
    <row r="57" spans="1:13" s="108" customFormat="1" ht="12.75">
      <c r="A57" s="104">
        <f>A56+0.1</f>
        <v>3.4000000000000004</v>
      </c>
      <c r="B57" s="22"/>
      <c r="C57" s="105" t="s">
        <v>85</v>
      </c>
      <c r="D57" s="104" t="s">
        <v>20</v>
      </c>
      <c r="E57" s="102"/>
      <c r="F57" s="102">
        <v>670.14</v>
      </c>
      <c r="G57" s="102"/>
      <c r="H57" s="102"/>
      <c r="I57" s="104"/>
      <c r="J57" s="104"/>
      <c r="K57" s="107"/>
      <c r="L57" s="107"/>
      <c r="M57" s="102"/>
    </row>
    <row r="58" spans="1:13" s="108" customFormat="1" ht="12.75">
      <c r="A58" s="104">
        <f>A57+0.1</f>
        <v>3.5000000000000004</v>
      </c>
      <c r="B58" s="22"/>
      <c r="C58" s="105" t="s">
        <v>29</v>
      </c>
      <c r="D58" s="104" t="s">
        <v>1</v>
      </c>
      <c r="E58" s="106"/>
      <c r="F58" s="102">
        <v>0.81599999999999995</v>
      </c>
      <c r="G58" s="102"/>
      <c r="H58" s="102"/>
      <c r="I58" s="104"/>
      <c r="J58" s="104"/>
      <c r="K58" s="107"/>
      <c r="L58" s="107"/>
      <c r="M58" s="102"/>
    </row>
    <row r="59" spans="1:13" s="108" customFormat="1" ht="25.5">
      <c r="A59" s="97">
        <v>4</v>
      </c>
      <c r="B59" s="22" t="s">
        <v>225</v>
      </c>
      <c r="C59" s="97" t="s">
        <v>246</v>
      </c>
      <c r="D59" s="99" t="s">
        <v>15</v>
      </c>
      <c r="E59" s="100"/>
      <c r="F59" s="101">
        <v>0.3</v>
      </c>
      <c r="G59" s="107"/>
      <c r="H59" s="107"/>
      <c r="I59" s="102"/>
      <c r="J59" s="102"/>
      <c r="K59" s="107"/>
      <c r="L59" s="107"/>
      <c r="M59" s="102"/>
    </row>
    <row r="60" spans="1:13" s="108" customFormat="1" ht="12.75">
      <c r="A60" s="104">
        <f>A59+0.1</f>
        <v>4.0999999999999996</v>
      </c>
      <c r="B60" s="22"/>
      <c r="C60" s="105" t="s">
        <v>16</v>
      </c>
      <c r="D60" s="104" t="s">
        <v>17</v>
      </c>
      <c r="E60" s="106"/>
      <c r="F60" s="102">
        <v>4.05</v>
      </c>
      <c r="G60" s="104"/>
      <c r="H60" s="104"/>
      <c r="I60" s="102"/>
      <c r="J60" s="102"/>
      <c r="K60" s="107"/>
      <c r="L60" s="107"/>
      <c r="M60" s="102"/>
    </row>
    <row r="61" spans="1:13" s="108" customFormat="1" ht="12.75">
      <c r="A61" s="104">
        <f>A60+0.1</f>
        <v>4.1999999999999993</v>
      </c>
      <c r="B61" s="22"/>
      <c r="C61" s="105" t="s">
        <v>18</v>
      </c>
      <c r="D61" s="104" t="s">
        <v>1</v>
      </c>
      <c r="E61" s="106"/>
      <c r="F61" s="102">
        <v>0.33600000000000002</v>
      </c>
      <c r="G61" s="107"/>
      <c r="H61" s="107"/>
      <c r="I61" s="107"/>
      <c r="J61" s="107"/>
      <c r="K61" s="102"/>
      <c r="L61" s="102"/>
      <c r="M61" s="102"/>
    </row>
    <row r="62" spans="1:13" s="108" customFormat="1" ht="12.75">
      <c r="A62" s="104">
        <f t="shared" ref="A62:A68" si="1">A61+0.1</f>
        <v>4.2999999999999989</v>
      </c>
      <c r="B62" s="22"/>
      <c r="C62" s="105" t="s">
        <v>80</v>
      </c>
      <c r="D62" s="104" t="s">
        <v>15</v>
      </c>
      <c r="E62" s="106"/>
      <c r="F62" s="102">
        <v>0.30449999999999994</v>
      </c>
      <c r="G62" s="102"/>
      <c r="H62" s="102"/>
      <c r="I62" s="104"/>
      <c r="J62" s="104"/>
      <c r="K62" s="107"/>
      <c r="L62" s="107"/>
      <c r="M62" s="102"/>
    </row>
    <row r="63" spans="1:13" s="108" customFormat="1" ht="12.75">
      <c r="A63" s="104">
        <f t="shared" si="1"/>
        <v>4.3999999999999986</v>
      </c>
      <c r="B63" s="22"/>
      <c r="C63" s="105" t="s">
        <v>59</v>
      </c>
      <c r="D63" s="104" t="s">
        <v>39</v>
      </c>
      <c r="E63" s="106"/>
      <c r="F63" s="102">
        <v>0.87</v>
      </c>
      <c r="G63" s="102"/>
      <c r="H63" s="102"/>
      <c r="I63" s="104"/>
      <c r="J63" s="104"/>
      <c r="K63" s="107"/>
      <c r="L63" s="107"/>
      <c r="M63" s="102"/>
    </row>
    <row r="64" spans="1:13" s="108" customFormat="1" ht="12.75">
      <c r="A64" s="104">
        <f t="shared" si="1"/>
        <v>4.4999999999999982</v>
      </c>
      <c r="B64" s="22"/>
      <c r="C64" s="105" t="s">
        <v>226</v>
      </c>
      <c r="D64" s="104" t="s">
        <v>15</v>
      </c>
      <c r="E64" s="109"/>
      <c r="F64" s="102">
        <v>1.1339999999999999E-2</v>
      </c>
      <c r="G64" s="102"/>
      <c r="H64" s="102"/>
      <c r="I64" s="104"/>
      <c r="J64" s="104"/>
      <c r="K64" s="107"/>
      <c r="L64" s="107"/>
      <c r="M64" s="102"/>
    </row>
    <row r="65" spans="1:13" s="108" customFormat="1" ht="12.75">
      <c r="A65" s="104">
        <f t="shared" si="1"/>
        <v>4.5999999999999979</v>
      </c>
      <c r="B65" s="22"/>
      <c r="C65" s="105" t="s">
        <v>56</v>
      </c>
      <c r="D65" s="104" t="s">
        <v>52</v>
      </c>
      <c r="E65" s="106"/>
      <c r="F65" s="102">
        <v>0.69</v>
      </c>
      <c r="G65" s="102"/>
      <c r="H65" s="102"/>
      <c r="I65" s="104"/>
      <c r="J65" s="104"/>
      <c r="K65" s="107"/>
      <c r="L65" s="107"/>
      <c r="M65" s="102"/>
    </row>
    <row r="66" spans="1:13" s="108" customFormat="1" ht="12.75">
      <c r="A66" s="104">
        <f t="shared" si="1"/>
        <v>4.6999999999999975</v>
      </c>
      <c r="B66" s="22"/>
      <c r="C66" s="105" t="s">
        <v>83</v>
      </c>
      <c r="D66" s="104" t="s">
        <v>52</v>
      </c>
      <c r="E66" s="106"/>
      <c r="F66" s="102">
        <v>10</v>
      </c>
      <c r="G66" s="102"/>
      <c r="H66" s="102"/>
      <c r="I66" s="104"/>
      <c r="J66" s="104"/>
      <c r="K66" s="107"/>
      <c r="L66" s="107"/>
      <c r="M66" s="102"/>
    </row>
    <row r="67" spans="1:13" s="108" customFormat="1" ht="12.75">
      <c r="A67" s="104">
        <f t="shared" si="1"/>
        <v>4.7999999999999972</v>
      </c>
      <c r="B67" s="22"/>
      <c r="C67" s="105" t="s">
        <v>82</v>
      </c>
      <c r="D67" s="104" t="s">
        <v>52</v>
      </c>
      <c r="E67" s="106"/>
      <c r="F67" s="102">
        <v>38</v>
      </c>
      <c r="G67" s="102"/>
      <c r="H67" s="102"/>
      <c r="I67" s="104"/>
      <c r="J67" s="104"/>
      <c r="K67" s="107"/>
      <c r="L67" s="107"/>
      <c r="M67" s="102"/>
    </row>
    <row r="68" spans="1:13" s="108" customFormat="1" ht="12.75">
      <c r="A68" s="104">
        <f t="shared" si="1"/>
        <v>4.8999999999999968</v>
      </c>
      <c r="B68" s="22"/>
      <c r="C68" s="105" t="s">
        <v>29</v>
      </c>
      <c r="D68" s="104" t="s">
        <v>1</v>
      </c>
      <c r="E68" s="106"/>
      <c r="F68" s="102">
        <v>0.28499999999999998</v>
      </c>
      <c r="G68" s="102"/>
      <c r="H68" s="102"/>
      <c r="I68" s="104"/>
      <c r="J68" s="104"/>
      <c r="K68" s="107"/>
      <c r="L68" s="107"/>
      <c r="M68" s="102"/>
    </row>
    <row r="69" spans="1:13" s="108" customFormat="1" ht="38.25">
      <c r="A69" s="97">
        <v>5</v>
      </c>
      <c r="B69" s="22" t="s">
        <v>88</v>
      </c>
      <c r="C69" s="92" t="s">
        <v>265</v>
      </c>
      <c r="D69" s="99" t="s">
        <v>39</v>
      </c>
      <c r="E69" s="100"/>
      <c r="F69" s="101">
        <v>7.56</v>
      </c>
      <c r="G69" s="107"/>
      <c r="H69" s="107"/>
      <c r="I69" s="107"/>
      <c r="J69" s="107"/>
      <c r="K69" s="107"/>
      <c r="L69" s="107"/>
      <c r="M69" s="102"/>
    </row>
    <row r="70" spans="1:13" s="108" customFormat="1" ht="12.75">
      <c r="A70" s="104">
        <f>A69+0.1</f>
        <v>5.0999999999999996</v>
      </c>
      <c r="B70" s="22"/>
      <c r="C70" s="105" t="s">
        <v>16</v>
      </c>
      <c r="D70" s="104" t="s">
        <v>17</v>
      </c>
      <c r="E70" s="106"/>
      <c r="F70" s="102">
        <v>20.563200000000002</v>
      </c>
      <c r="G70" s="104"/>
      <c r="H70" s="104"/>
      <c r="I70" s="102"/>
      <c r="J70" s="102"/>
      <c r="K70" s="107"/>
      <c r="L70" s="107"/>
      <c r="M70" s="102"/>
    </row>
    <row r="71" spans="1:13" s="108" customFormat="1" ht="12.75">
      <c r="A71" s="104">
        <f>A70+0.1</f>
        <v>5.1999999999999993</v>
      </c>
      <c r="B71" s="22"/>
      <c r="C71" s="105" t="s">
        <v>89</v>
      </c>
      <c r="D71" s="104" t="s">
        <v>39</v>
      </c>
      <c r="E71" s="106"/>
      <c r="F71" s="102">
        <v>7.56</v>
      </c>
      <c r="G71" s="102"/>
      <c r="H71" s="102"/>
      <c r="I71" s="104"/>
      <c r="J71" s="104"/>
      <c r="K71" s="107"/>
      <c r="L71" s="107"/>
      <c r="M71" s="102"/>
    </row>
    <row r="72" spans="1:13" s="108" customFormat="1" ht="38.25">
      <c r="A72" s="97">
        <v>6</v>
      </c>
      <c r="B72" s="22" t="s">
        <v>88</v>
      </c>
      <c r="C72" s="92" t="s">
        <v>76</v>
      </c>
      <c r="D72" s="99" t="s">
        <v>39</v>
      </c>
      <c r="E72" s="100"/>
      <c r="F72" s="101">
        <v>2.31</v>
      </c>
      <c r="G72" s="107"/>
      <c r="H72" s="107"/>
      <c r="I72" s="107"/>
      <c r="J72" s="107"/>
      <c r="K72" s="107"/>
      <c r="L72" s="107"/>
      <c r="M72" s="102"/>
    </row>
    <row r="73" spans="1:13" s="108" customFormat="1" ht="12.75">
      <c r="A73" s="104">
        <f>A72+0.1</f>
        <v>6.1</v>
      </c>
      <c r="B73" s="22"/>
      <c r="C73" s="105" t="s">
        <v>16</v>
      </c>
      <c r="D73" s="104" t="s">
        <v>17</v>
      </c>
      <c r="E73" s="106"/>
      <c r="F73" s="102">
        <v>6.2832000000000008</v>
      </c>
      <c r="G73" s="104"/>
      <c r="H73" s="104"/>
      <c r="I73" s="102"/>
      <c r="J73" s="102"/>
      <c r="K73" s="107"/>
      <c r="L73" s="107"/>
      <c r="M73" s="102"/>
    </row>
    <row r="74" spans="1:13" s="108" customFormat="1" ht="12.75">
      <c r="A74" s="104">
        <f>A73+0.1</f>
        <v>6.1999999999999993</v>
      </c>
      <c r="B74" s="22"/>
      <c r="C74" s="105" t="s">
        <v>89</v>
      </c>
      <c r="D74" s="104" t="s">
        <v>39</v>
      </c>
      <c r="E74" s="106"/>
      <c r="F74" s="102">
        <v>2.31</v>
      </c>
      <c r="G74" s="102"/>
      <c r="H74" s="102"/>
      <c r="I74" s="104"/>
      <c r="J74" s="104"/>
      <c r="K74" s="107"/>
      <c r="L74" s="107"/>
      <c r="M74" s="102"/>
    </row>
    <row r="75" spans="1:13" s="103" customFormat="1" ht="25.5">
      <c r="A75" s="97">
        <v>7</v>
      </c>
      <c r="B75" s="22" t="s">
        <v>90</v>
      </c>
      <c r="C75" s="92" t="s">
        <v>266</v>
      </c>
      <c r="D75" s="99" t="s">
        <v>39</v>
      </c>
      <c r="E75" s="100"/>
      <c r="F75" s="101">
        <v>8.4</v>
      </c>
      <c r="G75" s="107"/>
      <c r="H75" s="107"/>
      <c r="I75" s="107"/>
      <c r="J75" s="107"/>
      <c r="K75" s="102"/>
      <c r="L75" s="102"/>
      <c r="M75" s="102"/>
    </row>
    <row r="76" spans="1:13" s="103" customFormat="1" ht="12.75">
      <c r="A76" s="104">
        <f>A75+0.1</f>
        <v>7.1</v>
      </c>
      <c r="B76" s="22"/>
      <c r="C76" s="105" t="s">
        <v>16</v>
      </c>
      <c r="D76" s="104" t="s">
        <v>17</v>
      </c>
      <c r="E76" s="106"/>
      <c r="F76" s="102">
        <v>7.6776000000000009</v>
      </c>
      <c r="G76" s="104"/>
      <c r="H76" s="104"/>
      <c r="I76" s="102"/>
      <c r="J76" s="102"/>
      <c r="K76" s="107"/>
      <c r="L76" s="107"/>
      <c r="M76" s="102"/>
    </row>
    <row r="77" spans="1:13" s="103" customFormat="1" ht="12.75">
      <c r="A77" s="104">
        <f>A76+0.1</f>
        <v>7.1999999999999993</v>
      </c>
      <c r="B77" s="22"/>
      <c r="C77" s="105" t="s">
        <v>18</v>
      </c>
      <c r="D77" s="104" t="s">
        <v>1</v>
      </c>
      <c r="E77" s="106"/>
      <c r="F77" s="102">
        <v>2.9651999999999998</v>
      </c>
      <c r="G77" s="107"/>
      <c r="H77" s="107"/>
      <c r="I77" s="107"/>
      <c r="J77" s="107"/>
      <c r="K77" s="102"/>
      <c r="L77" s="102"/>
      <c r="M77" s="102"/>
    </row>
    <row r="78" spans="1:13" s="103" customFormat="1" ht="12.75">
      <c r="A78" s="104">
        <f>A77+0.1</f>
        <v>7.2999999999999989</v>
      </c>
      <c r="B78" s="22"/>
      <c r="C78" s="105" t="s">
        <v>91</v>
      </c>
      <c r="D78" s="104" t="s">
        <v>39</v>
      </c>
      <c r="E78" s="106"/>
      <c r="F78" s="102">
        <v>8.4</v>
      </c>
      <c r="G78" s="102"/>
      <c r="H78" s="102"/>
      <c r="I78" s="104"/>
      <c r="J78" s="104"/>
      <c r="K78" s="107"/>
      <c r="L78" s="107"/>
      <c r="M78" s="102"/>
    </row>
    <row r="79" spans="1:13" s="103" customFormat="1" ht="12.75">
      <c r="A79" s="104">
        <f>A78+0.1</f>
        <v>7.3999999999999986</v>
      </c>
      <c r="B79" s="22"/>
      <c r="C79" s="105" t="s">
        <v>29</v>
      </c>
      <c r="D79" s="104" t="s">
        <v>1</v>
      </c>
      <c r="E79" s="106"/>
      <c r="F79" s="102">
        <v>2.3184000000000005</v>
      </c>
      <c r="G79" s="102"/>
      <c r="H79" s="102"/>
      <c r="I79" s="104"/>
      <c r="J79" s="104"/>
      <c r="K79" s="107"/>
      <c r="L79" s="107"/>
      <c r="M79" s="102"/>
    </row>
    <row r="80" spans="1:13" s="103" customFormat="1" ht="25.5">
      <c r="A80" s="97">
        <v>8</v>
      </c>
      <c r="B80" s="22" t="s">
        <v>309</v>
      </c>
      <c r="C80" s="141" t="s">
        <v>311</v>
      </c>
      <c r="D80" s="99" t="s">
        <v>39</v>
      </c>
      <c r="E80" s="100"/>
      <c r="F80" s="101">
        <v>0.4</v>
      </c>
      <c r="G80" s="107"/>
      <c r="H80" s="107"/>
      <c r="I80" s="107"/>
      <c r="J80" s="107"/>
      <c r="K80" s="107"/>
      <c r="L80" s="107"/>
      <c r="M80" s="102"/>
    </row>
    <row r="81" spans="1:13" s="103" customFormat="1" ht="12.75">
      <c r="A81" s="104">
        <f>A80+0.1</f>
        <v>8.1</v>
      </c>
      <c r="B81" s="22"/>
      <c r="C81" s="105" t="s">
        <v>16</v>
      </c>
      <c r="D81" s="104" t="s">
        <v>17</v>
      </c>
      <c r="E81" s="106"/>
      <c r="F81" s="102">
        <v>1.0880000000000001</v>
      </c>
      <c r="G81" s="104"/>
      <c r="H81" s="104"/>
      <c r="I81" s="102"/>
      <c r="J81" s="102"/>
      <c r="K81" s="107"/>
      <c r="L81" s="107"/>
      <c r="M81" s="102"/>
    </row>
    <row r="82" spans="1:13" s="103" customFormat="1" ht="12.75">
      <c r="A82" s="104">
        <f>A81+0.1</f>
        <v>8.1999999999999993</v>
      </c>
      <c r="B82" s="22"/>
      <c r="C82" s="105" t="s">
        <v>310</v>
      </c>
      <c r="D82" s="104" t="s">
        <v>39</v>
      </c>
      <c r="E82" s="106"/>
      <c r="F82" s="102">
        <v>0.4</v>
      </c>
      <c r="G82" s="102"/>
      <c r="H82" s="102"/>
      <c r="I82" s="104"/>
      <c r="J82" s="104"/>
      <c r="K82" s="107"/>
      <c r="L82" s="107"/>
      <c r="M82" s="102"/>
    </row>
    <row r="83" spans="1:13" s="103" customFormat="1" ht="25.5">
      <c r="A83" s="110">
        <v>9</v>
      </c>
      <c r="B83" s="22"/>
      <c r="C83" s="92" t="s">
        <v>257</v>
      </c>
      <c r="D83" s="112" t="s">
        <v>39</v>
      </c>
      <c r="E83" s="106"/>
      <c r="F83" s="142">
        <v>225</v>
      </c>
      <c r="G83" s="102"/>
      <c r="H83" s="102"/>
      <c r="I83" s="104"/>
      <c r="J83" s="102"/>
      <c r="K83" s="107"/>
      <c r="L83" s="102"/>
      <c r="M83" s="102"/>
    </row>
    <row r="84" spans="1:13" s="103" customFormat="1" ht="12.75">
      <c r="A84" s="24">
        <f>A83+0.1</f>
        <v>9.1</v>
      </c>
      <c r="B84" s="22"/>
      <c r="C84" s="104" t="s">
        <v>16</v>
      </c>
      <c r="D84" s="104" t="s">
        <v>17</v>
      </c>
      <c r="E84" s="102"/>
      <c r="F84" s="102">
        <v>227.25</v>
      </c>
      <c r="G84" s="102"/>
      <c r="H84" s="102"/>
      <c r="I84" s="104"/>
      <c r="J84" s="102"/>
      <c r="K84" s="107"/>
      <c r="L84" s="102"/>
      <c r="M84" s="102"/>
    </row>
    <row r="85" spans="1:13" s="103" customFormat="1" ht="12.75">
      <c r="A85" s="24">
        <f>A84+0.1</f>
        <v>9.1999999999999993</v>
      </c>
      <c r="B85" s="22"/>
      <c r="C85" s="104" t="s">
        <v>94</v>
      </c>
      <c r="D85" s="104" t="s">
        <v>58</v>
      </c>
      <c r="E85" s="106"/>
      <c r="F85" s="102">
        <v>9.2249999999999996</v>
      </c>
      <c r="G85" s="102"/>
      <c r="H85" s="102"/>
      <c r="I85" s="104"/>
      <c r="J85" s="102"/>
      <c r="K85" s="107"/>
      <c r="L85" s="102"/>
      <c r="M85" s="102"/>
    </row>
    <row r="86" spans="1:13" s="103" customFormat="1" ht="12.75">
      <c r="A86" s="24">
        <f t="shared" ref="A86:A87" si="2">A85+0.1</f>
        <v>9.2999999999999989</v>
      </c>
      <c r="B86" s="22"/>
      <c r="C86" s="104" t="s">
        <v>18</v>
      </c>
      <c r="D86" s="104" t="s">
        <v>1</v>
      </c>
      <c r="E86" s="106"/>
      <c r="F86" s="102">
        <v>6.0750000000000002</v>
      </c>
      <c r="G86" s="102"/>
      <c r="H86" s="102"/>
      <c r="I86" s="104"/>
      <c r="J86" s="102"/>
      <c r="K86" s="107"/>
      <c r="L86" s="102"/>
      <c r="M86" s="102"/>
    </row>
    <row r="87" spans="1:13" s="103" customFormat="1" ht="12.75">
      <c r="A87" s="24">
        <f t="shared" si="2"/>
        <v>9.3999999999999986</v>
      </c>
      <c r="B87" s="22"/>
      <c r="C87" s="104" t="s">
        <v>95</v>
      </c>
      <c r="D87" s="24" t="s">
        <v>15</v>
      </c>
      <c r="E87" s="109"/>
      <c r="F87" s="102">
        <v>5.3550000000000004</v>
      </c>
      <c r="G87" s="102"/>
      <c r="H87" s="102"/>
      <c r="I87" s="104"/>
      <c r="J87" s="102"/>
      <c r="K87" s="107"/>
      <c r="L87" s="102"/>
      <c r="M87" s="102"/>
    </row>
    <row r="88" spans="1:13" s="103" customFormat="1" ht="12.75">
      <c r="A88" s="24">
        <f>A87+0.1</f>
        <v>9.4999999999999982</v>
      </c>
      <c r="B88" s="22"/>
      <c r="C88" s="104" t="s">
        <v>29</v>
      </c>
      <c r="D88" s="104" t="s">
        <v>1</v>
      </c>
      <c r="E88" s="106"/>
      <c r="F88" s="106">
        <v>0.67500000000000004</v>
      </c>
      <c r="G88" s="102"/>
      <c r="H88" s="102"/>
      <c r="I88" s="104"/>
      <c r="J88" s="102"/>
      <c r="K88" s="107"/>
      <c r="L88" s="102"/>
      <c r="M88" s="102"/>
    </row>
    <row r="89" spans="1:13" s="103" customFormat="1" ht="51">
      <c r="A89" s="97">
        <v>10</v>
      </c>
      <c r="B89" s="143" t="s">
        <v>267</v>
      </c>
      <c r="C89" s="92" t="s">
        <v>298</v>
      </c>
      <c r="D89" s="99" t="s">
        <v>39</v>
      </c>
      <c r="E89" s="100"/>
      <c r="F89" s="101">
        <v>8</v>
      </c>
      <c r="G89" s="107"/>
      <c r="H89" s="107"/>
      <c r="I89" s="102"/>
      <c r="J89" s="102"/>
      <c r="K89" s="107"/>
      <c r="L89" s="107"/>
      <c r="M89" s="102"/>
    </row>
    <row r="90" spans="1:13" s="103" customFormat="1" ht="12.75">
      <c r="A90" s="104">
        <f>A89+0.1</f>
        <v>10.1</v>
      </c>
      <c r="B90" s="98" t="s">
        <v>268</v>
      </c>
      <c r="C90" s="105" t="s">
        <v>16</v>
      </c>
      <c r="D90" s="104" t="s">
        <v>17</v>
      </c>
      <c r="E90" s="106"/>
      <c r="F90" s="102">
        <v>15.92</v>
      </c>
      <c r="G90" s="104"/>
      <c r="H90" s="104"/>
      <c r="I90" s="102"/>
      <c r="J90" s="102"/>
      <c r="K90" s="107"/>
      <c r="L90" s="107"/>
      <c r="M90" s="102"/>
    </row>
    <row r="91" spans="1:13" s="103" customFormat="1" ht="12.75">
      <c r="A91" s="104">
        <f>A90+0.1</f>
        <v>10.199999999999999</v>
      </c>
      <c r="B91" s="22"/>
      <c r="C91" s="105" t="s">
        <v>18</v>
      </c>
      <c r="D91" s="104" t="s">
        <v>1</v>
      </c>
      <c r="E91" s="109"/>
      <c r="F91" s="102">
        <v>0.36</v>
      </c>
      <c r="G91" s="107"/>
      <c r="H91" s="107"/>
      <c r="I91" s="107"/>
      <c r="J91" s="107"/>
      <c r="K91" s="102"/>
      <c r="L91" s="102"/>
      <c r="M91" s="102"/>
    </row>
    <row r="92" spans="1:13" s="103" customFormat="1" ht="12.75">
      <c r="A92" s="104">
        <f t="shared" ref="A92:A95" si="3">A91+0.1</f>
        <v>10.299999999999999</v>
      </c>
      <c r="B92" s="22"/>
      <c r="C92" s="105" t="s">
        <v>269</v>
      </c>
      <c r="D92" s="104" t="s">
        <v>52</v>
      </c>
      <c r="E92" s="106"/>
      <c r="F92" s="102">
        <v>18.399999999999999</v>
      </c>
      <c r="G92" s="102"/>
      <c r="H92" s="102"/>
      <c r="I92" s="104"/>
      <c r="J92" s="104"/>
      <c r="K92" s="107"/>
      <c r="L92" s="107"/>
      <c r="M92" s="102"/>
    </row>
    <row r="93" spans="1:13" s="103" customFormat="1" ht="12.75">
      <c r="A93" s="104">
        <f t="shared" si="3"/>
        <v>10.399999999999999</v>
      </c>
      <c r="B93" s="22"/>
      <c r="C93" s="105" t="s">
        <v>271</v>
      </c>
      <c r="D93" s="104" t="s">
        <v>39</v>
      </c>
      <c r="E93" s="106"/>
      <c r="F93" s="102">
        <v>16.8</v>
      </c>
      <c r="G93" s="102"/>
      <c r="H93" s="102"/>
      <c r="I93" s="104"/>
      <c r="J93" s="104"/>
      <c r="K93" s="107"/>
      <c r="L93" s="107"/>
      <c r="M93" s="102"/>
    </row>
    <row r="94" spans="1:13" s="103" customFormat="1" ht="12.75">
      <c r="A94" s="104">
        <f t="shared" si="3"/>
        <v>10.499999999999998</v>
      </c>
      <c r="B94" s="22"/>
      <c r="C94" s="105" t="s">
        <v>270</v>
      </c>
      <c r="D94" s="104" t="s">
        <v>52</v>
      </c>
      <c r="E94" s="106"/>
      <c r="F94" s="102">
        <v>0.41599999999999998</v>
      </c>
      <c r="G94" s="102"/>
      <c r="H94" s="102"/>
      <c r="I94" s="104"/>
      <c r="J94" s="104"/>
      <c r="K94" s="107"/>
      <c r="L94" s="107"/>
      <c r="M94" s="102"/>
    </row>
    <row r="95" spans="1:13" s="103" customFormat="1" ht="12.75">
      <c r="A95" s="104">
        <f t="shared" si="3"/>
        <v>10.599999999999998</v>
      </c>
      <c r="B95" s="22"/>
      <c r="C95" s="105" t="s">
        <v>29</v>
      </c>
      <c r="D95" s="104" t="s">
        <v>1</v>
      </c>
      <c r="E95" s="109"/>
      <c r="F95" s="102">
        <v>2.3519999999999999</v>
      </c>
      <c r="G95" s="102"/>
      <c r="H95" s="102"/>
      <c r="I95" s="104"/>
      <c r="J95" s="104"/>
      <c r="K95" s="107"/>
      <c r="L95" s="107"/>
      <c r="M95" s="102"/>
    </row>
    <row r="96" spans="1:13" s="103" customFormat="1" ht="25.5">
      <c r="A96" s="97">
        <v>11</v>
      </c>
      <c r="B96" s="22" t="s">
        <v>101</v>
      </c>
      <c r="C96" s="92" t="s">
        <v>258</v>
      </c>
      <c r="D96" s="99" t="s">
        <v>39</v>
      </c>
      <c r="E96" s="99"/>
      <c r="F96" s="101">
        <v>149</v>
      </c>
      <c r="G96" s="107"/>
      <c r="H96" s="107"/>
      <c r="I96" s="102"/>
      <c r="J96" s="102"/>
      <c r="K96" s="107"/>
      <c r="L96" s="107"/>
      <c r="M96" s="102"/>
    </row>
    <row r="97" spans="1:13" s="103" customFormat="1" ht="12.75">
      <c r="A97" s="104">
        <f t="shared" ref="A97:A102" si="4">A96+0.1</f>
        <v>11.1</v>
      </c>
      <c r="B97" s="22"/>
      <c r="C97" s="105" t="s">
        <v>48</v>
      </c>
      <c r="D97" s="104" t="s">
        <v>17</v>
      </c>
      <c r="E97" s="106"/>
      <c r="F97" s="102">
        <v>253.29999999999998</v>
      </c>
      <c r="G97" s="107"/>
      <c r="H97" s="107"/>
      <c r="I97" s="102"/>
      <c r="J97" s="102"/>
      <c r="K97" s="107"/>
      <c r="L97" s="107"/>
      <c r="M97" s="102"/>
    </row>
    <row r="98" spans="1:13" s="103" customFormat="1" ht="12.75">
      <c r="A98" s="104">
        <f t="shared" si="4"/>
        <v>11.2</v>
      </c>
      <c r="B98" s="22"/>
      <c r="C98" s="105" t="s">
        <v>18</v>
      </c>
      <c r="D98" s="104" t="s">
        <v>1</v>
      </c>
      <c r="E98" s="106"/>
      <c r="F98" s="102">
        <v>2.98</v>
      </c>
      <c r="G98" s="107"/>
      <c r="H98" s="107"/>
      <c r="I98" s="107"/>
      <c r="J98" s="107"/>
      <c r="K98" s="102"/>
      <c r="L98" s="102"/>
      <c r="M98" s="102"/>
    </row>
    <row r="99" spans="1:13" s="103" customFormat="1" ht="12.75">
      <c r="A99" s="104">
        <f t="shared" si="4"/>
        <v>11.299999999999999</v>
      </c>
      <c r="B99" s="22"/>
      <c r="C99" s="105" t="s">
        <v>50</v>
      </c>
      <c r="D99" s="104" t="s">
        <v>15</v>
      </c>
      <c r="E99" s="104"/>
      <c r="F99" s="102">
        <v>0</v>
      </c>
      <c r="G99" s="102"/>
      <c r="H99" s="102"/>
      <c r="I99" s="107"/>
      <c r="J99" s="107"/>
      <c r="K99" s="107"/>
      <c r="L99" s="107"/>
      <c r="M99" s="102"/>
    </row>
    <row r="100" spans="1:13" s="103" customFormat="1" ht="12.75">
      <c r="A100" s="104">
        <f t="shared" si="4"/>
        <v>11.399999999999999</v>
      </c>
      <c r="B100" s="22"/>
      <c r="C100" s="105" t="s">
        <v>102</v>
      </c>
      <c r="D100" s="104" t="s">
        <v>39</v>
      </c>
      <c r="E100" s="106"/>
      <c r="F100" s="102">
        <v>149</v>
      </c>
      <c r="G100" s="102"/>
      <c r="H100" s="102"/>
      <c r="I100" s="107"/>
      <c r="J100" s="107"/>
      <c r="K100" s="107"/>
      <c r="L100" s="107"/>
      <c r="M100" s="102"/>
    </row>
    <row r="101" spans="1:13" s="103" customFormat="1" ht="12.75">
      <c r="A101" s="104">
        <f t="shared" si="4"/>
        <v>11.499999999999998</v>
      </c>
      <c r="B101" s="22"/>
      <c r="C101" s="105" t="s">
        <v>99</v>
      </c>
      <c r="D101" s="104" t="s">
        <v>52</v>
      </c>
      <c r="E101" s="144"/>
      <c r="F101" s="102">
        <v>938.69999999999993</v>
      </c>
      <c r="G101" s="102"/>
      <c r="H101" s="102"/>
      <c r="I101" s="107"/>
      <c r="J101" s="107"/>
      <c r="K101" s="107"/>
      <c r="L101" s="107"/>
      <c r="M101" s="102"/>
    </row>
    <row r="102" spans="1:13" s="103" customFormat="1" ht="12.75">
      <c r="A102" s="104">
        <f t="shared" si="4"/>
        <v>11.599999999999998</v>
      </c>
      <c r="B102" s="22"/>
      <c r="C102" s="105" t="s">
        <v>29</v>
      </c>
      <c r="D102" s="104" t="s">
        <v>1</v>
      </c>
      <c r="E102" s="106"/>
      <c r="F102" s="102">
        <v>1.0429999999999999</v>
      </c>
      <c r="G102" s="102"/>
      <c r="H102" s="102"/>
      <c r="I102" s="107"/>
      <c r="J102" s="107"/>
      <c r="K102" s="107"/>
      <c r="L102" s="107"/>
      <c r="M102" s="102"/>
    </row>
    <row r="103" spans="1:13" s="108" customFormat="1" ht="38.25">
      <c r="A103" s="97">
        <v>12</v>
      </c>
      <c r="B103" s="22" t="s">
        <v>103</v>
      </c>
      <c r="C103" s="97" t="s">
        <v>272</v>
      </c>
      <c r="D103" s="99" t="s">
        <v>39</v>
      </c>
      <c r="E103" s="101"/>
      <c r="F103" s="101">
        <v>132</v>
      </c>
      <c r="G103" s="102"/>
      <c r="H103" s="102"/>
      <c r="I103" s="107"/>
      <c r="J103" s="107"/>
      <c r="K103" s="107"/>
      <c r="L103" s="107"/>
      <c r="M103" s="102"/>
    </row>
    <row r="104" spans="1:13" s="103" customFormat="1" ht="12.75">
      <c r="A104" s="104">
        <f t="shared" ref="A104:A110" si="5">A103+0.1</f>
        <v>12.1</v>
      </c>
      <c r="B104" s="22"/>
      <c r="C104" s="105" t="s">
        <v>48</v>
      </c>
      <c r="D104" s="104" t="s">
        <v>17</v>
      </c>
      <c r="E104" s="102"/>
      <c r="F104" s="102">
        <v>101.64</v>
      </c>
      <c r="G104" s="107"/>
      <c r="H104" s="107"/>
      <c r="I104" s="102"/>
      <c r="J104" s="102"/>
      <c r="K104" s="107"/>
      <c r="L104" s="107"/>
      <c r="M104" s="102"/>
    </row>
    <row r="105" spans="1:13" s="108" customFormat="1" ht="12.75">
      <c r="A105" s="104">
        <f t="shared" si="5"/>
        <v>12.2</v>
      </c>
      <c r="B105" s="22"/>
      <c r="C105" s="105" t="s">
        <v>18</v>
      </c>
      <c r="D105" s="104" t="s">
        <v>1</v>
      </c>
      <c r="E105" s="106"/>
      <c r="F105" s="102">
        <v>1.1879999999999999</v>
      </c>
      <c r="G105" s="107"/>
      <c r="H105" s="107"/>
      <c r="I105" s="107"/>
      <c r="J105" s="107"/>
      <c r="K105" s="102"/>
      <c r="L105" s="102"/>
      <c r="M105" s="102"/>
    </row>
    <row r="106" spans="1:13" s="108" customFormat="1" ht="12.75">
      <c r="A106" s="104">
        <f t="shared" si="5"/>
        <v>12.299999999999999</v>
      </c>
      <c r="B106" s="22"/>
      <c r="C106" s="105" t="s">
        <v>104</v>
      </c>
      <c r="D106" s="104" t="s">
        <v>52</v>
      </c>
      <c r="E106" s="106"/>
      <c r="F106" s="102">
        <v>9.9</v>
      </c>
      <c r="G106" s="102"/>
      <c r="H106" s="102"/>
      <c r="I106" s="107"/>
      <c r="J106" s="107"/>
      <c r="K106" s="107"/>
      <c r="L106" s="107"/>
      <c r="M106" s="102"/>
    </row>
    <row r="107" spans="1:13" s="108" customFormat="1" ht="12.75">
      <c r="A107" s="104">
        <f t="shared" si="5"/>
        <v>12.399999999999999</v>
      </c>
      <c r="B107" s="22"/>
      <c r="C107" s="105" t="s">
        <v>105</v>
      </c>
      <c r="D107" s="104" t="s">
        <v>52</v>
      </c>
      <c r="E107" s="106"/>
      <c r="F107" s="102">
        <v>24.155999999999999</v>
      </c>
      <c r="G107" s="102"/>
      <c r="H107" s="102"/>
      <c r="I107" s="107"/>
      <c r="J107" s="107"/>
      <c r="K107" s="107"/>
      <c r="L107" s="107"/>
      <c r="M107" s="102"/>
    </row>
    <row r="108" spans="1:13" s="108" customFormat="1" ht="12.75">
      <c r="A108" s="104">
        <f t="shared" si="5"/>
        <v>12.499999999999998</v>
      </c>
      <c r="B108" s="22"/>
      <c r="C108" s="105" t="s">
        <v>93</v>
      </c>
      <c r="D108" s="104" t="s">
        <v>52</v>
      </c>
      <c r="E108" s="102"/>
      <c r="F108" s="102">
        <v>104.28</v>
      </c>
      <c r="G108" s="102"/>
      <c r="H108" s="102"/>
      <c r="I108" s="107"/>
      <c r="J108" s="107"/>
      <c r="K108" s="107"/>
      <c r="L108" s="107"/>
      <c r="M108" s="102"/>
    </row>
    <row r="109" spans="1:13" s="108" customFormat="1" ht="12.75">
      <c r="A109" s="104">
        <f t="shared" si="5"/>
        <v>12.599999999999998</v>
      </c>
      <c r="B109" s="22"/>
      <c r="C109" s="105" t="s">
        <v>57</v>
      </c>
      <c r="D109" s="104" t="s">
        <v>52</v>
      </c>
      <c r="E109" s="106"/>
      <c r="F109" s="102">
        <v>15.707999999999998</v>
      </c>
      <c r="G109" s="102"/>
      <c r="H109" s="102"/>
      <c r="I109" s="107"/>
      <c r="J109" s="107"/>
      <c r="K109" s="107"/>
      <c r="L109" s="107"/>
      <c r="M109" s="102"/>
    </row>
    <row r="110" spans="1:13" s="108" customFormat="1" ht="12.75">
      <c r="A110" s="104">
        <f t="shared" si="5"/>
        <v>12.699999999999998</v>
      </c>
      <c r="B110" s="22"/>
      <c r="C110" s="105" t="s">
        <v>29</v>
      </c>
      <c r="D110" s="104" t="s">
        <v>1</v>
      </c>
      <c r="E110" s="106"/>
      <c r="F110" s="102">
        <v>2.1120000000000001</v>
      </c>
      <c r="G110" s="102"/>
      <c r="H110" s="102"/>
      <c r="I110" s="107"/>
      <c r="J110" s="107"/>
      <c r="K110" s="107"/>
      <c r="L110" s="107"/>
      <c r="M110" s="102"/>
    </row>
    <row r="111" spans="1:13" s="117" customFormat="1" ht="25.5">
      <c r="A111" s="97">
        <v>13</v>
      </c>
      <c r="B111" s="22" t="s">
        <v>96</v>
      </c>
      <c r="C111" s="145" t="s">
        <v>273</v>
      </c>
      <c r="D111" s="112" t="s">
        <v>39</v>
      </c>
      <c r="E111" s="146"/>
      <c r="F111" s="147">
        <v>53</v>
      </c>
      <c r="G111" s="146"/>
      <c r="H111" s="102"/>
      <c r="I111" s="146"/>
      <c r="J111" s="102"/>
      <c r="K111" s="146"/>
      <c r="L111" s="102"/>
      <c r="M111" s="102"/>
    </row>
    <row r="112" spans="1:13" s="117" customFormat="1" ht="12.75">
      <c r="A112" s="104">
        <f>A111+0.1</f>
        <v>13.1</v>
      </c>
      <c r="B112" s="148"/>
      <c r="C112" s="149" t="s">
        <v>16</v>
      </c>
      <c r="D112" s="149" t="s">
        <v>17</v>
      </c>
      <c r="E112" s="149"/>
      <c r="F112" s="149">
        <v>17.278000000000002</v>
      </c>
      <c r="G112" s="150"/>
      <c r="H112" s="102"/>
      <c r="I112" s="150"/>
      <c r="J112" s="102"/>
      <c r="K112" s="150"/>
      <c r="L112" s="102"/>
      <c r="M112" s="102"/>
    </row>
    <row r="113" spans="1:13" s="117" customFormat="1" ht="12.75">
      <c r="A113" s="104">
        <f>A112+0.1</f>
        <v>13.2</v>
      </c>
      <c r="B113" s="148"/>
      <c r="C113" s="149" t="s">
        <v>18</v>
      </c>
      <c r="D113" s="149" t="s">
        <v>1</v>
      </c>
      <c r="E113" s="149"/>
      <c r="F113" s="149">
        <v>1.484</v>
      </c>
      <c r="G113" s="150"/>
      <c r="H113" s="102"/>
      <c r="I113" s="150"/>
      <c r="J113" s="102"/>
      <c r="K113" s="150"/>
      <c r="L113" s="102"/>
      <c r="M113" s="102"/>
    </row>
    <row r="114" spans="1:13" s="117" customFormat="1" ht="12.75">
      <c r="A114" s="104">
        <f>A113+0.1</f>
        <v>13.299999999999999</v>
      </c>
      <c r="B114" s="148"/>
      <c r="C114" s="149" t="s">
        <v>97</v>
      </c>
      <c r="D114" s="104" t="s">
        <v>15</v>
      </c>
      <c r="E114" s="149"/>
      <c r="F114" s="149">
        <v>2.7029999999999998</v>
      </c>
      <c r="G114" s="150"/>
      <c r="H114" s="102"/>
      <c r="I114" s="150"/>
      <c r="J114" s="102"/>
      <c r="K114" s="150"/>
      <c r="L114" s="102"/>
      <c r="M114" s="102"/>
    </row>
    <row r="115" spans="1:13" s="117" customFormat="1" ht="12.75">
      <c r="A115" s="104">
        <f>A114+0.1</f>
        <v>13.399999999999999</v>
      </c>
      <c r="B115" s="148"/>
      <c r="C115" s="149" t="s">
        <v>29</v>
      </c>
      <c r="D115" s="146" t="s">
        <v>1</v>
      </c>
      <c r="E115" s="149"/>
      <c r="F115" s="149">
        <v>3.3708</v>
      </c>
      <c r="G115" s="150"/>
      <c r="H115" s="102"/>
      <c r="I115" s="150"/>
      <c r="J115" s="102"/>
      <c r="K115" s="150"/>
      <c r="L115" s="102"/>
      <c r="M115" s="102"/>
    </row>
    <row r="116" spans="1:13" s="154" customFormat="1" ht="25.5">
      <c r="A116" s="97">
        <v>14</v>
      </c>
      <c r="B116" s="22" t="s">
        <v>98</v>
      </c>
      <c r="C116" s="92" t="s">
        <v>66</v>
      </c>
      <c r="D116" s="97" t="s">
        <v>39</v>
      </c>
      <c r="E116" s="151"/>
      <c r="F116" s="19">
        <v>53</v>
      </c>
      <c r="G116" s="152"/>
      <c r="H116" s="152"/>
      <c r="I116" s="152"/>
      <c r="J116" s="152"/>
      <c r="K116" s="153"/>
      <c r="L116" s="153"/>
      <c r="M116" s="102"/>
    </row>
    <row r="117" spans="1:13" s="154" customFormat="1" ht="12.75">
      <c r="A117" s="104">
        <f t="shared" ref="A117:A122" si="6">A116+0.1</f>
        <v>14.1</v>
      </c>
      <c r="B117" s="22"/>
      <c r="C117" s="105" t="s">
        <v>16</v>
      </c>
      <c r="D117" s="105" t="s">
        <v>17</v>
      </c>
      <c r="E117" s="155"/>
      <c r="F117" s="153">
        <v>57.24</v>
      </c>
      <c r="G117" s="105"/>
      <c r="H117" s="105"/>
      <c r="I117" s="153"/>
      <c r="J117" s="153"/>
      <c r="K117" s="152"/>
      <c r="L117" s="152"/>
      <c r="M117" s="102"/>
    </row>
    <row r="118" spans="1:13" s="154" customFormat="1" ht="12.75">
      <c r="A118" s="104">
        <f t="shared" si="6"/>
        <v>14.2</v>
      </c>
      <c r="B118" s="22"/>
      <c r="C118" s="105" t="s">
        <v>18</v>
      </c>
      <c r="D118" s="105" t="s">
        <v>1</v>
      </c>
      <c r="E118" s="156"/>
      <c r="F118" s="153">
        <v>2.3956</v>
      </c>
      <c r="G118" s="152"/>
      <c r="H118" s="152"/>
      <c r="I118" s="152"/>
      <c r="J118" s="152"/>
      <c r="K118" s="153"/>
      <c r="L118" s="153"/>
      <c r="M118" s="102"/>
    </row>
    <row r="119" spans="1:13" s="154" customFormat="1" ht="12.75">
      <c r="A119" s="104">
        <f t="shared" si="6"/>
        <v>14.299999999999999</v>
      </c>
      <c r="B119" s="22"/>
      <c r="C119" s="105" t="s">
        <v>99</v>
      </c>
      <c r="D119" s="105" t="s">
        <v>52</v>
      </c>
      <c r="E119" s="155"/>
      <c r="F119" s="153">
        <v>265</v>
      </c>
      <c r="G119" s="153"/>
      <c r="H119" s="153"/>
      <c r="I119" s="105"/>
      <c r="J119" s="105"/>
      <c r="K119" s="152"/>
      <c r="L119" s="152"/>
      <c r="M119" s="102"/>
    </row>
    <row r="120" spans="1:13" s="154" customFormat="1" ht="12.75">
      <c r="A120" s="104">
        <f t="shared" si="6"/>
        <v>14.399999999999999</v>
      </c>
      <c r="B120" s="22"/>
      <c r="C120" s="105" t="s">
        <v>100</v>
      </c>
      <c r="D120" s="105" t="s">
        <v>39</v>
      </c>
      <c r="E120" s="155"/>
      <c r="F120" s="153">
        <v>54.06</v>
      </c>
      <c r="G120" s="153"/>
      <c r="H120" s="153"/>
      <c r="I120" s="105"/>
      <c r="J120" s="105"/>
      <c r="K120" s="152"/>
      <c r="L120" s="152"/>
      <c r="M120" s="102"/>
    </row>
    <row r="121" spans="1:13" s="154" customFormat="1" ht="12.75">
      <c r="A121" s="104">
        <f t="shared" si="6"/>
        <v>14.499999999999998</v>
      </c>
      <c r="B121" s="22"/>
      <c r="C121" s="105" t="s">
        <v>50</v>
      </c>
      <c r="D121" s="105" t="s">
        <v>15</v>
      </c>
      <c r="E121" s="156"/>
      <c r="F121" s="153">
        <v>0</v>
      </c>
      <c r="G121" s="153"/>
      <c r="H121" s="153"/>
      <c r="I121" s="105"/>
      <c r="J121" s="105"/>
      <c r="K121" s="152"/>
      <c r="L121" s="152"/>
      <c r="M121" s="102"/>
    </row>
    <row r="122" spans="1:13" s="154" customFormat="1" ht="12.75">
      <c r="A122" s="104">
        <f t="shared" si="6"/>
        <v>14.599999999999998</v>
      </c>
      <c r="B122" s="22"/>
      <c r="C122" s="105" t="s">
        <v>29</v>
      </c>
      <c r="D122" s="105" t="s">
        <v>1</v>
      </c>
      <c r="E122" s="156"/>
      <c r="F122" s="153">
        <v>2.4698000000000002</v>
      </c>
      <c r="G122" s="153"/>
      <c r="H122" s="153"/>
      <c r="I122" s="105"/>
      <c r="J122" s="105"/>
      <c r="K122" s="152"/>
      <c r="L122" s="152"/>
      <c r="M122" s="102"/>
    </row>
    <row r="123" spans="1:13" s="103" customFormat="1" ht="25.5">
      <c r="A123" s="97">
        <v>15</v>
      </c>
      <c r="B123" s="22" t="s">
        <v>106</v>
      </c>
      <c r="C123" s="97" t="s">
        <v>107</v>
      </c>
      <c r="D123" s="99" t="s">
        <v>39</v>
      </c>
      <c r="E123" s="99"/>
      <c r="F123" s="101">
        <v>53</v>
      </c>
      <c r="G123" s="102"/>
      <c r="H123" s="102"/>
      <c r="I123" s="107"/>
      <c r="J123" s="107"/>
      <c r="K123" s="107"/>
      <c r="L123" s="107"/>
      <c r="M123" s="102"/>
    </row>
    <row r="124" spans="1:13" s="103" customFormat="1" ht="12.75">
      <c r="A124" s="104">
        <f>A123+0.1</f>
        <v>15.1</v>
      </c>
      <c r="B124" s="22"/>
      <c r="C124" s="105" t="s">
        <v>48</v>
      </c>
      <c r="D124" s="104" t="s">
        <v>17</v>
      </c>
      <c r="E124" s="102"/>
      <c r="F124" s="102">
        <v>81.09</v>
      </c>
      <c r="G124" s="107"/>
      <c r="H124" s="107"/>
      <c r="I124" s="102"/>
      <c r="J124" s="102"/>
      <c r="K124" s="107"/>
      <c r="L124" s="107"/>
      <c r="M124" s="102"/>
    </row>
    <row r="125" spans="1:13" s="103" customFormat="1" ht="12.75">
      <c r="A125" s="104">
        <f>A124+0.1</f>
        <v>15.2</v>
      </c>
      <c r="B125" s="22"/>
      <c r="C125" s="105" t="s">
        <v>18</v>
      </c>
      <c r="D125" s="104" t="s">
        <v>1</v>
      </c>
      <c r="E125" s="106"/>
      <c r="F125" s="102">
        <v>2.2789999999999999</v>
      </c>
      <c r="G125" s="107"/>
      <c r="H125" s="107"/>
      <c r="I125" s="107"/>
      <c r="J125" s="102"/>
      <c r="K125" s="102"/>
      <c r="L125" s="102"/>
      <c r="M125" s="102"/>
    </row>
    <row r="126" spans="1:13" s="140" customFormat="1" ht="25.5">
      <c r="A126" s="104">
        <f>A125+0.1</f>
        <v>15.299999999999999</v>
      </c>
      <c r="B126" s="22"/>
      <c r="C126" s="105" t="s">
        <v>108</v>
      </c>
      <c r="D126" s="105" t="s">
        <v>39</v>
      </c>
      <c r="E126" s="153"/>
      <c r="F126" s="153">
        <v>53.53</v>
      </c>
      <c r="G126" s="153"/>
      <c r="H126" s="153"/>
      <c r="I126" s="152"/>
      <c r="J126" s="102"/>
      <c r="K126" s="152"/>
      <c r="L126" s="102"/>
      <c r="M126" s="102"/>
    </row>
    <row r="127" spans="1:13" s="103" customFormat="1" ht="12.75">
      <c r="A127" s="104">
        <f>A126+0.1</f>
        <v>15.399999999999999</v>
      </c>
      <c r="B127" s="22"/>
      <c r="C127" s="105" t="s">
        <v>29</v>
      </c>
      <c r="D127" s="104" t="s">
        <v>1</v>
      </c>
      <c r="E127" s="106"/>
      <c r="F127" s="102">
        <v>3.3919999999999999</v>
      </c>
      <c r="G127" s="102"/>
      <c r="H127" s="102"/>
      <c r="I127" s="102"/>
      <c r="J127" s="102"/>
      <c r="K127" s="107"/>
      <c r="L127" s="102"/>
      <c r="M127" s="102"/>
    </row>
    <row r="128" spans="1:13" s="56" customFormat="1" ht="51">
      <c r="A128" s="91" t="s">
        <v>275</v>
      </c>
      <c r="B128" s="157" t="s">
        <v>314</v>
      </c>
      <c r="C128" s="92" t="s">
        <v>71</v>
      </c>
      <c r="D128" s="92" t="str">
        <f>D130</f>
        <v>ტ</v>
      </c>
      <c r="E128" s="93"/>
      <c r="F128" s="123">
        <v>15.2</v>
      </c>
      <c r="G128" s="158"/>
      <c r="H128" s="158"/>
      <c r="I128" s="158"/>
      <c r="J128" s="102"/>
      <c r="K128" s="158"/>
      <c r="L128" s="102"/>
      <c r="M128" s="102"/>
    </row>
    <row r="129" spans="1:13" s="103" customFormat="1" ht="12.75">
      <c r="A129" s="104">
        <f>A128+0.1</f>
        <v>16.100000000000001</v>
      </c>
      <c r="B129" s="22"/>
      <c r="C129" s="105" t="s">
        <v>48</v>
      </c>
      <c r="D129" s="104" t="s">
        <v>17</v>
      </c>
      <c r="E129" s="102"/>
      <c r="F129" s="102">
        <v>8.0559999999999992</v>
      </c>
      <c r="G129" s="107"/>
      <c r="H129" s="107"/>
      <c r="I129" s="102"/>
      <c r="J129" s="102"/>
      <c r="K129" s="107"/>
      <c r="L129" s="107"/>
      <c r="M129" s="102"/>
    </row>
    <row r="130" spans="1:13" s="56" customFormat="1" ht="38.25">
      <c r="A130" s="91" t="s">
        <v>312</v>
      </c>
      <c r="B130" s="95" t="s">
        <v>19</v>
      </c>
      <c r="C130" s="92" t="s">
        <v>109</v>
      </c>
      <c r="D130" s="92" t="s">
        <v>21</v>
      </c>
      <c r="E130" s="93"/>
      <c r="F130" s="123">
        <v>15.2</v>
      </c>
      <c r="G130" s="158"/>
      <c r="H130" s="158"/>
      <c r="I130" s="158"/>
      <c r="J130" s="158"/>
      <c r="K130" s="158"/>
      <c r="L130" s="102"/>
      <c r="M130" s="102"/>
    </row>
    <row r="131" spans="1:13" s="163" customFormat="1" ht="12.75">
      <c r="A131" s="91"/>
      <c r="B131" s="95"/>
      <c r="C131" s="159" t="s">
        <v>10</v>
      </c>
      <c r="D131" s="159"/>
      <c r="E131" s="160"/>
      <c r="F131" s="159"/>
      <c r="G131" s="161"/>
      <c r="H131" s="101"/>
      <c r="I131" s="27"/>
      <c r="J131" s="101"/>
      <c r="K131" s="27"/>
      <c r="L131" s="162"/>
      <c r="M131" s="101"/>
    </row>
    <row r="132" spans="1:13" s="172" customFormat="1" ht="12.75">
      <c r="A132" s="164"/>
      <c r="B132" s="165"/>
      <c r="C132" s="166" t="s">
        <v>22</v>
      </c>
      <c r="D132" s="167"/>
      <c r="E132" s="166"/>
      <c r="F132" s="168"/>
      <c r="G132" s="169"/>
      <c r="H132" s="170"/>
      <c r="I132" s="18"/>
      <c r="J132" s="170"/>
      <c r="K132" s="18"/>
      <c r="L132" s="171"/>
      <c r="M132" s="18"/>
    </row>
    <row r="133" spans="1:13" s="163" customFormat="1" ht="12.75">
      <c r="A133" s="173"/>
      <c r="B133" s="95"/>
      <c r="C133" s="159" t="s">
        <v>10</v>
      </c>
      <c r="D133" s="159"/>
      <c r="E133" s="160"/>
      <c r="F133" s="159"/>
      <c r="G133" s="161"/>
      <c r="H133" s="123"/>
      <c r="I133" s="27"/>
      <c r="J133" s="123"/>
      <c r="K133" s="27"/>
      <c r="L133" s="174"/>
      <c r="M133" s="19"/>
    </row>
    <row r="134" spans="1:13" s="103" customFormat="1" ht="12.75">
      <c r="A134" s="175"/>
      <c r="B134" s="22"/>
      <c r="C134" s="176" t="s">
        <v>23</v>
      </c>
      <c r="D134" s="177"/>
      <c r="E134" s="106"/>
      <c r="F134" s="102"/>
      <c r="G134" s="102"/>
      <c r="H134" s="102"/>
      <c r="I134" s="102"/>
      <c r="J134" s="102"/>
      <c r="K134" s="107"/>
      <c r="L134" s="107"/>
      <c r="M134" s="178"/>
    </row>
    <row r="135" spans="1:13" s="103" customFormat="1" ht="12.75">
      <c r="A135" s="175"/>
      <c r="B135" s="22"/>
      <c r="C135" s="22" t="s">
        <v>10</v>
      </c>
      <c r="D135" s="104"/>
      <c r="E135" s="106"/>
      <c r="F135" s="102"/>
      <c r="G135" s="102"/>
      <c r="H135" s="102"/>
      <c r="I135" s="102"/>
      <c r="J135" s="102"/>
      <c r="K135" s="107"/>
      <c r="L135" s="107"/>
      <c r="M135" s="142"/>
    </row>
    <row r="136" spans="1:13" s="103" customFormat="1" ht="12.75">
      <c r="A136" s="175"/>
      <c r="B136" s="22"/>
      <c r="C136" s="176" t="s">
        <v>24</v>
      </c>
      <c r="D136" s="177"/>
      <c r="E136" s="106"/>
      <c r="F136" s="102"/>
      <c r="G136" s="102"/>
      <c r="H136" s="102"/>
      <c r="I136" s="102"/>
      <c r="J136" s="102"/>
      <c r="K136" s="107"/>
      <c r="L136" s="107"/>
      <c r="M136" s="178"/>
    </row>
    <row r="137" spans="1:13" s="181" customFormat="1" ht="12.75">
      <c r="A137" s="179"/>
      <c r="B137" s="159"/>
      <c r="C137" s="92" t="s">
        <v>10</v>
      </c>
      <c r="D137" s="180"/>
      <c r="E137" s="180"/>
      <c r="F137" s="180"/>
      <c r="G137" s="102"/>
      <c r="H137" s="102"/>
      <c r="I137" s="102"/>
      <c r="J137" s="102"/>
      <c r="K137" s="107"/>
      <c r="L137" s="107"/>
      <c r="M137" s="101"/>
    </row>
  </sheetData>
  <mergeCells count="24">
    <mergeCell ref="B6:C6"/>
    <mergeCell ref="H6:K6"/>
    <mergeCell ref="A1:M1"/>
    <mergeCell ref="D2:H2"/>
    <mergeCell ref="B3:M3"/>
    <mergeCell ref="B5:C5"/>
    <mergeCell ref="H5:K5"/>
    <mergeCell ref="A7:A10"/>
    <mergeCell ref="B7:B10"/>
    <mergeCell ref="C7:C10"/>
    <mergeCell ref="D7:D10"/>
    <mergeCell ref="E7:F8"/>
    <mergeCell ref="L9:L10"/>
    <mergeCell ref="I7:J8"/>
    <mergeCell ref="K7:L8"/>
    <mergeCell ref="M7:M10"/>
    <mergeCell ref="E9:E10"/>
    <mergeCell ref="F9:F10"/>
    <mergeCell ref="G9:G10"/>
    <mergeCell ref="H9:H10"/>
    <mergeCell ref="I9:I10"/>
    <mergeCell ref="J9:J10"/>
    <mergeCell ref="K9:K10"/>
    <mergeCell ref="G7:H8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view="pageBreakPreview" topLeftCell="A61" zoomScale="112" zoomScaleNormal="100" zoomScaleSheetLayoutView="112" workbookViewId="0">
      <selection activeCell="D76" sqref="D76"/>
    </sheetView>
  </sheetViews>
  <sheetFormatPr defaultRowHeight="12"/>
  <cols>
    <col min="1" max="1" width="6.28515625" style="227" customWidth="1"/>
    <col min="2" max="2" width="15.5703125" style="183" customWidth="1"/>
    <col min="3" max="3" width="34.42578125" style="182" customWidth="1"/>
    <col min="4" max="4" width="9.28515625" style="182" bestFit="1" customWidth="1"/>
    <col min="5" max="5" width="10.28515625" style="182" customWidth="1"/>
    <col min="6" max="6" width="8.5703125" style="182" customWidth="1"/>
    <col min="7" max="7" width="9.28515625" style="182" bestFit="1" customWidth="1"/>
    <col min="8" max="8" width="10" style="182" customWidth="1"/>
    <col min="9" max="13" width="9.28515625" style="182" bestFit="1" customWidth="1"/>
    <col min="14" max="16384" width="9.140625" style="182"/>
  </cols>
  <sheetData>
    <row r="1" spans="1:13" s="56" customFormat="1" ht="12.75">
      <c r="A1" s="53" t="s">
        <v>249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56" customFormat="1" ht="12.75">
      <c r="A2" s="57"/>
      <c r="B2" s="58"/>
      <c r="C2" s="58"/>
      <c r="D2" s="59" t="s">
        <v>63</v>
      </c>
      <c r="E2" s="59"/>
      <c r="F2" s="59"/>
      <c r="G2" s="59"/>
      <c r="H2" s="59"/>
      <c r="I2" s="58"/>
      <c r="J2" s="58"/>
      <c r="K2" s="58"/>
      <c r="L2" s="58"/>
      <c r="M2" s="60"/>
    </row>
    <row r="3" spans="1:13" s="56" customFormat="1" ht="12.75">
      <c r="A3" s="61"/>
      <c r="B3" s="62" t="s">
        <v>25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3"/>
    </row>
    <row r="4" spans="1:13" s="56" customFormat="1" ht="12.75">
      <c r="A4" s="61"/>
      <c r="B4" s="64"/>
      <c r="C4" s="65"/>
      <c r="D4" s="65"/>
      <c r="E4" s="65"/>
      <c r="F4" s="65"/>
      <c r="G4" s="65"/>
      <c r="H4" s="65"/>
      <c r="I4" s="65"/>
      <c r="J4" s="65"/>
      <c r="K4" s="65"/>
      <c r="L4" s="65"/>
      <c r="M4" s="66"/>
    </row>
    <row r="5" spans="1:13" s="56" customFormat="1" ht="12.75">
      <c r="A5" s="61"/>
      <c r="B5" s="67"/>
      <c r="C5" s="67"/>
      <c r="D5" s="68"/>
      <c r="E5" s="68"/>
      <c r="F5" s="68"/>
      <c r="G5" s="68"/>
      <c r="H5" s="69" t="s">
        <v>0</v>
      </c>
      <c r="I5" s="69"/>
      <c r="J5" s="69"/>
      <c r="K5" s="69"/>
      <c r="L5" s="70">
        <f>M81</f>
        <v>0</v>
      </c>
      <c r="M5" s="71" t="s">
        <v>1</v>
      </c>
    </row>
    <row r="6" spans="1:13" s="56" customFormat="1" ht="12.75">
      <c r="A6" s="72"/>
      <c r="B6" s="73"/>
      <c r="C6" s="73"/>
      <c r="D6" s="74"/>
      <c r="E6" s="74"/>
      <c r="F6" s="74"/>
      <c r="G6" s="74"/>
      <c r="H6" s="75" t="s">
        <v>2</v>
      </c>
      <c r="I6" s="75"/>
      <c r="J6" s="75"/>
      <c r="K6" s="75"/>
      <c r="L6" s="76">
        <f>J75</f>
        <v>0</v>
      </c>
      <c r="M6" s="77" t="s">
        <v>1</v>
      </c>
    </row>
    <row r="7" spans="1:13" s="56" customFormat="1" ht="12.75">
      <c r="A7" s="184" t="s">
        <v>3</v>
      </c>
      <c r="B7" s="79" t="s">
        <v>4</v>
      </c>
      <c r="C7" s="80" t="s">
        <v>5</v>
      </c>
      <c r="D7" s="81" t="s">
        <v>6</v>
      </c>
      <c r="E7" s="82" t="s">
        <v>7</v>
      </c>
      <c r="F7" s="83"/>
      <c r="G7" s="80" t="s">
        <v>8</v>
      </c>
      <c r="H7" s="80"/>
      <c r="I7" s="80" t="s">
        <v>54</v>
      </c>
      <c r="J7" s="80"/>
      <c r="K7" s="80" t="s">
        <v>9</v>
      </c>
      <c r="L7" s="80"/>
      <c r="M7" s="84" t="s">
        <v>10</v>
      </c>
    </row>
    <row r="8" spans="1:13" s="56" customFormat="1" ht="12.75">
      <c r="A8" s="184"/>
      <c r="B8" s="85"/>
      <c r="C8" s="80"/>
      <c r="D8" s="86"/>
      <c r="E8" s="87"/>
      <c r="F8" s="88"/>
      <c r="G8" s="80"/>
      <c r="H8" s="80"/>
      <c r="I8" s="80"/>
      <c r="J8" s="80"/>
      <c r="K8" s="80"/>
      <c r="L8" s="80"/>
      <c r="M8" s="84"/>
    </row>
    <row r="9" spans="1:13" s="56" customFormat="1" ht="12.75">
      <c r="A9" s="184"/>
      <c r="B9" s="85"/>
      <c r="C9" s="80"/>
      <c r="D9" s="86"/>
      <c r="E9" s="81" t="s">
        <v>6</v>
      </c>
      <c r="F9" s="81" t="s">
        <v>11</v>
      </c>
      <c r="G9" s="80" t="s">
        <v>12</v>
      </c>
      <c r="H9" s="80" t="s">
        <v>13</v>
      </c>
      <c r="I9" s="80" t="s">
        <v>14</v>
      </c>
      <c r="J9" s="80" t="s">
        <v>13</v>
      </c>
      <c r="K9" s="80" t="s">
        <v>14</v>
      </c>
      <c r="L9" s="80" t="s">
        <v>13</v>
      </c>
      <c r="M9" s="84"/>
    </row>
    <row r="10" spans="1:13" s="56" customFormat="1" ht="12.75">
      <c r="A10" s="184"/>
      <c r="B10" s="89"/>
      <c r="C10" s="80"/>
      <c r="D10" s="90"/>
      <c r="E10" s="90"/>
      <c r="F10" s="90"/>
      <c r="G10" s="80"/>
      <c r="H10" s="80"/>
      <c r="I10" s="80"/>
      <c r="J10" s="80"/>
      <c r="K10" s="80"/>
      <c r="L10" s="80"/>
      <c r="M10" s="84"/>
    </row>
    <row r="11" spans="1:13" s="56" customFormat="1" ht="12.75">
      <c r="A11" s="185">
        <v>1</v>
      </c>
      <c r="B11" s="92">
        <v>2</v>
      </c>
      <c r="C11" s="93">
        <v>3</v>
      </c>
      <c r="D11" s="93">
        <v>4</v>
      </c>
      <c r="E11" s="93">
        <v>5</v>
      </c>
      <c r="F11" s="93">
        <v>6</v>
      </c>
      <c r="G11" s="93">
        <v>7</v>
      </c>
      <c r="H11" s="93">
        <v>8</v>
      </c>
      <c r="I11" s="93">
        <v>9</v>
      </c>
      <c r="J11" s="93">
        <v>10</v>
      </c>
      <c r="K11" s="93">
        <v>11</v>
      </c>
      <c r="L11" s="93">
        <v>12</v>
      </c>
      <c r="M11" s="94">
        <v>13</v>
      </c>
    </row>
    <row r="12" spans="1:13" s="181" customFormat="1" ht="12.75">
      <c r="A12" s="179"/>
      <c r="B12" s="186"/>
      <c r="C12" s="96" t="s">
        <v>64</v>
      </c>
      <c r="D12" s="180"/>
      <c r="E12" s="180"/>
      <c r="F12" s="180"/>
      <c r="G12" s="102"/>
      <c r="H12" s="102"/>
      <c r="I12" s="102"/>
      <c r="J12" s="102"/>
      <c r="K12" s="107"/>
      <c r="L12" s="107"/>
      <c r="M12" s="187"/>
    </row>
    <row r="13" spans="1:13" s="189" customFormat="1" ht="25.5">
      <c r="A13" s="188" t="s">
        <v>32</v>
      </c>
      <c r="B13" s="188" t="s">
        <v>110</v>
      </c>
      <c r="C13" s="188" t="s">
        <v>111</v>
      </c>
      <c r="D13" s="188" t="s">
        <v>26</v>
      </c>
      <c r="E13" s="21"/>
      <c r="F13" s="21">
        <v>15</v>
      </c>
      <c r="G13" s="21"/>
      <c r="H13" s="150"/>
      <c r="I13" s="112"/>
      <c r="J13" s="112"/>
      <c r="K13" s="112"/>
      <c r="L13" s="112"/>
      <c r="M13" s="150"/>
    </row>
    <row r="14" spans="1:13" s="117" customFormat="1" ht="12.75">
      <c r="A14" s="190">
        <f>A13+0.1</f>
        <v>1.1000000000000001</v>
      </c>
      <c r="B14" s="188"/>
      <c r="C14" s="191" t="s">
        <v>16</v>
      </c>
      <c r="D14" s="191" t="s">
        <v>17</v>
      </c>
      <c r="E14" s="30"/>
      <c r="F14" s="30">
        <v>2.0550000000000002</v>
      </c>
      <c r="G14" s="190"/>
      <c r="H14" s="150"/>
      <c r="I14" s="149"/>
      <c r="J14" s="150"/>
      <c r="K14" s="149"/>
      <c r="L14" s="149"/>
      <c r="M14" s="150"/>
    </row>
    <row r="15" spans="1:13" s="117" customFormat="1" ht="12.75">
      <c r="A15" s="190">
        <f>A14+0.1</f>
        <v>1.2000000000000002</v>
      </c>
      <c r="B15" s="188"/>
      <c r="C15" s="191" t="s">
        <v>18</v>
      </c>
      <c r="D15" s="191" t="s">
        <v>1</v>
      </c>
      <c r="E15" s="30"/>
      <c r="F15" s="30">
        <v>0.88500000000000001</v>
      </c>
      <c r="G15" s="190"/>
      <c r="H15" s="150"/>
      <c r="I15" s="149"/>
      <c r="J15" s="150"/>
      <c r="K15" s="149"/>
      <c r="L15" s="150"/>
      <c r="M15" s="150"/>
    </row>
    <row r="16" spans="1:13" s="189" customFormat="1" ht="25.5">
      <c r="A16" s="188" t="s">
        <v>60</v>
      </c>
      <c r="B16" s="188" t="s">
        <v>112</v>
      </c>
      <c r="C16" s="188" t="s">
        <v>113</v>
      </c>
      <c r="D16" s="188" t="s">
        <v>26</v>
      </c>
      <c r="E16" s="21"/>
      <c r="F16" s="21">
        <v>15</v>
      </c>
      <c r="G16" s="21"/>
      <c r="H16" s="150"/>
      <c r="I16" s="192"/>
      <c r="J16" s="150"/>
      <c r="K16" s="192"/>
      <c r="L16" s="192"/>
      <c r="M16" s="150"/>
    </row>
    <row r="17" spans="1:13" s="117" customFormat="1" ht="12.75">
      <c r="A17" s="190">
        <f>A16+0.1</f>
        <v>2.1</v>
      </c>
      <c r="B17" s="188"/>
      <c r="C17" s="191" t="s">
        <v>16</v>
      </c>
      <c r="D17" s="191" t="s">
        <v>17</v>
      </c>
      <c r="E17" s="30"/>
      <c r="F17" s="190">
        <v>2.085</v>
      </c>
      <c r="G17" s="190"/>
      <c r="H17" s="150"/>
      <c r="I17" s="149"/>
      <c r="J17" s="150"/>
      <c r="K17" s="149"/>
      <c r="L17" s="149"/>
      <c r="M17" s="150"/>
    </row>
    <row r="18" spans="1:13" s="117" customFormat="1" ht="12.75">
      <c r="A18" s="190">
        <f>A17+0.1</f>
        <v>2.2000000000000002</v>
      </c>
      <c r="B18" s="188"/>
      <c r="C18" s="191" t="s">
        <v>115</v>
      </c>
      <c r="D18" s="191" t="s">
        <v>26</v>
      </c>
      <c r="E18" s="190"/>
      <c r="F18" s="190">
        <v>15</v>
      </c>
      <c r="G18" s="27"/>
      <c r="H18" s="150"/>
      <c r="I18" s="149"/>
      <c r="J18" s="150"/>
      <c r="K18" s="149"/>
      <c r="L18" s="149"/>
      <c r="M18" s="150"/>
    </row>
    <row r="19" spans="1:13" s="117" customFormat="1" ht="12.75">
      <c r="A19" s="190">
        <f>A18+0.1</f>
        <v>2.3000000000000003</v>
      </c>
      <c r="B19" s="188"/>
      <c r="C19" s="191" t="s">
        <v>29</v>
      </c>
      <c r="D19" s="191" t="s">
        <v>1</v>
      </c>
      <c r="E19" s="193"/>
      <c r="F19" s="190">
        <v>0.14550000000000002</v>
      </c>
      <c r="G19" s="190"/>
      <c r="H19" s="150"/>
      <c r="I19" s="146"/>
      <c r="J19" s="150"/>
      <c r="K19" s="146"/>
      <c r="L19" s="146"/>
      <c r="M19" s="150"/>
    </row>
    <row r="20" spans="1:13" s="29" customFormat="1" ht="25.5">
      <c r="A20" s="22">
        <v>3</v>
      </c>
      <c r="B20" s="22" t="s">
        <v>118</v>
      </c>
      <c r="C20" s="22" t="s">
        <v>120</v>
      </c>
      <c r="D20" s="194" t="s">
        <v>15</v>
      </c>
      <c r="E20" s="22"/>
      <c r="F20" s="28">
        <v>0.04</v>
      </c>
      <c r="G20" s="27"/>
      <c r="H20" s="150"/>
      <c r="I20" s="28"/>
      <c r="J20" s="28"/>
      <c r="K20" s="27"/>
      <c r="L20" s="150"/>
      <c r="M20" s="150"/>
    </row>
    <row r="21" spans="1:13" s="29" customFormat="1" ht="12.75">
      <c r="A21" s="23">
        <f>A20+0.1</f>
        <v>3.1</v>
      </c>
      <c r="B21" s="22"/>
      <c r="C21" s="23" t="s">
        <v>16</v>
      </c>
      <c r="D21" s="23" t="s">
        <v>17</v>
      </c>
      <c r="E21" s="23"/>
      <c r="F21" s="27">
        <v>2.968</v>
      </c>
      <c r="G21" s="27"/>
      <c r="H21" s="150"/>
      <c r="I21" s="149"/>
      <c r="J21" s="27"/>
      <c r="K21" s="27"/>
      <c r="L21" s="150"/>
      <c r="M21" s="150"/>
    </row>
    <row r="22" spans="1:13" s="29" customFormat="1" ht="12.75">
      <c r="A22" s="23">
        <f>A21+0.1</f>
        <v>3.2</v>
      </c>
      <c r="B22" s="22"/>
      <c r="C22" s="23" t="s">
        <v>18</v>
      </c>
      <c r="D22" s="23" t="s">
        <v>1</v>
      </c>
      <c r="E22" s="23"/>
      <c r="F22" s="27">
        <v>4.4000000000000004E-2</v>
      </c>
      <c r="G22" s="27"/>
      <c r="H22" s="150"/>
      <c r="I22" s="27"/>
      <c r="J22" s="27"/>
      <c r="K22" s="27"/>
      <c r="L22" s="150"/>
      <c r="M22" s="150"/>
    </row>
    <row r="23" spans="1:13" s="29" customFormat="1" ht="12.75">
      <c r="A23" s="23">
        <f>A22+0.1</f>
        <v>3.3000000000000003</v>
      </c>
      <c r="B23" s="22"/>
      <c r="C23" s="23" t="s">
        <v>95</v>
      </c>
      <c r="D23" s="195" t="s">
        <v>15</v>
      </c>
      <c r="E23" s="23"/>
      <c r="F23" s="27">
        <v>4.1600000000000005E-2</v>
      </c>
      <c r="G23" s="27"/>
      <c r="H23" s="150"/>
      <c r="I23" s="27"/>
      <c r="J23" s="27"/>
      <c r="K23" s="27"/>
      <c r="L23" s="150"/>
      <c r="M23" s="150"/>
    </row>
    <row r="24" spans="1:13" s="29" customFormat="1" ht="12.75">
      <c r="A24" s="23">
        <f>A23+0.1</f>
        <v>3.4000000000000004</v>
      </c>
      <c r="B24" s="22"/>
      <c r="C24" s="23" t="s">
        <v>119</v>
      </c>
      <c r="D24" s="23" t="s">
        <v>52</v>
      </c>
      <c r="E24" s="23"/>
      <c r="F24" s="27">
        <v>0.23600000000000002</v>
      </c>
      <c r="G24" s="27"/>
      <c r="H24" s="150"/>
      <c r="I24" s="27"/>
      <c r="J24" s="27"/>
      <c r="K24" s="27"/>
      <c r="L24" s="150"/>
      <c r="M24" s="150"/>
    </row>
    <row r="25" spans="1:13" s="189" customFormat="1" ht="25.5">
      <c r="A25" s="188" t="s">
        <v>227</v>
      </c>
      <c r="B25" s="188" t="s">
        <v>112</v>
      </c>
      <c r="C25" s="188" t="s">
        <v>113</v>
      </c>
      <c r="D25" s="188" t="s">
        <v>26</v>
      </c>
      <c r="E25" s="21"/>
      <c r="F25" s="21">
        <v>115</v>
      </c>
      <c r="G25" s="21"/>
      <c r="H25" s="150"/>
      <c r="I25" s="192"/>
      <c r="J25" s="150"/>
      <c r="K25" s="192"/>
      <c r="L25" s="192"/>
      <c r="M25" s="150"/>
    </row>
    <row r="26" spans="1:13" s="117" customFormat="1" ht="12.75">
      <c r="A26" s="190">
        <f>A25+0.1</f>
        <v>4.0999999999999996</v>
      </c>
      <c r="B26" s="188"/>
      <c r="C26" s="191" t="s">
        <v>16</v>
      </c>
      <c r="D26" s="191" t="s">
        <v>17</v>
      </c>
      <c r="E26" s="30"/>
      <c r="F26" s="190">
        <v>15.985000000000001</v>
      </c>
      <c r="G26" s="190"/>
      <c r="H26" s="150"/>
      <c r="I26" s="149"/>
      <c r="J26" s="150"/>
      <c r="K26" s="149"/>
      <c r="L26" s="149"/>
      <c r="M26" s="150"/>
    </row>
    <row r="27" spans="1:13" s="117" customFormat="1" ht="12.75">
      <c r="A27" s="190">
        <f>A26+0.1</f>
        <v>4.1999999999999993</v>
      </c>
      <c r="B27" s="188"/>
      <c r="C27" s="191" t="s">
        <v>116</v>
      </c>
      <c r="D27" s="191" t="s">
        <v>26</v>
      </c>
      <c r="E27" s="190"/>
      <c r="F27" s="190">
        <v>60</v>
      </c>
      <c r="G27" s="27"/>
      <c r="H27" s="150"/>
      <c r="I27" s="149"/>
      <c r="J27" s="150"/>
      <c r="K27" s="149"/>
      <c r="L27" s="149"/>
      <c r="M27" s="150"/>
    </row>
    <row r="28" spans="1:13" s="117" customFormat="1" ht="12.75">
      <c r="A28" s="190">
        <f>A27+0.1</f>
        <v>4.2999999999999989</v>
      </c>
      <c r="B28" s="188"/>
      <c r="C28" s="191" t="s">
        <v>117</v>
      </c>
      <c r="D28" s="191" t="s">
        <v>26</v>
      </c>
      <c r="E28" s="190"/>
      <c r="F28" s="190">
        <v>55</v>
      </c>
      <c r="G28" s="27"/>
      <c r="H28" s="150"/>
      <c r="I28" s="149"/>
      <c r="J28" s="150"/>
      <c r="K28" s="149"/>
      <c r="L28" s="149"/>
      <c r="M28" s="150"/>
    </row>
    <row r="29" spans="1:13" s="117" customFormat="1" ht="12.75">
      <c r="A29" s="190">
        <f t="shared" ref="A29:A31" si="0">A28+0.1</f>
        <v>4.3999999999999986</v>
      </c>
      <c r="B29" s="188"/>
      <c r="C29" s="191" t="s">
        <v>292</v>
      </c>
      <c r="D29" s="191" t="s">
        <v>26</v>
      </c>
      <c r="E29" s="190"/>
      <c r="F29" s="190">
        <v>60</v>
      </c>
      <c r="G29" s="27"/>
      <c r="H29" s="150"/>
      <c r="I29" s="149"/>
      <c r="J29" s="150"/>
      <c r="K29" s="149"/>
      <c r="L29" s="149"/>
      <c r="M29" s="150"/>
    </row>
    <row r="30" spans="1:13" s="117" customFormat="1" ht="12.75">
      <c r="A30" s="190">
        <f t="shared" si="0"/>
        <v>4.4999999999999982</v>
      </c>
      <c r="B30" s="188"/>
      <c r="C30" s="191" t="s">
        <v>114</v>
      </c>
      <c r="D30" s="191" t="s">
        <v>20</v>
      </c>
      <c r="E30" s="190"/>
      <c r="F30" s="190">
        <v>7</v>
      </c>
      <c r="G30" s="190"/>
      <c r="H30" s="150"/>
      <c r="I30" s="149"/>
      <c r="J30" s="150"/>
      <c r="K30" s="149"/>
      <c r="L30" s="149"/>
      <c r="M30" s="150"/>
    </row>
    <row r="31" spans="1:13" s="117" customFormat="1" ht="12.75">
      <c r="A31" s="190">
        <f t="shared" si="0"/>
        <v>4.5999999999999979</v>
      </c>
      <c r="B31" s="188"/>
      <c r="C31" s="191" t="s">
        <v>29</v>
      </c>
      <c r="D31" s="191" t="s">
        <v>1</v>
      </c>
      <c r="E31" s="193"/>
      <c r="F31" s="190">
        <v>1.1154999999999999</v>
      </c>
      <c r="G31" s="190"/>
      <c r="H31" s="150"/>
      <c r="I31" s="146"/>
      <c r="J31" s="150"/>
      <c r="K31" s="146"/>
      <c r="L31" s="146"/>
      <c r="M31" s="150"/>
    </row>
    <row r="32" spans="1:13" s="197" customFormat="1" ht="25.5">
      <c r="A32" s="196">
        <v>5</v>
      </c>
      <c r="B32" s="188" t="s">
        <v>121</v>
      </c>
      <c r="C32" s="97" t="s">
        <v>228</v>
      </c>
      <c r="D32" s="112" t="s">
        <v>39</v>
      </c>
      <c r="E32" s="151"/>
      <c r="F32" s="19">
        <v>0.04</v>
      </c>
      <c r="G32" s="19"/>
      <c r="H32" s="19"/>
      <c r="I32" s="196"/>
      <c r="J32" s="196"/>
      <c r="K32" s="97"/>
      <c r="L32" s="196"/>
      <c r="M32" s="97"/>
    </row>
    <row r="33" spans="1:13" s="140" customFormat="1" ht="12.75">
      <c r="A33" s="190">
        <f>A32+0.1</f>
        <v>5.0999999999999996</v>
      </c>
      <c r="B33" s="188"/>
      <c r="C33" s="105" t="s">
        <v>16</v>
      </c>
      <c r="D33" s="105" t="s">
        <v>17</v>
      </c>
      <c r="E33" s="155"/>
      <c r="F33" s="153">
        <v>0.19359999999999999</v>
      </c>
      <c r="G33" s="153"/>
      <c r="H33" s="153"/>
      <c r="I33" s="149"/>
      <c r="J33" s="150"/>
      <c r="K33" s="198"/>
      <c r="L33" s="196"/>
      <c r="M33" s="150"/>
    </row>
    <row r="34" spans="1:13" s="140" customFormat="1" ht="12.75">
      <c r="A34" s="190">
        <f>A33+0.1</f>
        <v>5.1999999999999993</v>
      </c>
      <c r="B34" s="188"/>
      <c r="C34" s="105" t="s">
        <v>18</v>
      </c>
      <c r="D34" s="105" t="s">
        <v>1</v>
      </c>
      <c r="E34" s="155"/>
      <c r="F34" s="153">
        <v>6.6799999999999998E-2</v>
      </c>
      <c r="G34" s="153"/>
      <c r="H34" s="153"/>
      <c r="I34" s="198"/>
      <c r="J34" s="150"/>
      <c r="K34" s="105"/>
      <c r="L34" s="27"/>
      <c r="M34" s="150"/>
    </row>
    <row r="35" spans="1:13" s="202" customFormat="1" ht="25.5">
      <c r="A35" s="199">
        <v>6</v>
      </c>
      <c r="B35" s="200" t="s">
        <v>122</v>
      </c>
      <c r="C35" s="200" t="s">
        <v>129</v>
      </c>
      <c r="D35" s="201" t="s">
        <v>20</v>
      </c>
      <c r="E35" s="147"/>
      <c r="F35" s="147">
        <v>1</v>
      </c>
      <c r="G35" s="150"/>
      <c r="H35" s="150"/>
      <c r="I35" s="150"/>
      <c r="J35" s="150"/>
      <c r="K35" s="150"/>
      <c r="L35" s="150"/>
      <c r="M35" s="150"/>
    </row>
    <row r="36" spans="1:13" s="202" customFormat="1" ht="12.75">
      <c r="A36" s="190">
        <f>A35+0.1</f>
        <v>6.1</v>
      </c>
      <c r="B36" s="201"/>
      <c r="C36" s="203" t="s">
        <v>55</v>
      </c>
      <c r="D36" s="203" t="s">
        <v>17</v>
      </c>
      <c r="E36" s="150"/>
      <c r="F36" s="150">
        <v>3.17</v>
      </c>
      <c r="G36" s="150"/>
      <c r="H36" s="150"/>
      <c r="I36" s="150"/>
      <c r="J36" s="150"/>
      <c r="K36" s="150"/>
      <c r="L36" s="150"/>
      <c r="M36" s="150"/>
    </row>
    <row r="37" spans="1:13" s="202" customFormat="1" ht="25.5">
      <c r="A37" s="190">
        <f>A36+0.1</f>
        <v>6.1999999999999993</v>
      </c>
      <c r="B37" s="201" t="s">
        <v>123</v>
      </c>
      <c r="C37" s="204" t="s">
        <v>130</v>
      </c>
      <c r="D37" s="203" t="s">
        <v>20</v>
      </c>
      <c r="E37" s="150"/>
      <c r="F37" s="150">
        <v>1</v>
      </c>
      <c r="G37" s="150"/>
      <c r="H37" s="150"/>
      <c r="I37" s="150"/>
      <c r="J37" s="150"/>
      <c r="K37" s="150"/>
      <c r="L37" s="150"/>
      <c r="M37" s="150"/>
    </row>
    <row r="38" spans="1:13" s="202" customFormat="1" ht="12.75">
      <c r="A38" s="190">
        <f>A37+0.1</f>
        <v>6.2999999999999989</v>
      </c>
      <c r="B38" s="201"/>
      <c r="C38" s="203" t="s">
        <v>29</v>
      </c>
      <c r="D38" s="203" t="s">
        <v>1</v>
      </c>
      <c r="E38" s="150"/>
      <c r="F38" s="150">
        <v>0.23799999999999999</v>
      </c>
      <c r="G38" s="150"/>
      <c r="H38" s="150"/>
      <c r="I38" s="150"/>
      <c r="J38" s="150"/>
      <c r="K38" s="150"/>
      <c r="L38" s="150"/>
      <c r="M38" s="150"/>
    </row>
    <row r="39" spans="1:13" s="202" customFormat="1" ht="38.25">
      <c r="A39" s="199">
        <v>7</v>
      </c>
      <c r="B39" s="200" t="s">
        <v>124</v>
      </c>
      <c r="C39" s="200" t="s">
        <v>125</v>
      </c>
      <c r="D39" s="201" t="s">
        <v>30</v>
      </c>
      <c r="E39" s="147"/>
      <c r="F39" s="147">
        <v>7</v>
      </c>
      <c r="G39" s="150"/>
      <c r="H39" s="150"/>
      <c r="I39" s="150"/>
      <c r="J39" s="150"/>
      <c r="K39" s="150"/>
      <c r="L39" s="150"/>
      <c r="M39" s="150"/>
    </row>
    <row r="40" spans="1:13" s="202" customFormat="1" ht="12.75">
      <c r="A40" s="190">
        <f>A39+0.1</f>
        <v>7.1</v>
      </c>
      <c r="B40" s="201"/>
      <c r="C40" s="203" t="s">
        <v>55</v>
      </c>
      <c r="D40" s="203" t="s">
        <v>17</v>
      </c>
      <c r="E40" s="150"/>
      <c r="F40" s="150">
        <v>13.93</v>
      </c>
      <c r="G40" s="150"/>
      <c r="H40" s="150"/>
      <c r="I40" s="150"/>
      <c r="J40" s="150"/>
      <c r="K40" s="150"/>
      <c r="L40" s="150"/>
      <c r="M40" s="150"/>
    </row>
    <row r="41" spans="1:13" s="202" customFormat="1" ht="12.75">
      <c r="A41" s="190">
        <f>A40+0.1</f>
        <v>7.1999999999999993</v>
      </c>
      <c r="B41" s="201"/>
      <c r="C41" s="204" t="s">
        <v>127</v>
      </c>
      <c r="D41" s="203" t="s">
        <v>20</v>
      </c>
      <c r="E41" s="150"/>
      <c r="F41" s="150">
        <v>5</v>
      </c>
      <c r="G41" s="150"/>
      <c r="H41" s="150"/>
      <c r="I41" s="150"/>
      <c r="J41" s="150"/>
      <c r="K41" s="150"/>
      <c r="L41" s="150"/>
      <c r="M41" s="150"/>
    </row>
    <row r="42" spans="1:13" s="202" customFormat="1" ht="12.75">
      <c r="A42" s="190">
        <f>A41+0.1</f>
        <v>7.2999999999999989</v>
      </c>
      <c r="B42" s="201"/>
      <c r="C42" s="204" t="s">
        <v>126</v>
      </c>
      <c r="D42" s="203" t="s">
        <v>20</v>
      </c>
      <c r="E42" s="150"/>
      <c r="F42" s="150">
        <v>1</v>
      </c>
      <c r="G42" s="150"/>
      <c r="H42" s="150"/>
      <c r="I42" s="150"/>
      <c r="J42" s="150"/>
      <c r="K42" s="150"/>
      <c r="L42" s="150"/>
      <c r="M42" s="150"/>
    </row>
    <row r="43" spans="1:13" s="202" customFormat="1" ht="25.5">
      <c r="A43" s="190">
        <f>A42+0.1</f>
        <v>7.3999999999999986</v>
      </c>
      <c r="B43" s="201"/>
      <c r="C43" s="204" t="s">
        <v>128</v>
      </c>
      <c r="D43" s="203" t="s">
        <v>20</v>
      </c>
      <c r="E43" s="150"/>
      <c r="F43" s="150">
        <v>1</v>
      </c>
      <c r="G43" s="150"/>
      <c r="H43" s="150"/>
      <c r="I43" s="150"/>
      <c r="J43" s="150"/>
      <c r="K43" s="150"/>
      <c r="L43" s="150"/>
      <c r="M43" s="150"/>
    </row>
    <row r="44" spans="1:13" s="202" customFormat="1" ht="12.75">
      <c r="A44" s="190">
        <f>A43+0.1</f>
        <v>7.4999999999999982</v>
      </c>
      <c r="B44" s="201"/>
      <c r="C44" s="203" t="s">
        <v>29</v>
      </c>
      <c r="D44" s="203" t="s">
        <v>1</v>
      </c>
      <c r="E44" s="150"/>
      <c r="F44" s="150">
        <v>9.7299999999999986</v>
      </c>
      <c r="G44" s="150"/>
      <c r="H44" s="150"/>
      <c r="I44" s="150"/>
      <c r="J44" s="150"/>
      <c r="K44" s="150"/>
      <c r="L44" s="150"/>
      <c r="M44" s="150"/>
    </row>
    <row r="45" spans="1:13" s="32" customFormat="1" ht="25.5">
      <c r="A45" s="205">
        <v>8</v>
      </c>
      <c r="B45" s="145" t="s">
        <v>131</v>
      </c>
      <c r="C45" s="145" t="s">
        <v>132</v>
      </c>
      <c r="D45" s="205" t="s">
        <v>20</v>
      </c>
      <c r="E45" s="206"/>
      <c r="F45" s="147">
        <v>14</v>
      </c>
      <c r="G45" s="147"/>
      <c r="H45" s="150"/>
      <c r="I45" s="147"/>
      <c r="J45" s="150"/>
      <c r="K45" s="147"/>
      <c r="L45" s="150"/>
      <c r="M45" s="147"/>
    </row>
    <row r="46" spans="1:13" s="32" customFormat="1" ht="12.75">
      <c r="A46" s="203">
        <f>A45+0.1</f>
        <v>8.1</v>
      </c>
      <c r="B46" s="205"/>
      <c r="C46" s="207" t="s">
        <v>16</v>
      </c>
      <c r="D46" s="149" t="s">
        <v>17</v>
      </c>
      <c r="E46" s="208"/>
      <c r="F46" s="150">
        <v>7.9239999999999995</v>
      </c>
      <c r="G46" s="150"/>
      <c r="H46" s="150"/>
      <c r="I46" s="150"/>
      <c r="J46" s="150"/>
      <c r="K46" s="150"/>
      <c r="L46" s="150"/>
      <c r="M46" s="150"/>
    </row>
    <row r="47" spans="1:13" s="32" customFormat="1" ht="12.75">
      <c r="A47" s="203">
        <f>A46+0.1</f>
        <v>8.1999999999999993</v>
      </c>
      <c r="B47" s="205"/>
      <c r="C47" s="207" t="s">
        <v>133</v>
      </c>
      <c r="D47" s="149" t="s">
        <v>20</v>
      </c>
      <c r="E47" s="208"/>
      <c r="F47" s="150">
        <v>14</v>
      </c>
      <c r="G47" s="150"/>
      <c r="H47" s="150"/>
      <c r="I47" s="150"/>
      <c r="J47" s="150"/>
      <c r="K47" s="150"/>
      <c r="L47" s="150"/>
      <c r="M47" s="150"/>
    </row>
    <row r="48" spans="1:13" s="32" customFormat="1" ht="12.75">
      <c r="A48" s="203">
        <f>A47+0.1</f>
        <v>8.2999999999999989</v>
      </c>
      <c r="B48" s="205"/>
      <c r="C48" s="207" t="s">
        <v>29</v>
      </c>
      <c r="D48" s="149" t="s">
        <v>1</v>
      </c>
      <c r="E48" s="208"/>
      <c r="F48" s="150">
        <v>5.0985199999999997</v>
      </c>
      <c r="G48" s="150"/>
      <c r="H48" s="150"/>
      <c r="I48" s="150"/>
      <c r="J48" s="150"/>
      <c r="K48" s="150"/>
      <c r="L48" s="150"/>
      <c r="M48" s="150"/>
    </row>
    <row r="49" spans="1:13" s="202" customFormat="1" ht="25.5">
      <c r="A49" s="199">
        <v>9</v>
      </c>
      <c r="B49" s="200" t="s">
        <v>134</v>
      </c>
      <c r="C49" s="200" t="s">
        <v>293</v>
      </c>
      <c r="D49" s="201" t="s">
        <v>20</v>
      </c>
      <c r="E49" s="147"/>
      <c r="F49" s="147">
        <v>8</v>
      </c>
      <c r="G49" s="150"/>
      <c r="H49" s="150"/>
      <c r="I49" s="150"/>
      <c r="J49" s="150"/>
      <c r="K49" s="150"/>
      <c r="L49" s="150"/>
      <c r="M49" s="150"/>
    </row>
    <row r="50" spans="1:13" s="202" customFormat="1" ht="12.75">
      <c r="A50" s="203">
        <f>A49+0.1</f>
        <v>9.1</v>
      </c>
      <c r="B50" s="201"/>
      <c r="C50" s="203" t="s">
        <v>55</v>
      </c>
      <c r="D50" s="203" t="s">
        <v>17</v>
      </c>
      <c r="E50" s="208"/>
      <c r="F50" s="150">
        <v>2.976</v>
      </c>
      <c r="G50" s="150"/>
      <c r="H50" s="150"/>
      <c r="I50" s="150"/>
      <c r="J50" s="150"/>
      <c r="K50" s="150"/>
      <c r="L50" s="150"/>
      <c r="M50" s="150"/>
    </row>
    <row r="51" spans="1:13" s="202" customFormat="1" ht="12.75">
      <c r="A51" s="203">
        <f>A50+0.1</f>
        <v>9.1999999999999993</v>
      </c>
      <c r="B51" s="201"/>
      <c r="C51" s="203" t="s">
        <v>295</v>
      </c>
      <c r="D51" s="203" t="s">
        <v>20</v>
      </c>
      <c r="E51" s="208"/>
      <c r="F51" s="150">
        <v>3</v>
      </c>
      <c r="G51" s="150"/>
      <c r="H51" s="150"/>
      <c r="I51" s="150"/>
      <c r="J51" s="150"/>
      <c r="K51" s="150"/>
      <c r="L51" s="150"/>
      <c r="M51" s="150"/>
    </row>
    <row r="52" spans="1:13" s="202" customFormat="1" ht="12.75">
      <c r="A52" s="203">
        <f>A51+0.1</f>
        <v>9.2999999999999989</v>
      </c>
      <c r="B52" s="201"/>
      <c r="C52" s="204" t="s">
        <v>294</v>
      </c>
      <c r="D52" s="203" t="s">
        <v>30</v>
      </c>
      <c r="E52" s="150"/>
      <c r="F52" s="150">
        <v>5</v>
      </c>
      <c r="G52" s="150"/>
      <c r="H52" s="150"/>
      <c r="I52" s="150"/>
      <c r="J52" s="150"/>
      <c r="K52" s="150"/>
      <c r="L52" s="150"/>
      <c r="M52" s="150"/>
    </row>
    <row r="53" spans="1:13" s="202" customFormat="1" ht="12.75">
      <c r="A53" s="203">
        <f>A52+0.1</f>
        <v>9.3999999999999986</v>
      </c>
      <c r="B53" s="201"/>
      <c r="C53" s="203" t="s">
        <v>29</v>
      </c>
      <c r="D53" s="203" t="s">
        <v>1</v>
      </c>
      <c r="E53" s="150"/>
      <c r="F53" s="150">
        <v>1.0271999999999999</v>
      </c>
      <c r="G53" s="150"/>
      <c r="H53" s="150"/>
      <c r="I53" s="150"/>
      <c r="J53" s="150"/>
      <c r="K53" s="150"/>
      <c r="L53" s="150"/>
      <c r="M53" s="150"/>
    </row>
    <row r="54" spans="1:13" ht="25.5">
      <c r="A54" s="199">
        <v>10</v>
      </c>
      <c r="B54" s="200" t="s">
        <v>135</v>
      </c>
      <c r="C54" s="200" t="s">
        <v>136</v>
      </c>
      <c r="D54" s="201" t="s">
        <v>20</v>
      </c>
      <c r="E54" s="147"/>
      <c r="F54" s="147">
        <v>6</v>
      </c>
      <c r="G54" s="150"/>
      <c r="H54" s="150"/>
      <c r="I54" s="150"/>
      <c r="J54" s="150"/>
      <c r="K54" s="150"/>
      <c r="L54" s="150"/>
      <c r="M54" s="150"/>
    </row>
    <row r="55" spans="1:13" ht="12.75">
      <c r="A55" s="203">
        <v>6</v>
      </c>
      <c r="B55" s="201"/>
      <c r="C55" s="203" t="s">
        <v>16</v>
      </c>
      <c r="D55" s="203" t="s">
        <v>17</v>
      </c>
      <c r="E55" s="150"/>
      <c r="F55" s="150">
        <v>2.3520000000000003</v>
      </c>
      <c r="G55" s="150"/>
      <c r="H55" s="150"/>
      <c r="I55" s="150"/>
      <c r="J55" s="150"/>
      <c r="K55" s="150"/>
      <c r="L55" s="150"/>
      <c r="M55" s="150"/>
    </row>
    <row r="56" spans="1:13" ht="25.5">
      <c r="A56" s="203">
        <f>A55+0.1</f>
        <v>6.1</v>
      </c>
      <c r="B56" s="201"/>
      <c r="C56" s="204" t="s">
        <v>137</v>
      </c>
      <c r="D56" s="203" t="s">
        <v>30</v>
      </c>
      <c r="E56" s="150"/>
      <c r="F56" s="150">
        <v>6</v>
      </c>
      <c r="G56" s="150"/>
      <c r="H56" s="150"/>
      <c r="I56" s="150"/>
      <c r="J56" s="150"/>
      <c r="K56" s="150"/>
      <c r="L56" s="150"/>
      <c r="M56" s="150"/>
    </row>
    <row r="57" spans="1:13" ht="12.75">
      <c r="A57" s="203">
        <f>A56+0.1</f>
        <v>6.1999999999999993</v>
      </c>
      <c r="B57" s="201"/>
      <c r="C57" s="203" t="s">
        <v>29</v>
      </c>
      <c r="D57" s="203" t="s">
        <v>1</v>
      </c>
      <c r="E57" s="208"/>
      <c r="F57" s="150">
        <v>0.56400000000000006</v>
      </c>
      <c r="G57" s="150"/>
      <c r="H57" s="150"/>
      <c r="I57" s="150"/>
      <c r="J57" s="150"/>
      <c r="K57" s="150"/>
      <c r="L57" s="150"/>
      <c r="M57" s="150"/>
    </row>
    <row r="58" spans="1:13" s="20" customFormat="1" ht="25.5">
      <c r="A58" s="22">
        <v>11</v>
      </c>
      <c r="B58" s="22" t="s">
        <v>138</v>
      </c>
      <c r="C58" s="22" t="s">
        <v>139</v>
      </c>
      <c r="D58" s="22" t="s">
        <v>20</v>
      </c>
      <c r="E58" s="22"/>
      <c r="F58" s="159">
        <v>5</v>
      </c>
      <c r="G58" s="160"/>
      <c r="H58" s="209"/>
      <c r="I58" s="125"/>
      <c r="J58" s="209"/>
      <c r="K58" s="125"/>
      <c r="L58" s="125"/>
      <c r="M58" s="209"/>
    </row>
    <row r="59" spans="1:13" s="20" customFormat="1" ht="12.75">
      <c r="A59" s="203">
        <f>A58+0.1</f>
        <v>11.1</v>
      </c>
      <c r="B59" s="22"/>
      <c r="C59" s="23" t="s">
        <v>16</v>
      </c>
      <c r="D59" s="23" t="s">
        <v>17</v>
      </c>
      <c r="E59" s="23"/>
      <c r="F59" s="160">
        <v>7.6</v>
      </c>
      <c r="G59" s="27"/>
      <c r="H59" s="150"/>
      <c r="I59" s="150"/>
      <c r="J59" s="150"/>
      <c r="K59" s="210"/>
      <c r="L59" s="210"/>
      <c r="M59" s="150"/>
    </row>
    <row r="60" spans="1:13" s="20" customFormat="1" ht="12.75">
      <c r="A60" s="203">
        <f>A59+0.1</f>
        <v>11.2</v>
      </c>
      <c r="B60" s="22"/>
      <c r="C60" s="23" t="s">
        <v>140</v>
      </c>
      <c r="D60" s="211" t="s">
        <v>20</v>
      </c>
      <c r="E60" s="212"/>
      <c r="F60" s="213">
        <v>5</v>
      </c>
      <c r="G60" s="27"/>
      <c r="H60" s="150"/>
      <c r="I60" s="210"/>
      <c r="J60" s="150"/>
      <c r="K60" s="210"/>
      <c r="L60" s="210"/>
      <c r="M60" s="150"/>
    </row>
    <row r="61" spans="1:13" s="20" customFormat="1" ht="12.75">
      <c r="A61" s="203">
        <f>A60+0.1</f>
        <v>11.299999999999999</v>
      </c>
      <c r="B61" s="22"/>
      <c r="C61" s="214" t="s">
        <v>18</v>
      </c>
      <c r="D61" s="23" t="s">
        <v>1</v>
      </c>
      <c r="E61" s="215"/>
      <c r="F61" s="213">
        <v>4.0999999999999996</v>
      </c>
      <c r="G61" s="27"/>
      <c r="H61" s="150"/>
      <c r="I61" s="210"/>
      <c r="J61" s="150"/>
      <c r="K61" s="210"/>
      <c r="L61" s="210"/>
      <c r="M61" s="150"/>
    </row>
    <row r="62" spans="1:13" s="20" customFormat="1" ht="25.5">
      <c r="A62" s="199">
        <v>12</v>
      </c>
      <c r="B62" s="22" t="s">
        <v>19</v>
      </c>
      <c r="C62" s="216" t="s">
        <v>296</v>
      </c>
      <c r="D62" s="22" t="s">
        <v>26</v>
      </c>
      <c r="E62" s="215"/>
      <c r="F62" s="217">
        <v>7</v>
      </c>
      <c r="G62" s="27"/>
      <c r="H62" s="150"/>
      <c r="I62" s="210"/>
      <c r="J62" s="150"/>
      <c r="K62" s="210"/>
      <c r="L62" s="210"/>
      <c r="M62" s="150"/>
    </row>
    <row r="63" spans="1:13" s="20" customFormat="1" ht="38.25">
      <c r="A63" s="199">
        <v>13</v>
      </c>
      <c r="B63" s="22" t="s">
        <v>19</v>
      </c>
      <c r="C63" s="216" t="s">
        <v>297</v>
      </c>
      <c r="D63" s="22" t="s">
        <v>20</v>
      </c>
      <c r="E63" s="215"/>
      <c r="F63" s="217">
        <v>5</v>
      </c>
      <c r="G63" s="27"/>
      <c r="H63" s="150"/>
      <c r="I63" s="210"/>
      <c r="J63" s="150"/>
      <c r="K63" s="210"/>
      <c r="L63" s="210"/>
      <c r="M63" s="150"/>
    </row>
    <row r="64" spans="1:13" s="219" customFormat="1" ht="25.5">
      <c r="A64" s="188" t="s">
        <v>61</v>
      </c>
      <c r="B64" s="188" t="s">
        <v>141</v>
      </c>
      <c r="C64" s="22" t="s">
        <v>319</v>
      </c>
      <c r="D64" s="22" t="s">
        <v>26</v>
      </c>
      <c r="E64" s="218"/>
      <c r="F64" s="28">
        <v>12</v>
      </c>
      <c r="G64" s="28"/>
      <c r="H64" s="27"/>
      <c r="I64" s="28"/>
      <c r="J64" s="27"/>
      <c r="K64" s="28"/>
      <c r="L64" s="27"/>
      <c r="M64" s="27"/>
    </row>
    <row r="65" spans="1:13" s="32" customFormat="1" ht="12.75">
      <c r="A65" s="220">
        <f>A64+0.1</f>
        <v>14.1</v>
      </c>
      <c r="B65" s="188"/>
      <c r="C65" s="23" t="s">
        <v>16</v>
      </c>
      <c r="D65" s="23" t="s">
        <v>17</v>
      </c>
      <c r="E65" s="30"/>
      <c r="F65" s="150">
        <v>1.6800000000000002</v>
      </c>
      <c r="G65" s="150"/>
      <c r="H65" s="27"/>
      <c r="I65" s="150"/>
      <c r="J65" s="27"/>
      <c r="K65" s="27"/>
      <c r="L65" s="27"/>
      <c r="M65" s="27"/>
    </row>
    <row r="66" spans="1:13" s="20" customFormat="1" ht="12.75">
      <c r="A66" s="220">
        <f>A65+0.1</f>
        <v>14.2</v>
      </c>
      <c r="B66" s="112"/>
      <c r="C66" s="23" t="s">
        <v>18</v>
      </c>
      <c r="D66" s="23" t="s">
        <v>1</v>
      </c>
      <c r="E66" s="30"/>
      <c r="F66" s="25">
        <v>0.12</v>
      </c>
      <c r="G66" s="25"/>
      <c r="H66" s="27"/>
      <c r="I66" s="25"/>
      <c r="J66" s="27"/>
      <c r="K66" s="25"/>
      <c r="L66" s="27"/>
      <c r="M66" s="27"/>
    </row>
    <row r="67" spans="1:13" s="20" customFormat="1" ht="25.5">
      <c r="A67" s="220">
        <f>A66+0.1</f>
        <v>14.299999999999999</v>
      </c>
      <c r="B67" s="112"/>
      <c r="C67" s="23" t="s">
        <v>142</v>
      </c>
      <c r="D67" s="24" t="s">
        <v>26</v>
      </c>
      <c r="E67" s="221"/>
      <c r="F67" s="25">
        <v>12</v>
      </c>
      <c r="G67" s="25"/>
      <c r="H67" s="27"/>
      <c r="I67" s="25"/>
      <c r="J67" s="27"/>
      <c r="K67" s="25"/>
      <c r="L67" s="27"/>
      <c r="M67" s="27"/>
    </row>
    <row r="68" spans="1:13" s="20" customFormat="1" ht="12.75">
      <c r="A68" s="220">
        <f>A67+0.1</f>
        <v>14.399999999999999</v>
      </c>
      <c r="B68" s="112"/>
      <c r="C68" s="23" t="s">
        <v>29</v>
      </c>
      <c r="D68" s="23" t="s">
        <v>1</v>
      </c>
      <c r="E68" s="221"/>
      <c r="F68" s="25">
        <v>2.3159999999999998</v>
      </c>
      <c r="G68" s="25"/>
      <c r="H68" s="27"/>
      <c r="I68" s="25"/>
      <c r="J68" s="27"/>
      <c r="K68" s="25"/>
      <c r="L68" s="27"/>
      <c r="M68" s="27"/>
    </row>
    <row r="69" spans="1:13" s="219" customFormat="1" ht="25.5">
      <c r="A69" s="188" t="s">
        <v>274</v>
      </c>
      <c r="B69" s="188" t="s">
        <v>143</v>
      </c>
      <c r="C69" s="22" t="s">
        <v>144</v>
      </c>
      <c r="D69" s="22" t="s">
        <v>20</v>
      </c>
      <c r="E69" s="218"/>
      <c r="F69" s="28">
        <v>3</v>
      </c>
      <c r="G69" s="28"/>
      <c r="H69" s="27"/>
      <c r="I69" s="28"/>
      <c r="J69" s="27"/>
      <c r="K69" s="28"/>
      <c r="L69" s="27"/>
      <c r="M69" s="27"/>
    </row>
    <row r="70" spans="1:13" s="32" customFormat="1" ht="12.75">
      <c r="A70" s="220">
        <f>A69+0.1</f>
        <v>15.1</v>
      </c>
      <c r="B70" s="188"/>
      <c r="C70" s="23" t="s">
        <v>16</v>
      </c>
      <c r="D70" s="23" t="s">
        <v>17</v>
      </c>
      <c r="E70" s="30"/>
      <c r="F70" s="150">
        <v>3.12</v>
      </c>
      <c r="G70" s="150"/>
      <c r="H70" s="27"/>
      <c r="I70" s="150"/>
      <c r="J70" s="27"/>
      <c r="K70" s="27"/>
      <c r="L70" s="27"/>
      <c r="M70" s="27"/>
    </row>
    <row r="71" spans="1:13" s="20" customFormat="1" ht="12.75">
      <c r="A71" s="220">
        <f>A70+0.1</f>
        <v>15.2</v>
      </c>
      <c r="B71" s="112"/>
      <c r="C71" s="23" t="s">
        <v>18</v>
      </c>
      <c r="D71" s="23" t="s">
        <v>1</v>
      </c>
      <c r="E71" s="30"/>
      <c r="F71" s="25">
        <v>0.24</v>
      </c>
      <c r="G71" s="25"/>
      <c r="H71" s="27"/>
      <c r="I71" s="25"/>
      <c r="J71" s="27"/>
      <c r="K71" s="25"/>
      <c r="L71" s="27"/>
      <c r="M71" s="27"/>
    </row>
    <row r="72" spans="1:13" s="20" customFormat="1" ht="12.75">
      <c r="A72" s="220">
        <f>A71+0.1</f>
        <v>15.299999999999999</v>
      </c>
      <c r="B72" s="112"/>
      <c r="C72" s="23" t="s">
        <v>145</v>
      </c>
      <c r="D72" s="24" t="s">
        <v>26</v>
      </c>
      <c r="E72" s="221"/>
      <c r="F72" s="25">
        <v>7.5</v>
      </c>
      <c r="G72" s="25"/>
      <c r="H72" s="27"/>
      <c r="I72" s="25"/>
      <c r="J72" s="27"/>
      <c r="K72" s="25"/>
      <c r="L72" s="27"/>
      <c r="M72" s="27"/>
    </row>
    <row r="73" spans="1:13" s="20" customFormat="1" ht="12.75">
      <c r="A73" s="220">
        <f>A72+0.1</f>
        <v>15.399999999999999</v>
      </c>
      <c r="B73" s="112"/>
      <c r="C73" s="23" t="s">
        <v>29</v>
      </c>
      <c r="D73" s="23" t="s">
        <v>1</v>
      </c>
      <c r="E73" s="221"/>
      <c r="F73" s="25">
        <v>4.1999999999999993</v>
      </c>
      <c r="G73" s="25"/>
      <c r="H73" s="27"/>
      <c r="I73" s="25"/>
      <c r="J73" s="27"/>
      <c r="K73" s="25"/>
      <c r="L73" s="27"/>
      <c r="M73" s="27"/>
    </row>
    <row r="74" spans="1:13" s="225" customFormat="1" ht="12.75">
      <c r="A74" s="222" t="s">
        <v>275</v>
      </c>
      <c r="B74" s="223" t="s">
        <v>19</v>
      </c>
      <c r="C74" s="141" t="s">
        <v>35</v>
      </c>
      <c r="D74" s="224" t="s">
        <v>36</v>
      </c>
      <c r="E74" s="141"/>
      <c r="F74" s="123">
        <v>0</v>
      </c>
      <c r="G74" s="158"/>
      <c r="H74" s="102"/>
      <c r="I74" s="158"/>
      <c r="J74" s="102"/>
      <c r="K74" s="158"/>
      <c r="L74" s="107"/>
      <c r="M74" s="144"/>
    </row>
    <row r="75" spans="1:13" s="163" customFormat="1" ht="12.75">
      <c r="A75" s="91"/>
      <c r="B75" s="95"/>
      <c r="C75" s="159" t="s">
        <v>10</v>
      </c>
      <c r="D75" s="159"/>
      <c r="E75" s="160"/>
      <c r="F75" s="159"/>
      <c r="G75" s="161"/>
      <c r="H75" s="123"/>
      <c r="I75" s="27"/>
      <c r="J75" s="123"/>
      <c r="K75" s="27"/>
      <c r="L75" s="174"/>
      <c r="M75" s="21"/>
    </row>
    <row r="76" spans="1:13" s="172" customFormat="1" ht="12.75">
      <c r="A76" s="164"/>
      <c r="B76" s="165"/>
      <c r="C76" s="166" t="s">
        <v>22</v>
      </c>
      <c r="D76" s="167"/>
      <c r="E76" s="166"/>
      <c r="F76" s="168"/>
      <c r="G76" s="169"/>
      <c r="H76" s="170"/>
      <c r="I76" s="18"/>
      <c r="J76" s="170"/>
      <c r="K76" s="18"/>
      <c r="L76" s="171"/>
      <c r="M76" s="18"/>
    </row>
    <row r="77" spans="1:13" s="163" customFormat="1" ht="12.75">
      <c r="A77" s="173"/>
      <c r="B77" s="95"/>
      <c r="C77" s="159" t="s">
        <v>10</v>
      </c>
      <c r="D77" s="159"/>
      <c r="E77" s="160"/>
      <c r="F77" s="159"/>
      <c r="G77" s="161"/>
      <c r="H77" s="123"/>
      <c r="I77" s="27"/>
      <c r="J77" s="123"/>
      <c r="K77" s="27"/>
      <c r="L77" s="174"/>
      <c r="M77" s="19"/>
    </row>
    <row r="78" spans="1:13" s="103" customFormat="1" ht="12.75">
      <c r="A78" s="179"/>
      <c r="B78" s="22"/>
      <c r="C78" s="176" t="s">
        <v>37</v>
      </c>
      <c r="D78" s="177"/>
      <c r="E78" s="106"/>
      <c r="F78" s="102"/>
      <c r="G78" s="102"/>
      <c r="H78" s="102"/>
      <c r="I78" s="102"/>
      <c r="J78" s="102"/>
      <c r="K78" s="107"/>
      <c r="L78" s="107"/>
      <c r="M78" s="226"/>
    </row>
    <row r="79" spans="1:13" s="103" customFormat="1" ht="12.75">
      <c r="A79" s="179"/>
      <c r="B79" s="22"/>
      <c r="C79" s="22" t="s">
        <v>10</v>
      </c>
      <c r="D79" s="104"/>
      <c r="E79" s="106"/>
      <c r="F79" s="102"/>
      <c r="G79" s="102"/>
      <c r="H79" s="102"/>
      <c r="I79" s="102"/>
      <c r="J79" s="102"/>
      <c r="K79" s="107"/>
      <c r="L79" s="107"/>
      <c r="M79" s="187"/>
    </row>
    <row r="80" spans="1:13" s="103" customFormat="1" ht="12.75">
      <c r="A80" s="179"/>
      <c r="B80" s="22"/>
      <c r="C80" s="176" t="s">
        <v>24</v>
      </c>
      <c r="D80" s="177"/>
      <c r="E80" s="106"/>
      <c r="F80" s="102"/>
      <c r="G80" s="102"/>
      <c r="H80" s="102"/>
      <c r="I80" s="102"/>
      <c r="J80" s="102"/>
      <c r="K80" s="107"/>
      <c r="L80" s="107"/>
      <c r="M80" s="226"/>
    </row>
    <row r="81" spans="1:13" s="181" customFormat="1" ht="12.75">
      <c r="A81" s="179"/>
      <c r="B81" s="159"/>
      <c r="C81" s="92" t="s">
        <v>146</v>
      </c>
      <c r="D81" s="180"/>
      <c r="E81" s="180"/>
      <c r="F81" s="180"/>
      <c r="G81" s="102"/>
      <c r="H81" s="102"/>
      <c r="I81" s="102"/>
      <c r="J81" s="102"/>
      <c r="K81" s="107"/>
      <c r="L81" s="107"/>
      <c r="M81" s="187"/>
    </row>
  </sheetData>
  <mergeCells count="24">
    <mergeCell ref="B6:C6"/>
    <mergeCell ref="H6:K6"/>
    <mergeCell ref="A1:M1"/>
    <mergeCell ref="D2:H2"/>
    <mergeCell ref="B3:M3"/>
    <mergeCell ref="B5:C5"/>
    <mergeCell ref="H5:K5"/>
    <mergeCell ref="G7:H8"/>
    <mergeCell ref="A7:A10"/>
    <mergeCell ref="B7:B10"/>
    <mergeCell ref="C7:C10"/>
    <mergeCell ref="D7:D10"/>
    <mergeCell ref="E7:F8"/>
    <mergeCell ref="E9:E10"/>
    <mergeCell ref="F9:F10"/>
    <mergeCell ref="G9:G10"/>
    <mergeCell ref="H9:H10"/>
    <mergeCell ref="I9:I10"/>
    <mergeCell ref="L9:L10"/>
    <mergeCell ref="I7:J8"/>
    <mergeCell ref="K7:L8"/>
    <mergeCell ref="M7:M10"/>
    <mergeCell ref="J9:J10"/>
    <mergeCell ref="K9:K10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8"/>
  <sheetViews>
    <sheetView view="pageBreakPreview" topLeftCell="A112" zoomScale="120" zoomScaleNormal="100" zoomScaleSheetLayoutView="120" workbookViewId="0">
      <selection activeCell="D123" sqref="D123"/>
    </sheetView>
  </sheetViews>
  <sheetFormatPr defaultRowHeight="12"/>
  <cols>
    <col min="1" max="1" width="5.140625" style="182" customWidth="1"/>
    <col min="2" max="2" width="11.42578125" style="271" customWidth="1"/>
    <col min="3" max="3" width="34.7109375" style="182" customWidth="1"/>
    <col min="4" max="13" width="9.28515625" style="182" bestFit="1" customWidth="1"/>
    <col min="14" max="14" width="9" style="182"/>
    <col min="15" max="16384" width="9.140625" style="182"/>
  </cols>
  <sheetData>
    <row r="1" spans="1:13" s="56" customFormat="1" ht="12.75">
      <c r="A1" s="53" t="s">
        <v>249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56" customFormat="1" ht="12.75">
      <c r="A2" s="57"/>
      <c r="B2" s="228"/>
      <c r="C2" s="58"/>
      <c r="D2" s="59" t="s">
        <v>218</v>
      </c>
      <c r="E2" s="59"/>
      <c r="F2" s="59"/>
      <c r="G2" s="59"/>
      <c r="H2" s="59"/>
      <c r="I2" s="58"/>
      <c r="J2" s="58"/>
      <c r="K2" s="58"/>
      <c r="L2" s="58"/>
      <c r="M2" s="60"/>
    </row>
    <row r="3" spans="1:13" s="56" customFormat="1" ht="12.75">
      <c r="A3" s="61"/>
      <c r="B3" s="62" t="s">
        <v>25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3"/>
    </row>
    <row r="4" spans="1:13" s="56" customFormat="1" ht="12.75">
      <c r="A4" s="61"/>
      <c r="B4" s="229"/>
      <c r="C4" s="65"/>
      <c r="D4" s="65"/>
      <c r="E4" s="65"/>
      <c r="F4" s="65"/>
      <c r="G4" s="65"/>
      <c r="H4" s="65"/>
      <c r="I4" s="65"/>
      <c r="J4" s="65"/>
      <c r="K4" s="65"/>
      <c r="L4" s="65"/>
      <c r="M4" s="66"/>
    </row>
    <row r="5" spans="1:13" s="56" customFormat="1" ht="12.75">
      <c r="A5" s="61"/>
      <c r="B5" s="67"/>
      <c r="C5" s="67"/>
      <c r="D5" s="68"/>
      <c r="E5" s="68"/>
      <c r="F5" s="68"/>
      <c r="G5" s="68"/>
      <c r="H5" s="69" t="s">
        <v>0</v>
      </c>
      <c r="I5" s="69"/>
      <c r="J5" s="69"/>
      <c r="K5" s="69"/>
      <c r="L5" s="70">
        <f>M128</f>
        <v>0</v>
      </c>
      <c r="M5" s="71" t="s">
        <v>1</v>
      </c>
    </row>
    <row r="6" spans="1:13" s="56" customFormat="1" ht="12.75">
      <c r="A6" s="72"/>
      <c r="B6" s="73"/>
      <c r="C6" s="73"/>
      <c r="D6" s="74"/>
      <c r="E6" s="74"/>
      <c r="F6" s="74"/>
      <c r="G6" s="74"/>
      <c r="H6" s="75" t="s">
        <v>2</v>
      </c>
      <c r="I6" s="75"/>
      <c r="J6" s="75"/>
      <c r="K6" s="75"/>
      <c r="L6" s="76">
        <f>J122</f>
        <v>0</v>
      </c>
      <c r="M6" s="77" t="s">
        <v>1</v>
      </c>
    </row>
    <row r="7" spans="1:13" s="56" customFormat="1" ht="12.75">
      <c r="A7" s="230" t="s">
        <v>3</v>
      </c>
      <c r="B7" s="231" t="s">
        <v>4</v>
      </c>
      <c r="C7" s="80" t="s">
        <v>5</v>
      </c>
      <c r="D7" s="81" t="s">
        <v>6</v>
      </c>
      <c r="E7" s="82" t="s">
        <v>7</v>
      </c>
      <c r="F7" s="83"/>
      <c r="G7" s="80" t="s">
        <v>8</v>
      </c>
      <c r="H7" s="80"/>
      <c r="I7" s="80" t="s">
        <v>54</v>
      </c>
      <c r="J7" s="80"/>
      <c r="K7" s="80" t="s">
        <v>9</v>
      </c>
      <c r="L7" s="80"/>
      <c r="M7" s="84" t="s">
        <v>10</v>
      </c>
    </row>
    <row r="8" spans="1:13" s="56" customFormat="1" ht="12.75">
      <c r="A8" s="230"/>
      <c r="B8" s="232"/>
      <c r="C8" s="80"/>
      <c r="D8" s="86"/>
      <c r="E8" s="87"/>
      <c r="F8" s="88"/>
      <c r="G8" s="80"/>
      <c r="H8" s="80"/>
      <c r="I8" s="80"/>
      <c r="J8" s="80"/>
      <c r="K8" s="80"/>
      <c r="L8" s="80"/>
      <c r="M8" s="84"/>
    </row>
    <row r="9" spans="1:13" s="56" customFormat="1" ht="12.75">
      <c r="A9" s="230"/>
      <c r="B9" s="232"/>
      <c r="C9" s="80"/>
      <c r="D9" s="86"/>
      <c r="E9" s="81" t="s">
        <v>6</v>
      </c>
      <c r="F9" s="81" t="s">
        <v>11</v>
      </c>
      <c r="G9" s="80" t="s">
        <v>12</v>
      </c>
      <c r="H9" s="80" t="s">
        <v>13</v>
      </c>
      <c r="I9" s="80" t="s">
        <v>14</v>
      </c>
      <c r="J9" s="80" t="s">
        <v>13</v>
      </c>
      <c r="K9" s="80" t="s">
        <v>14</v>
      </c>
      <c r="L9" s="80" t="s">
        <v>13</v>
      </c>
      <c r="M9" s="84"/>
    </row>
    <row r="10" spans="1:13" s="56" customFormat="1" ht="12.75">
      <c r="A10" s="230"/>
      <c r="B10" s="233"/>
      <c r="C10" s="80"/>
      <c r="D10" s="90"/>
      <c r="E10" s="90"/>
      <c r="F10" s="90"/>
      <c r="G10" s="80"/>
      <c r="H10" s="80"/>
      <c r="I10" s="80"/>
      <c r="J10" s="80"/>
      <c r="K10" s="80"/>
      <c r="L10" s="80"/>
      <c r="M10" s="84"/>
    </row>
    <row r="11" spans="1:13" s="56" customFormat="1" ht="12.75">
      <c r="A11" s="234">
        <v>1</v>
      </c>
      <c r="B11" s="235">
        <v>2</v>
      </c>
      <c r="C11" s="93">
        <v>3</v>
      </c>
      <c r="D11" s="93">
        <v>4</v>
      </c>
      <c r="E11" s="93">
        <v>5</v>
      </c>
      <c r="F11" s="93">
        <v>6</v>
      </c>
      <c r="G11" s="93">
        <v>7</v>
      </c>
      <c r="H11" s="93">
        <v>8</v>
      </c>
      <c r="I11" s="93">
        <v>9</v>
      </c>
      <c r="J11" s="93">
        <v>10</v>
      </c>
      <c r="K11" s="93">
        <v>11</v>
      </c>
      <c r="L11" s="93">
        <v>12</v>
      </c>
      <c r="M11" s="94">
        <v>13</v>
      </c>
    </row>
    <row r="12" spans="1:13" s="225" customFormat="1" ht="12.75">
      <c r="A12" s="222"/>
      <c r="B12" s="236"/>
      <c r="C12" s="96" t="s">
        <v>68</v>
      </c>
      <c r="D12" s="224"/>
      <c r="E12" s="141"/>
      <c r="F12" s="224"/>
      <c r="G12" s="158"/>
      <c r="H12" s="158"/>
      <c r="I12" s="158"/>
      <c r="J12" s="158"/>
      <c r="K12" s="158"/>
      <c r="L12" s="158"/>
      <c r="M12" s="144"/>
    </row>
    <row r="13" spans="1:13" s="32" customFormat="1" ht="38.25">
      <c r="A13" s="237">
        <v>1</v>
      </c>
      <c r="B13" s="238" t="s">
        <v>78</v>
      </c>
      <c r="C13" s="239" t="s">
        <v>276</v>
      </c>
      <c r="D13" s="239" t="s">
        <v>79</v>
      </c>
      <c r="E13" s="240"/>
      <c r="F13" s="241">
        <v>8.5500000000000007</v>
      </c>
      <c r="G13" s="241"/>
      <c r="H13" s="241"/>
      <c r="I13" s="149"/>
      <c r="J13" s="149"/>
      <c r="K13" s="149"/>
      <c r="L13" s="149"/>
      <c r="M13" s="144"/>
    </row>
    <row r="14" spans="1:13" s="32" customFormat="1" ht="12.75">
      <c r="A14" s="104">
        <f>A13+0.1</f>
        <v>1.1000000000000001</v>
      </c>
      <c r="B14" s="238"/>
      <c r="C14" s="242" t="s">
        <v>16</v>
      </c>
      <c r="D14" s="242" t="s">
        <v>17</v>
      </c>
      <c r="E14" s="243"/>
      <c r="F14" s="244">
        <v>17.613000000000003</v>
      </c>
      <c r="G14" s="244"/>
      <c r="H14" s="244"/>
      <c r="I14" s="150"/>
      <c r="J14" s="150"/>
      <c r="K14" s="150"/>
      <c r="L14" s="150"/>
      <c r="M14" s="102"/>
    </row>
    <row r="15" spans="1:13" s="247" customFormat="1" ht="25.5">
      <c r="A15" s="245">
        <v>2</v>
      </c>
      <c r="B15" s="246" t="s">
        <v>147</v>
      </c>
      <c r="C15" s="22" t="s">
        <v>148</v>
      </c>
      <c r="D15" s="92" t="s">
        <v>15</v>
      </c>
      <c r="E15" s="24"/>
      <c r="F15" s="28">
        <v>1.71</v>
      </c>
      <c r="G15" s="24"/>
      <c r="H15" s="25"/>
      <c r="I15" s="24"/>
      <c r="J15" s="25"/>
      <c r="K15" s="24"/>
      <c r="L15" s="25"/>
      <c r="M15" s="26"/>
    </row>
    <row r="16" spans="1:13" s="247" customFormat="1" ht="12.75">
      <c r="A16" s="104">
        <f>A15+0.1</f>
        <v>2.1</v>
      </c>
      <c r="B16" s="22"/>
      <c r="C16" s="23" t="s">
        <v>16</v>
      </c>
      <c r="D16" s="24" t="s">
        <v>17</v>
      </c>
      <c r="E16" s="25"/>
      <c r="F16" s="25">
        <v>3.0779999999999998</v>
      </c>
      <c r="G16" s="25"/>
      <c r="H16" s="25"/>
      <c r="I16" s="25"/>
      <c r="J16" s="25"/>
      <c r="K16" s="25"/>
      <c r="L16" s="25"/>
      <c r="M16" s="26"/>
    </row>
    <row r="17" spans="1:13" s="247" customFormat="1" ht="12.75">
      <c r="A17" s="104">
        <f>A16+0.1</f>
        <v>2.2000000000000002</v>
      </c>
      <c r="B17" s="22"/>
      <c r="C17" s="23" t="s">
        <v>31</v>
      </c>
      <c r="D17" s="93" t="s">
        <v>15</v>
      </c>
      <c r="E17" s="25"/>
      <c r="F17" s="25">
        <v>1.881</v>
      </c>
      <c r="G17" s="25"/>
      <c r="H17" s="25"/>
      <c r="I17" s="25"/>
      <c r="J17" s="25"/>
      <c r="K17" s="25"/>
      <c r="L17" s="25"/>
      <c r="M17" s="26"/>
    </row>
    <row r="18" spans="1:13" s="32" customFormat="1" ht="38.25">
      <c r="A18" s="205">
        <v>3</v>
      </c>
      <c r="B18" s="145" t="s">
        <v>149</v>
      </c>
      <c r="C18" s="145" t="s">
        <v>320</v>
      </c>
      <c r="D18" s="205" t="s">
        <v>26</v>
      </c>
      <c r="E18" s="205"/>
      <c r="F18" s="147">
        <v>77</v>
      </c>
      <c r="G18" s="149"/>
      <c r="H18" s="248"/>
      <c r="I18" s="149"/>
      <c r="J18" s="248"/>
      <c r="K18" s="149"/>
      <c r="L18" s="248"/>
      <c r="M18" s="248"/>
    </row>
    <row r="19" spans="1:13" s="32" customFormat="1" ht="12.75">
      <c r="A19" s="190">
        <f>A18+0.1</f>
        <v>3.1</v>
      </c>
      <c r="B19" s="112"/>
      <c r="C19" s="23" t="s">
        <v>16</v>
      </c>
      <c r="D19" s="24" t="s">
        <v>17</v>
      </c>
      <c r="E19" s="24"/>
      <c r="F19" s="221">
        <v>7.3842999999999996</v>
      </c>
      <c r="G19" s="25"/>
      <c r="H19" s="248"/>
      <c r="I19" s="25"/>
      <c r="J19" s="248"/>
      <c r="K19" s="25"/>
      <c r="L19" s="248"/>
      <c r="M19" s="248"/>
    </row>
    <row r="20" spans="1:13" s="32" customFormat="1" ht="12.75">
      <c r="A20" s="190">
        <f>A19+0.1</f>
        <v>3.2</v>
      </c>
      <c r="B20" s="112"/>
      <c r="C20" s="23" t="s">
        <v>18</v>
      </c>
      <c r="D20" s="23" t="s">
        <v>1</v>
      </c>
      <c r="E20" s="24"/>
      <c r="F20" s="249">
        <v>3.4803999999999999</v>
      </c>
      <c r="G20" s="25"/>
      <c r="H20" s="248"/>
      <c r="I20" s="25"/>
      <c r="J20" s="248"/>
      <c r="K20" s="25"/>
      <c r="L20" s="248"/>
      <c r="M20" s="248"/>
    </row>
    <row r="21" spans="1:13" s="32" customFormat="1" ht="12.75">
      <c r="A21" s="190">
        <f>A20+0.1</f>
        <v>3.3000000000000003</v>
      </c>
      <c r="B21" s="112"/>
      <c r="C21" s="23" t="s">
        <v>150</v>
      </c>
      <c r="D21" s="23" t="s">
        <v>26</v>
      </c>
      <c r="E21" s="23"/>
      <c r="F21" s="27">
        <v>77.77</v>
      </c>
      <c r="G21" s="25"/>
      <c r="H21" s="248"/>
      <c r="I21" s="25"/>
      <c r="J21" s="248"/>
      <c r="K21" s="25"/>
      <c r="L21" s="248"/>
      <c r="M21" s="248"/>
    </row>
    <row r="22" spans="1:13" s="32" customFormat="1" ht="12.75">
      <c r="A22" s="190">
        <f>A21+0.1</f>
        <v>3.4000000000000004</v>
      </c>
      <c r="B22" s="112"/>
      <c r="C22" s="23" t="s">
        <v>29</v>
      </c>
      <c r="D22" s="23" t="s">
        <v>1</v>
      </c>
      <c r="E22" s="23"/>
      <c r="F22" s="30">
        <v>4.6199999999999998E-2</v>
      </c>
      <c r="G22" s="25"/>
      <c r="H22" s="248"/>
      <c r="I22" s="25"/>
      <c r="J22" s="248"/>
      <c r="K22" s="25"/>
      <c r="L22" s="248"/>
      <c r="M22" s="248"/>
    </row>
    <row r="23" spans="1:13" s="117" customFormat="1" ht="25.5">
      <c r="A23" s="22">
        <v>4</v>
      </c>
      <c r="B23" s="250" t="s">
        <v>156</v>
      </c>
      <c r="C23" s="22" t="s">
        <v>151</v>
      </c>
      <c r="D23" s="22" t="s">
        <v>26</v>
      </c>
      <c r="E23" s="22"/>
      <c r="F23" s="22">
        <v>77</v>
      </c>
      <c r="G23" s="251"/>
      <c r="H23" s="252"/>
      <c r="I23" s="248"/>
      <c r="J23" s="248"/>
      <c r="K23" s="248"/>
      <c r="L23" s="248"/>
      <c r="M23" s="248"/>
    </row>
    <row r="24" spans="1:13" s="117" customFormat="1" ht="12.75">
      <c r="A24" s="190">
        <f>A23+0.1</f>
        <v>4.0999999999999996</v>
      </c>
      <c r="B24" s="250"/>
      <c r="C24" s="23" t="s">
        <v>152</v>
      </c>
      <c r="D24" s="253" t="s">
        <v>17</v>
      </c>
      <c r="E24" s="23"/>
      <c r="F24" s="23">
        <v>18.402999999999999</v>
      </c>
      <c r="G24" s="251"/>
      <c r="H24" s="252"/>
      <c r="I24" s="248"/>
      <c r="J24" s="248"/>
      <c r="K24" s="248"/>
      <c r="L24" s="248"/>
      <c r="M24" s="248"/>
    </row>
    <row r="25" spans="1:13" s="117" customFormat="1" ht="12.75">
      <c r="A25" s="190">
        <f>A24+0.1</f>
        <v>4.1999999999999993</v>
      </c>
      <c r="B25" s="254"/>
      <c r="C25" s="23" t="s">
        <v>153</v>
      </c>
      <c r="D25" s="253" t="s">
        <v>1</v>
      </c>
      <c r="E25" s="23"/>
      <c r="F25" s="23">
        <v>0.37729999999999997</v>
      </c>
      <c r="G25" s="248"/>
      <c r="H25" s="248"/>
      <c r="I25" s="248"/>
      <c r="J25" s="248"/>
      <c r="K25" s="248"/>
      <c r="L25" s="248"/>
      <c r="M25" s="248"/>
    </row>
    <row r="26" spans="1:13" s="117" customFormat="1" ht="12.75">
      <c r="A26" s="190">
        <f>A25+0.1</f>
        <v>4.2999999999999989</v>
      </c>
      <c r="B26" s="254"/>
      <c r="C26" s="23" t="s">
        <v>154</v>
      </c>
      <c r="D26" s="253" t="s">
        <v>26</v>
      </c>
      <c r="E26" s="23"/>
      <c r="F26" s="23">
        <v>88.55</v>
      </c>
      <c r="G26" s="248"/>
      <c r="H26" s="248"/>
      <c r="I26" s="248"/>
      <c r="J26" s="248"/>
      <c r="K26" s="248"/>
      <c r="L26" s="248"/>
      <c r="M26" s="248"/>
    </row>
    <row r="27" spans="1:13" s="117" customFormat="1" ht="12.75">
      <c r="A27" s="190">
        <f>A26+0.1</f>
        <v>4.3999999999999986</v>
      </c>
      <c r="B27" s="254"/>
      <c r="C27" s="23" t="s">
        <v>155</v>
      </c>
      <c r="D27" s="253" t="s">
        <v>52</v>
      </c>
      <c r="E27" s="23"/>
      <c r="F27" s="23">
        <v>2.3408000000000002</v>
      </c>
      <c r="G27" s="248"/>
      <c r="H27" s="248"/>
      <c r="I27" s="248"/>
      <c r="J27" s="248"/>
      <c r="K27" s="248"/>
      <c r="L27" s="248"/>
      <c r="M27" s="248"/>
    </row>
    <row r="28" spans="1:13" s="117" customFormat="1" ht="12.75">
      <c r="A28" s="190">
        <f>A27+0.1</f>
        <v>4.4999999999999982</v>
      </c>
      <c r="B28" s="254"/>
      <c r="C28" s="23" t="s">
        <v>29</v>
      </c>
      <c r="D28" s="253" t="s">
        <v>1</v>
      </c>
      <c r="E28" s="23"/>
      <c r="F28" s="23">
        <v>0.4158</v>
      </c>
      <c r="G28" s="248"/>
      <c r="H28" s="248"/>
      <c r="I28" s="248"/>
      <c r="J28" s="248"/>
      <c r="K28" s="248"/>
      <c r="L28" s="248"/>
      <c r="M28" s="248"/>
    </row>
    <row r="29" spans="1:13" s="117" customFormat="1" ht="25.5">
      <c r="A29" s="22">
        <v>5</v>
      </c>
      <c r="B29" s="250" t="s">
        <v>157</v>
      </c>
      <c r="C29" s="22" t="s">
        <v>159</v>
      </c>
      <c r="D29" s="22" t="s">
        <v>20</v>
      </c>
      <c r="E29" s="22"/>
      <c r="F29" s="28">
        <v>2</v>
      </c>
      <c r="G29" s="251"/>
      <c r="H29" s="252"/>
      <c r="I29" s="248"/>
      <c r="J29" s="248"/>
      <c r="K29" s="248"/>
      <c r="L29" s="248"/>
      <c r="M29" s="248"/>
    </row>
    <row r="30" spans="1:13" s="117" customFormat="1" ht="12.75">
      <c r="A30" s="190">
        <f t="shared" ref="A30:A33" si="0">A29+0.1</f>
        <v>5.0999999999999996</v>
      </c>
      <c r="B30" s="250"/>
      <c r="C30" s="23" t="s">
        <v>158</v>
      </c>
      <c r="D30" s="253" t="s">
        <v>17</v>
      </c>
      <c r="E30" s="23"/>
      <c r="F30" s="248">
        <v>3.02</v>
      </c>
      <c r="G30" s="251"/>
      <c r="H30" s="252"/>
      <c r="I30" s="248"/>
      <c r="J30" s="248"/>
      <c r="K30" s="248"/>
      <c r="L30" s="248"/>
      <c r="M30" s="248"/>
    </row>
    <row r="31" spans="1:13" s="117" customFormat="1" ht="12.75">
      <c r="A31" s="190">
        <f t="shared" si="0"/>
        <v>5.1999999999999993</v>
      </c>
      <c r="B31" s="254"/>
      <c r="C31" s="23" t="s">
        <v>153</v>
      </c>
      <c r="D31" s="23" t="s">
        <v>1</v>
      </c>
      <c r="E31" s="23"/>
      <c r="F31" s="248">
        <v>0.26</v>
      </c>
      <c r="G31" s="248"/>
      <c r="H31" s="248"/>
      <c r="I31" s="248"/>
      <c r="J31" s="248"/>
      <c r="K31" s="248"/>
      <c r="L31" s="248"/>
      <c r="M31" s="248"/>
    </row>
    <row r="32" spans="1:13" s="117" customFormat="1" ht="12.75">
      <c r="A32" s="190">
        <f t="shared" si="0"/>
        <v>5.2999999999999989</v>
      </c>
      <c r="B32" s="254"/>
      <c r="C32" s="23" t="s">
        <v>160</v>
      </c>
      <c r="D32" s="253" t="s">
        <v>20</v>
      </c>
      <c r="E32" s="255"/>
      <c r="F32" s="248">
        <v>2</v>
      </c>
      <c r="G32" s="248"/>
      <c r="H32" s="248"/>
      <c r="I32" s="248"/>
      <c r="J32" s="248"/>
      <c r="K32" s="248"/>
      <c r="L32" s="248"/>
      <c r="M32" s="248"/>
    </row>
    <row r="33" spans="1:13" s="117" customFormat="1" ht="12.75">
      <c r="A33" s="190">
        <f t="shared" si="0"/>
        <v>5.3999999999999986</v>
      </c>
      <c r="B33" s="254"/>
      <c r="C33" s="23" t="s">
        <v>29</v>
      </c>
      <c r="D33" s="23" t="s">
        <v>1</v>
      </c>
      <c r="E33" s="23"/>
      <c r="F33" s="27">
        <v>0.14000000000000001</v>
      </c>
      <c r="G33" s="248"/>
      <c r="H33" s="248"/>
      <c r="I33" s="248"/>
      <c r="J33" s="248"/>
      <c r="K33" s="248"/>
      <c r="L33" s="248"/>
      <c r="M33" s="27"/>
    </row>
    <row r="34" spans="1:13" s="225" customFormat="1" ht="38.25">
      <c r="A34" s="222" t="s">
        <v>53</v>
      </c>
      <c r="B34" s="236" t="s">
        <v>19</v>
      </c>
      <c r="C34" s="92" t="s">
        <v>77</v>
      </c>
      <c r="D34" s="141" t="s">
        <v>20</v>
      </c>
      <c r="E34" s="141"/>
      <c r="F34" s="123">
        <v>2</v>
      </c>
      <c r="G34" s="158"/>
      <c r="H34" s="27"/>
      <c r="I34" s="158"/>
      <c r="J34" s="27"/>
      <c r="K34" s="158"/>
      <c r="L34" s="158"/>
      <c r="M34" s="27"/>
    </row>
    <row r="35" spans="1:13" s="117" customFormat="1" ht="25.5">
      <c r="A35" s="22">
        <v>7</v>
      </c>
      <c r="B35" s="256" t="s">
        <v>161</v>
      </c>
      <c r="C35" s="22" t="s">
        <v>162</v>
      </c>
      <c r="D35" s="22" t="s">
        <v>36</v>
      </c>
      <c r="E35" s="28"/>
      <c r="F35" s="28">
        <v>1</v>
      </c>
      <c r="G35" s="248"/>
      <c r="H35" s="248"/>
      <c r="I35" s="248"/>
      <c r="J35" s="248"/>
      <c r="K35" s="248"/>
      <c r="L35" s="248"/>
      <c r="M35" s="248"/>
    </row>
    <row r="36" spans="1:13" s="117" customFormat="1" ht="12.75">
      <c r="A36" s="190">
        <f>A35+0.1</f>
        <v>7.1</v>
      </c>
      <c r="B36" s="256"/>
      <c r="C36" s="23" t="s">
        <v>16</v>
      </c>
      <c r="D36" s="23" t="s">
        <v>17</v>
      </c>
      <c r="E36" s="27"/>
      <c r="F36" s="27">
        <v>0.92</v>
      </c>
      <c r="G36" s="248"/>
      <c r="H36" s="248"/>
      <c r="I36" s="248"/>
      <c r="J36" s="248"/>
      <c r="K36" s="248"/>
      <c r="L36" s="248"/>
      <c r="M36" s="248"/>
    </row>
    <row r="37" spans="1:13" s="117" customFormat="1" ht="12.75">
      <c r="A37" s="190">
        <f>A36+0.1</f>
        <v>7.1999999999999993</v>
      </c>
      <c r="B37" s="256"/>
      <c r="C37" s="23" t="s">
        <v>18</v>
      </c>
      <c r="D37" s="23" t="s">
        <v>1</v>
      </c>
      <c r="E37" s="27"/>
      <c r="F37" s="27">
        <v>0.12</v>
      </c>
      <c r="G37" s="248"/>
      <c r="H37" s="248"/>
      <c r="I37" s="248"/>
      <c r="J37" s="248"/>
      <c r="K37" s="248"/>
      <c r="L37" s="248"/>
      <c r="M37" s="248"/>
    </row>
    <row r="38" spans="1:13" s="117" customFormat="1" ht="12.75">
      <c r="A38" s="190">
        <f>A37+0.1</f>
        <v>7.2999999999999989</v>
      </c>
      <c r="B38" s="256"/>
      <c r="C38" s="23" t="s">
        <v>247</v>
      </c>
      <c r="D38" s="23" t="s">
        <v>20</v>
      </c>
      <c r="E38" s="27"/>
      <c r="F38" s="27">
        <v>1</v>
      </c>
      <c r="G38" s="248"/>
      <c r="H38" s="248"/>
      <c r="I38" s="248"/>
      <c r="J38" s="248"/>
      <c r="K38" s="248"/>
      <c r="L38" s="248"/>
      <c r="M38" s="248"/>
    </row>
    <row r="39" spans="1:13" s="117" customFormat="1" ht="12.75">
      <c r="A39" s="190">
        <f>A38+0.1</f>
        <v>7.3999999999999986</v>
      </c>
      <c r="B39" s="256"/>
      <c r="C39" s="23" t="s">
        <v>29</v>
      </c>
      <c r="D39" s="23" t="s">
        <v>1</v>
      </c>
      <c r="E39" s="27"/>
      <c r="F39" s="27">
        <v>7.0000000000000007E-2</v>
      </c>
      <c r="G39" s="248"/>
      <c r="H39" s="248"/>
      <c r="I39" s="248"/>
      <c r="J39" s="248"/>
      <c r="K39" s="248"/>
      <c r="L39" s="248"/>
      <c r="M39" s="248"/>
    </row>
    <row r="40" spans="1:13" s="32" customFormat="1" ht="38.25">
      <c r="A40" s="237">
        <v>8</v>
      </c>
      <c r="B40" s="238" t="s">
        <v>84</v>
      </c>
      <c r="C40" s="239" t="s">
        <v>163</v>
      </c>
      <c r="D40" s="239" t="s">
        <v>15</v>
      </c>
      <c r="E40" s="240"/>
      <c r="F40" s="241">
        <v>6.85</v>
      </c>
      <c r="G40" s="241"/>
      <c r="H40" s="241"/>
      <c r="I40" s="149"/>
      <c r="J40" s="24"/>
      <c r="K40" s="149"/>
      <c r="L40" s="149"/>
      <c r="M40" s="25"/>
    </row>
    <row r="41" spans="1:13" s="32" customFormat="1" ht="12.75">
      <c r="A41" s="104">
        <f>A40+0.1</f>
        <v>8.1</v>
      </c>
      <c r="B41" s="238"/>
      <c r="C41" s="242" t="s">
        <v>16</v>
      </c>
      <c r="D41" s="242" t="s">
        <v>17</v>
      </c>
      <c r="E41" s="243"/>
      <c r="F41" s="244">
        <v>8.2884999999999991</v>
      </c>
      <c r="G41" s="244"/>
      <c r="H41" s="244"/>
      <c r="I41" s="149"/>
      <c r="J41" s="24"/>
      <c r="K41" s="149"/>
      <c r="L41" s="149"/>
      <c r="M41" s="25"/>
    </row>
    <row r="42" spans="1:13" s="260" customFormat="1" ht="25.5">
      <c r="A42" s="22">
        <v>9</v>
      </c>
      <c r="B42" s="254" t="s">
        <v>278</v>
      </c>
      <c r="C42" s="22" t="s">
        <v>279</v>
      </c>
      <c r="D42" s="22" t="s">
        <v>280</v>
      </c>
      <c r="E42" s="257"/>
      <c r="F42" s="258">
        <v>2</v>
      </c>
      <c r="G42" s="259"/>
      <c r="H42" s="102"/>
      <c r="I42" s="259"/>
      <c r="J42" s="102"/>
      <c r="K42" s="248"/>
      <c r="L42" s="102"/>
      <c r="M42" s="102"/>
    </row>
    <row r="43" spans="1:13" s="260" customFormat="1" ht="12.75">
      <c r="A43" s="261">
        <f>A42+0.1</f>
        <v>9.1</v>
      </c>
      <c r="B43" s="254"/>
      <c r="C43" s="23" t="s">
        <v>152</v>
      </c>
      <c r="D43" s="253" t="s">
        <v>17</v>
      </c>
      <c r="E43" s="253"/>
      <c r="F43" s="248">
        <v>13.3</v>
      </c>
      <c r="G43" s="253"/>
      <c r="H43" s="102"/>
      <c r="I43" s="253"/>
      <c r="J43" s="102"/>
      <c r="K43" s="253"/>
      <c r="L43" s="102"/>
      <c r="M43" s="102"/>
    </row>
    <row r="44" spans="1:13" s="260" customFormat="1" ht="12.75">
      <c r="A44" s="261">
        <f>A43+0.1</f>
        <v>9.1999999999999993</v>
      </c>
      <c r="B44" s="254"/>
      <c r="C44" s="23" t="s">
        <v>49</v>
      </c>
      <c r="D44" s="23" t="s">
        <v>1</v>
      </c>
      <c r="E44" s="23"/>
      <c r="F44" s="23">
        <v>0.39</v>
      </c>
      <c r="G44" s="253"/>
      <c r="H44" s="102"/>
      <c r="I44" s="253"/>
      <c r="J44" s="102"/>
      <c r="K44" s="253"/>
      <c r="L44" s="102"/>
      <c r="M44" s="102"/>
    </row>
    <row r="45" spans="1:13" s="260" customFormat="1" ht="12.75">
      <c r="A45" s="261">
        <f>A44+0.1</f>
        <v>9.2999999999999989</v>
      </c>
      <c r="B45" s="254"/>
      <c r="C45" s="23" t="s">
        <v>281</v>
      </c>
      <c r="D45" s="253" t="s">
        <v>280</v>
      </c>
      <c r="E45" s="253"/>
      <c r="F45" s="248">
        <v>2</v>
      </c>
      <c r="G45" s="253"/>
      <c r="H45" s="102"/>
      <c r="I45" s="253"/>
      <c r="J45" s="102"/>
      <c r="K45" s="253"/>
      <c r="L45" s="102"/>
      <c r="M45" s="102"/>
    </row>
    <row r="46" spans="1:13" s="260" customFormat="1" ht="12.75">
      <c r="A46" s="261">
        <f>A45+0.1</f>
        <v>9.3999999999999986</v>
      </c>
      <c r="B46" s="254"/>
      <c r="C46" s="23" t="s">
        <v>29</v>
      </c>
      <c r="D46" s="253" t="s">
        <v>1</v>
      </c>
      <c r="E46" s="253"/>
      <c r="F46" s="248">
        <v>1.58</v>
      </c>
      <c r="G46" s="253"/>
      <c r="H46" s="102"/>
      <c r="I46" s="253"/>
      <c r="J46" s="102"/>
      <c r="K46" s="253"/>
      <c r="L46" s="102"/>
      <c r="M46" s="102"/>
    </row>
    <row r="47" spans="1:13" s="117" customFormat="1" ht="12.75">
      <c r="A47" s="262">
        <v>10</v>
      </c>
      <c r="B47" s="250" t="s">
        <v>282</v>
      </c>
      <c r="C47" s="22" t="s">
        <v>283</v>
      </c>
      <c r="D47" s="262" t="s">
        <v>20</v>
      </c>
      <c r="E47" s="22"/>
      <c r="F47" s="22">
        <v>1</v>
      </c>
      <c r="G47" s="263"/>
      <c r="H47" s="264"/>
      <c r="I47" s="253"/>
      <c r="J47" s="248"/>
      <c r="K47" s="253"/>
      <c r="L47" s="248"/>
      <c r="M47" s="248"/>
    </row>
    <row r="48" spans="1:13" s="260" customFormat="1" ht="12.75">
      <c r="A48" s="261">
        <f>A47+0.1</f>
        <v>10.1</v>
      </c>
      <c r="B48" s="254"/>
      <c r="C48" s="23" t="s">
        <v>152</v>
      </c>
      <c r="D48" s="253" t="s">
        <v>17</v>
      </c>
      <c r="E48" s="253"/>
      <c r="F48" s="248">
        <v>1.51</v>
      </c>
      <c r="G48" s="253"/>
      <c r="H48" s="102"/>
      <c r="I48" s="253"/>
      <c r="J48" s="102"/>
      <c r="K48" s="253"/>
      <c r="L48" s="102"/>
      <c r="M48" s="102"/>
    </row>
    <row r="49" spans="1:13" s="117" customFormat="1" ht="12.75">
      <c r="A49" s="190">
        <f>A47+0.1</f>
        <v>10.1</v>
      </c>
      <c r="B49" s="254"/>
      <c r="C49" s="23" t="s">
        <v>153</v>
      </c>
      <c r="D49" s="253" t="s">
        <v>1</v>
      </c>
      <c r="E49" s="23"/>
      <c r="F49" s="248">
        <v>0.13</v>
      </c>
      <c r="G49" s="253"/>
      <c r="H49" s="248"/>
      <c r="I49" s="253"/>
      <c r="J49" s="248"/>
      <c r="K49" s="253"/>
      <c r="L49" s="248"/>
      <c r="M49" s="248"/>
    </row>
    <row r="50" spans="1:13" s="117" customFormat="1" ht="12.75">
      <c r="A50" s="190">
        <f>A49+0.1</f>
        <v>10.199999999999999</v>
      </c>
      <c r="B50" s="254"/>
      <c r="C50" s="23" t="s">
        <v>283</v>
      </c>
      <c r="D50" s="253" t="s">
        <v>20</v>
      </c>
      <c r="E50" s="23"/>
      <c r="F50" s="23">
        <v>1</v>
      </c>
      <c r="G50" s="253"/>
      <c r="H50" s="248"/>
      <c r="I50" s="253"/>
      <c r="J50" s="248"/>
      <c r="K50" s="253"/>
      <c r="L50" s="248"/>
      <c r="M50" s="248"/>
    </row>
    <row r="51" spans="1:13" s="117" customFormat="1" ht="12.75">
      <c r="A51" s="190">
        <f>A50+0.1</f>
        <v>10.299999999999999</v>
      </c>
      <c r="B51" s="254"/>
      <c r="C51" s="23" t="s">
        <v>29</v>
      </c>
      <c r="D51" s="253" t="s">
        <v>1</v>
      </c>
      <c r="E51" s="23"/>
      <c r="F51" s="23">
        <v>7.0000000000000007E-2</v>
      </c>
      <c r="G51" s="253"/>
      <c r="H51" s="248"/>
      <c r="I51" s="253"/>
      <c r="J51" s="248"/>
      <c r="K51" s="253"/>
      <c r="L51" s="248"/>
      <c r="M51" s="248"/>
    </row>
    <row r="52" spans="1:13" s="103" customFormat="1" ht="25.5">
      <c r="A52" s="97">
        <v>11</v>
      </c>
      <c r="B52" s="22" t="s">
        <v>284</v>
      </c>
      <c r="C52" s="141" t="s">
        <v>285</v>
      </c>
      <c r="D52" s="99" t="s">
        <v>15</v>
      </c>
      <c r="E52" s="100"/>
      <c r="F52" s="101">
        <v>0.24</v>
      </c>
      <c r="G52" s="107"/>
      <c r="H52" s="107"/>
      <c r="I52" s="102"/>
      <c r="J52" s="102"/>
      <c r="K52" s="107"/>
      <c r="L52" s="107"/>
      <c r="M52" s="102"/>
    </row>
    <row r="53" spans="1:13" s="103" customFormat="1" ht="12.75">
      <c r="A53" s="104">
        <f>A52+0.1</f>
        <v>11.1</v>
      </c>
      <c r="B53" s="22"/>
      <c r="C53" s="105" t="s">
        <v>16</v>
      </c>
      <c r="D53" s="104" t="s">
        <v>17</v>
      </c>
      <c r="E53" s="106"/>
      <c r="F53" s="102">
        <v>0.80639999999999989</v>
      </c>
      <c r="G53" s="104"/>
      <c r="H53" s="104"/>
      <c r="I53" s="102"/>
      <c r="J53" s="102"/>
      <c r="K53" s="107"/>
      <c r="L53" s="107"/>
      <c r="M53" s="102"/>
    </row>
    <row r="54" spans="1:13" s="103" customFormat="1" ht="12.75">
      <c r="A54" s="104">
        <f>A53+0.1</f>
        <v>11.2</v>
      </c>
      <c r="B54" s="22"/>
      <c r="C54" s="105" t="s">
        <v>18</v>
      </c>
      <c r="D54" s="104" t="s">
        <v>1</v>
      </c>
      <c r="E54" s="106"/>
      <c r="F54" s="102">
        <v>0.2208</v>
      </c>
      <c r="G54" s="107"/>
      <c r="H54" s="107"/>
      <c r="I54" s="107"/>
      <c r="J54" s="107"/>
      <c r="K54" s="102"/>
      <c r="L54" s="102"/>
      <c r="M54" s="102"/>
    </row>
    <row r="55" spans="1:13" s="103" customFormat="1" ht="12.75">
      <c r="A55" s="104">
        <f>A54+0.1</f>
        <v>11.299999999999999</v>
      </c>
      <c r="B55" s="22"/>
      <c r="C55" s="105" t="s">
        <v>50</v>
      </c>
      <c r="D55" s="104" t="s">
        <v>15</v>
      </c>
      <c r="E55" s="106"/>
      <c r="F55" s="102">
        <v>2.64E-2</v>
      </c>
      <c r="G55" s="102"/>
      <c r="H55" s="102"/>
      <c r="I55" s="104"/>
      <c r="J55" s="104"/>
      <c r="K55" s="107"/>
      <c r="L55" s="107"/>
      <c r="M55" s="102"/>
    </row>
    <row r="56" spans="1:13" s="103" customFormat="1" ht="12.75">
      <c r="A56" s="104">
        <f>A55+0.1</f>
        <v>11.399999999999999</v>
      </c>
      <c r="B56" s="22"/>
      <c r="C56" s="105" t="s">
        <v>85</v>
      </c>
      <c r="D56" s="104" t="s">
        <v>20</v>
      </c>
      <c r="E56" s="106"/>
      <c r="F56" s="102">
        <v>15.771428571428572</v>
      </c>
      <c r="G56" s="102"/>
      <c r="H56" s="102"/>
      <c r="I56" s="104"/>
      <c r="J56" s="104"/>
      <c r="K56" s="107"/>
      <c r="L56" s="107"/>
      <c r="M56" s="102"/>
    </row>
    <row r="57" spans="1:13" s="103" customFormat="1" ht="12.75">
      <c r="A57" s="104">
        <f>A56+0.1</f>
        <v>11.499999999999998</v>
      </c>
      <c r="B57" s="22"/>
      <c r="C57" s="105" t="s">
        <v>29</v>
      </c>
      <c r="D57" s="104" t="s">
        <v>1</v>
      </c>
      <c r="E57" s="106"/>
      <c r="F57" s="102">
        <v>3.8399999999999997E-2</v>
      </c>
      <c r="G57" s="102"/>
      <c r="H57" s="102"/>
      <c r="I57" s="104"/>
      <c r="J57" s="104"/>
      <c r="K57" s="107"/>
      <c r="L57" s="107"/>
      <c r="M57" s="102"/>
    </row>
    <row r="58" spans="1:13" s="32" customFormat="1" ht="38.25">
      <c r="A58" s="22">
        <v>12</v>
      </c>
      <c r="B58" s="145" t="s">
        <v>286</v>
      </c>
      <c r="C58" s="22" t="s">
        <v>287</v>
      </c>
      <c r="D58" s="205" t="s">
        <v>20</v>
      </c>
      <c r="E58" s="149"/>
      <c r="F58" s="147">
        <v>1</v>
      </c>
      <c r="G58" s="149"/>
      <c r="H58" s="27"/>
      <c r="I58" s="149"/>
      <c r="J58" s="27"/>
      <c r="K58" s="149"/>
      <c r="L58" s="248"/>
      <c r="M58" s="248"/>
    </row>
    <row r="59" spans="1:13" s="32" customFormat="1" ht="12.75">
      <c r="A59" s="190">
        <f t="shared" ref="A59:A62" si="1">A58+0.1</f>
        <v>12.1</v>
      </c>
      <c r="B59" s="205"/>
      <c r="C59" s="149" t="s">
        <v>16</v>
      </c>
      <c r="D59" s="149" t="s">
        <v>17</v>
      </c>
      <c r="E59" s="149"/>
      <c r="F59" s="149">
        <v>14.2</v>
      </c>
      <c r="G59" s="149"/>
      <c r="H59" s="27"/>
      <c r="I59" s="149"/>
      <c r="J59" s="27"/>
      <c r="K59" s="149"/>
      <c r="L59" s="248"/>
      <c r="M59" s="248"/>
    </row>
    <row r="60" spans="1:13" s="32" customFormat="1" ht="12.75">
      <c r="A60" s="190">
        <f t="shared" si="1"/>
        <v>12.2</v>
      </c>
      <c r="B60" s="205"/>
      <c r="C60" s="149" t="s">
        <v>18</v>
      </c>
      <c r="D60" s="149" t="s">
        <v>1</v>
      </c>
      <c r="E60" s="149"/>
      <c r="F60" s="149">
        <v>1.08</v>
      </c>
      <c r="G60" s="149"/>
      <c r="H60" s="27"/>
      <c r="I60" s="149"/>
      <c r="J60" s="27"/>
      <c r="K60" s="149"/>
      <c r="L60" s="248"/>
      <c r="M60" s="248"/>
    </row>
    <row r="61" spans="1:13" s="32" customFormat="1" ht="12.75">
      <c r="A61" s="190">
        <f t="shared" si="1"/>
        <v>12.299999999999999</v>
      </c>
      <c r="B61" s="205"/>
      <c r="C61" s="149" t="s">
        <v>288</v>
      </c>
      <c r="D61" s="224" t="s">
        <v>20</v>
      </c>
      <c r="E61" s="149"/>
      <c r="F61" s="149">
        <v>1</v>
      </c>
      <c r="G61" s="149"/>
      <c r="H61" s="27"/>
      <c r="I61" s="149"/>
      <c r="J61" s="27"/>
      <c r="K61" s="149"/>
      <c r="L61" s="248"/>
      <c r="M61" s="248"/>
    </row>
    <row r="62" spans="1:13" s="32" customFormat="1" ht="12.75">
      <c r="A62" s="190">
        <f t="shared" si="1"/>
        <v>12.399999999999999</v>
      </c>
      <c r="B62" s="205"/>
      <c r="C62" s="149" t="s">
        <v>29</v>
      </c>
      <c r="D62" s="149" t="s">
        <v>1</v>
      </c>
      <c r="E62" s="149"/>
      <c r="F62" s="149">
        <v>0.42</v>
      </c>
      <c r="G62" s="149"/>
      <c r="H62" s="27"/>
      <c r="I62" s="149"/>
      <c r="J62" s="27"/>
      <c r="K62" s="149"/>
      <c r="L62" s="248"/>
      <c r="M62" s="248"/>
    </row>
    <row r="63" spans="1:13" s="260" customFormat="1" ht="25.5">
      <c r="A63" s="258">
        <v>13</v>
      </c>
      <c r="B63" s="265" t="s">
        <v>19</v>
      </c>
      <c r="C63" s="22" t="s">
        <v>289</v>
      </c>
      <c r="D63" s="97" t="s">
        <v>39</v>
      </c>
      <c r="E63" s="23"/>
      <c r="F63" s="28">
        <v>6</v>
      </c>
      <c r="G63" s="23"/>
      <c r="H63" s="102"/>
      <c r="I63" s="23"/>
      <c r="J63" s="27"/>
      <c r="K63" s="23"/>
      <c r="L63" s="102"/>
      <c r="M63" s="102"/>
    </row>
    <row r="64" spans="1:13" s="32" customFormat="1" ht="38.25">
      <c r="A64" s="205">
        <v>14</v>
      </c>
      <c r="B64" s="145" t="s">
        <v>315</v>
      </c>
      <c r="C64" s="145" t="s">
        <v>303</v>
      </c>
      <c r="D64" s="205" t="s">
        <v>26</v>
      </c>
      <c r="E64" s="205"/>
      <c r="F64" s="147">
        <v>58</v>
      </c>
      <c r="G64" s="149"/>
      <c r="H64" s="248"/>
      <c r="I64" s="149"/>
      <c r="J64" s="248"/>
      <c r="K64" s="149"/>
      <c r="L64" s="248"/>
      <c r="M64" s="248"/>
    </row>
    <row r="65" spans="1:13" s="32" customFormat="1" ht="12.75">
      <c r="A65" s="190">
        <f>A64+0.1</f>
        <v>14.1</v>
      </c>
      <c r="B65" s="112"/>
      <c r="C65" s="23" t="s">
        <v>16</v>
      </c>
      <c r="D65" s="24" t="s">
        <v>17</v>
      </c>
      <c r="E65" s="24"/>
      <c r="F65" s="221">
        <v>67.86</v>
      </c>
      <c r="G65" s="25"/>
      <c r="H65" s="248"/>
      <c r="I65" s="25"/>
      <c r="J65" s="248"/>
      <c r="K65" s="25"/>
      <c r="L65" s="248"/>
      <c r="M65" s="248"/>
    </row>
    <row r="66" spans="1:13" s="32" customFormat="1" ht="12.75">
      <c r="A66" s="190">
        <f>A65+0.1</f>
        <v>14.2</v>
      </c>
      <c r="B66" s="112"/>
      <c r="C66" s="23" t="s">
        <v>18</v>
      </c>
      <c r="D66" s="23" t="s">
        <v>1</v>
      </c>
      <c r="E66" s="24"/>
      <c r="F66" s="249">
        <v>0.99760000000000004</v>
      </c>
      <c r="G66" s="25"/>
      <c r="H66" s="248"/>
      <c r="I66" s="25"/>
      <c r="J66" s="248"/>
      <c r="K66" s="25"/>
      <c r="L66" s="248"/>
      <c r="M66" s="248"/>
    </row>
    <row r="67" spans="1:13" s="32" customFormat="1" ht="12.75">
      <c r="A67" s="190">
        <f t="shared" ref="A67:A70" si="2">A66+0.1</f>
        <v>14.299999999999999</v>
      </c>
      <c r="B67" s="112"/>
      <c r="C67" s="23" t="s">
        <v>299</v>
      </c>
      <c r="D67" s="23" t="s">
        <v>26</v>
      </c>
      <c r="E67" s="23"/>
      <c r="F67" s="25">
        <v>38</v>
      </c>
      <c r="G67" s="25"/>
      <c r="H67" s="27"/>
      <c r="I67" s="25"/>
      <c r="J67" s="248"/>
      <c r="K67" s="25"/>
      <c r="L67" s="248"/>
      <c r="M67" s="248"/>
    </row>
    <row r="68" spans="1:13" s="32" customFormat="1" ht="12.75">
      <c r="A68" s="190">
        <f t="shared" si="2"/>
        <v>14.399999999999999</v>
      </c>
      <c r="B68" s="112"/>
      <c r="C68" s="23" t="s">
        <v>164</v>
      </c>
      <c r="D68" s="23" t="s">
        <v>26</v>
      </c>
      <c r="E68" s="23"/>
      <c r="F68" s="27">
        <v>5</v>
      </c>
      <c r="G68" s="25"/>
      <c r="H68" s="27"/>
      <c r="I68" s="25"/>
      <c r="J68" s="248"/>
      <c r="K68" s="25"/>
      <c r="L68" s="248"/>
      <c r="M68" s="248"/>
    </row>
    <row r="69" spans="1:13" s="32" customFormat="1" ht="12.75">
      <c r="A69" s="190">
        <f t="shared" si="2"/>
        <v>14.499999999999998</v>
      </c>
      <c r="B69" s="112"/>
      <c r="C69" s="23" t="s">
        <v>300</v>
      </c>
      <c r="D69" s="23" t="s">
        <v>26</v>
      </c>
      <c r="E69" s="23"/>
      <c r="F69" s="27">
        <v>15</v>
      </c>
      <c r="G69" s="25"/>
      <c r="H69" s="27"/>
      <c r="I69" s="25"/>
      <c r="J69" s="248"/>
      <c r="K69" s="25"/>
      <c r="L69" s="248"/>
      <c r="M69" s="248"/>
    </row>
    <row r="70" spans="1:13" s="32" customFormat="1" ht="12.75">
      <c r="A70" s="190">
        <f t="shared" si="2"/>
        <v>14.599999999999998</v>
      </c>
      <c r="B70" s="112"/>
      <c r="C70" s="23" t="s">
        <v>29</v>
      </c>
      <c r="D70" s="23" t="s">
        <v>1</v>
      </c>
      <c r="E70" s="23"/>
      <c r="F70" s="30">
        <v>2.2793999999999999</v>
      </c>
      <c r="G70" s="25"/>
      <c r="H70" s="248"/>
      <c r="I70" s="25"/>
      <c r="J70" s="248"/>
      <c r="K70" s="25"/>
      <c r="L70" s="248"/>
      <c r="M70" s="248"/>
    </row>
    <row r="71" spans="1:13" s="32" customFormat="1" ht="38.25">
      <c r="A71" s="205">
        <v>15</v>
      </c>
      <c r="B71" s="145" t="s">
        <v>315</v>
      </c>
      <c r="C71" s="145" t="s">
        <v>302</v>
      </c>
      <c r="D71" s="205" t="s">
        <v>26</v>
      </c>
      <c r="E71" s="205"/>
      <c r="F71" s="147">
        <v>20</v>
      </c>
      <c r="G71" s="149"/>
      <c r="H71" s="248"/>
      <c r="I71" s="149"/>
      <c r="J71" s="248"/>
      <c r="K71" s="149"/>
      <c r="L71" s="248"/>
      <c r="M71" s="248"/>
    </row>
    <row r="72" spans="1:13" s="32" customFormat="1" ht="12.75">
      <c r="A72" s="190">
        <f>A71+0.1</f>
        <v>15.1</v>
      </c>
      <c r="B72" s="112"/>
      <c r="C72" s="23" t="s">
        <v>16</v>
      </c>
      <c r="D72" s="24" t="s">
        <v>17</v>
      </c>
      <c r="E72" s="24"/>
      <c r="F72" s="221">
        <v>23.4</v>
      </c>
      <c r="G72" s="25"/>
      <c r="H72" s="248"/>
      <c r="I72" s="25"/>
      <c r="J72" s="248"/>
      <c r="K72" s="25"/>
      <c r="L72" s="248"/>
      <c r="M72" s="248"/>
    </row>
    <row r="73" spans="1:13" s="32" customFormat="1" ht="12.75">
      <c r="A73" s="190">
        <f>A72+0.1</f>
        <v>15.2</v>
      </c>
      <c r="B73" s="112"/>
      <c r="C73" s="23" t="s">
        <v>18</v>
      </c>
      <c r="D73" s="23" t="s">
        <v>1</v>
      </c>
      <c r="E73" s="24"/>
      <c r="F73" s="249">
        <v>0.34399999999999997</v>
      </c>
      <c r="G73" s="25"/>
      <c r="H73" s="248"/>
      <c r="I73" s="25"/>
      <c r="J73" s="248"/>
      <c r="K73" s="25"/>
      <c r="L73" s="248"/>
      <c r="M73" s="248"/>
    </row>
    <row r="74" spans="1:13" s="32" customFormat="1" ht="12.75">
      <c r="A74" s="190">
        <f>A73+0.1</f>
        <v>15.299999999999999</v>
      </c>
      <c r="B74" s="112"/>
      <c r="C74" s="23" t="s">
        <v>301</v>
      </c>
      <c r="D74" s="23" t="s">
        <v>26</v>
      </c>
      <c r="E74" s="23"/>
      <c r="F74" s="27">
        <v>20.2</v>
      </c>
      <c r="G74" s="25"/>
      <c r="H74" s="27"/>
      <c r="I74" s="25"/>
      <c r="J74" s="248"/>
      <c r="K74" s="25"/>
      <c r="L74" s="248"/>
      <c r="M74" s="248"/>
    </row>
    <row r="75" spans="1:13" s="32" customFormat="1" ht="12.75">
      <c r="A75" s="190">
        <f>A74+0.1</f>
        <v>15.399999999999999</v>
      </c>
      <c r="B75" s="112"/>
      <c r="C75" s="23" t="s">
        <v>29</v>
      </c>
      <c r="D75" s="23" t="s">
        <v>1</v>
      </c>
      <c r="E75" s="23"/>
      <c r="F75" s="30">
        <v>0.78600000000000003</v>
      </c>
      <c r="G75" s="25"/>
      <c r="H75" s="248"/>
      <c r="I75" s="25"/>
      <c r="J75" s="248"/>
      <c r="K75" s="25"/>
      <c r="L75" s="248"/>
      <c r="M75" s="248"/>
    </row>
    <row r="76" spans="1:13" s="117" customFormat="1" ht="25.5">
      <c r="A76" s="22">
        <v>16</v>
      </c>
      <c r="B76" s="250" t="s">
        <v>156</v>
      </c>
      <c r="C76" s="22" t="s">
        <v>151</v>
      </c>
      <c r="D76" s="22" t="s">
        <v>26</v>
      </c>
      <c r="E76" s="22"/>
      <c r="F76" s="22">
        <v>78</v>
      </c>
      <c r="G76" s="251"/>
      <c r="H76" s="252"/>
      <c r="I76" s="248"/>
      <c r="J76" s="248"/>
      <c r="K76" s="248"/>
      <c r="L76" s="248"/>
      <c r="M76" s="248"/>
    </row>
    <row r="77" spans="1:13" s="117" customFormat="1" ht="12.75">
      <c r="A77" s="190">
        <f>A76+0.1</f>
        <v>16.100000000000001</v>
      </c>
      <c r="B77" s="250"/>
      <c r="C77" s="23" t="s">
        <v>152</v>
      </c>
      <c r="D77" s="253" t="s">
        <v>17</v>
      </c>
      <c r="E77" s="23"/>
      <c r="F77" s="23">
        <v>18.641999999999999</v>
      </c>
      <c r="G77" s="251"/>
      <c r="H77" s="252"/>
      <c r="I77" s="248"/>
      <c r="J77" s="248"/>
      <c r="K77" s="248"/>
      <c r="L77" s="248"/>
      <c r="M77" s="248"/>
    </row>
    <row r="78" spans="1:13" s="117" customFormat="1" ht="12.75">
      <c r="A78" s="190">
        <f>A77+0.1</f>
        <v>16.200000000000003</v>
      </c>
      <c r="B78" s="254"/>
      <c r="C78" s="23" t="s">
        <v>153</v>
      </c>
      <c r="D78" s="253" t="s">
        <v>1</v>
      </c>
      <c r="E78" s="23"/>
      <c r="F78" s="23">
        <v>0.38219999999999998</v>
      </c>
      <c r="G78" s="248"/>
      <c r="H78" s="248"/>
      <c r="I78" s="248"/>
      <c r="J78" s="248"/>
      <c r="K78" s="248"/>
      <c r="L78" s="248"/>
      <c r="M78" s="248"/>
    </row>
    <row r="79" spans="1:13" s="117" customFormat="1" ht="12.75">
      <c r="A79" s="190">
        <f>A78+0.1</f>
        <v>16.300000000000004</v>
      </c>
      <c r="B79" s="254"/>
      <c r="C79" s="23" t="s">
        <v>154</v>
      </c>
      <c r="D79" s="253" t="s">
        <v>26</v>
      </c>
      <c r="E79" s="23"/>
      <c r="F79" s="23">
        <v>89.699999999999989</v>
      </c>
      <c r="G79" s="248"/>
      <c r="H79" s="248"/>
      <c r="I79" s="248"/>
      <c r="J79" s="248"/>
      <c r="K79" s="248"/>
      <c r="L79" s="248"/>
      <c r="M79" s="248"/>
    </row>
    <row r="80" spans="1:13" s="117" customFormat="1" ht="12.75">
      <c r="A80" s="190">
        <f>A79+0.1</f>
        <v>16.400000000000006</v>
      </c>
      <c r="B80" s="254"/>
      <c r="C80" s="23" t="s">
        <v>155</v>
      </c>
      <c r="D80" s="253" t="s">
        <v>52</v>
      </c>
      <c r="E80" s="23"/>
      <c r="F80" s="23">
        <v>2.3712</v>
      </c>
      <c r="G80" s="248"/>
      <c r="H80" s="248"/>
      <c r="I80" s="248"/>
      <c r="J80" s="248"/>
      <c r="K80" s="248"/>
      <c r="L80" s="248"/>
      <c r="M80" s="248"/>
    </row>
    <row r="81" spans="1:13" s="117" customFormat="1" ht="12.75">
      <c r="A81" s="190">
        <f>A80+0.1</f>
        <v>16.500000000000007</v>
      </c>
      <c r="B81" s="254"/>
      <c r="C81" s="23" t="s">
        <v>29</v>
      </c>
      <c r="D81" s="253" t="s">
        <v>1</v>
      </c>
      <c r="E81" s="23"/>
      <c r="F81" s="23">
        <v>0.42120000000000002</v>
      </c>
      <c r="G81" s="248"/>
      <c r="H81" s="248"/>
      <c r="I81" s="248"/>
      <c r="J81" s="248"/>
      <c r="K81" s="248"/>
      <c r="L81" s="248"/>
      <c r="M81" s="248"/>
    </row>
    <row r="82" spans="1:13" s="117" customFormat="1" ht="25.5">
      <c r="A82" s="22">
        <v>17</v>
      </c>
      <c r="B82" s="250" t="s">
        <v>157</v>
      </c>
      <c r="C82" s="22" t="s">
        <v>165</v>
      </c>
      <c r="D82" s="22" t="s">
        <v>20</v>
      </c>
      <c r="E82" s="22"/>
      <c r="F82" s="28">
        <v>31</v>
      </c>
      <c r="G82" s="251"/>
      <c r="H82" s="252"/>
      <c r="I82" s="248"/>
      <c r="J82" s="248"/>
      <c r="K82" s="248"/>
      <c r="L82" s="248"/>
      <c r="M82" s="248"/>
    </row>
    <row r="83" spans="1:13" s="117" customFormat="1" ht="12.75">
      <c r="A83" s="190">
        <f t="shared" ref="A83:A86" si="3">A82+0.1</f>
        <v>17.100000000000001</v>
      </c>
      <c r="B83" s="250"/>
      <c r="C83" s="23" t="s">
        <v>158</v>
      </c>
      <c r="D83" s="253" t="s">
        <v>17</v>
      </c>
      <c r="E83" s="23"/>
      <c r="F83" s="248">
        <v>46.81</v>
      </c>
      <c r="G83" s="251"/>
      <c r="H83" s="252"/>
      <c r="I83" s="248"/>
      <c r="J83" s="248"/>
      <c r="K83" s="248"/>
      <c r="L83" s="248"/>
      <c r="M83" s="248"/>
    </row>
    <row r="84" spans="1:13" s="117" customFormat="1" ht="12.75">
      <c r="A84" s="190">
        <f t="shared" si="3"/>
        <v>17.200000000000003</v>
      </c>
      <c r="B84" s="254"/>
      <c r="C84" s="23" t="s">
        <v>153</v>
      </c>
      <c r="D84" s="23" t="s">
        <v>1</v>
      </c>
      <c r="E84" s="23"/>
      <c r="F84" s="248">
        <v>4.03</v>
      </c>
      <c r="G84" s="248"/>
      <c r="H84" s="248"/>
      <c r="I84" s="248"/>
      <c r="J84" s="248"/>
      <c r="K84" s="248"/>
      <c r="L84" s="248"/>
      <c r="M84" s="248"/>
    </row>
    <row r="85" spans="1:13" s="117" customFormat="1" ht="12.75">
      <c r="A85" s="190">
        <f t="shared" si="3"/>
        <v>17.300000000000004</v>
      </c>
      <c r="B85" s="254"/>
      <c r="C85" s="23" t="s">
        <v>166</v>
      </c>
      <c r="D85" s="253" t="s">
        <v>20</v>
      </c>
      <c r="E85" s="255"/>
      <c r="F85" s="248">
        <v>29</v>
      </c>
      <c r="G85" s="248"/>
      <c r="H85" s="248"/>
      <c r="I85" s="248"/>
      <c r="J85" s="248"/>
      <c r="K85" s="248"/>
      <c r="L85" s="248"/>
      <c r="M85" s="248"/>
    </row>
    <row r="86" spans="1:13" s="117" customFormat="1" ht="12.75">
      <c r="A86" s="190">
        <f t="shared" si="3"/>
        <v>17.400000000000006</v>
      </c>
      <c r="B86" s="254"/>
      <c r="C86" s="23" t="s">
        <v>304</v>
      </c>
      <c r="D86" s="253" t="s">
        <v>20</v>
      </c>
      <c r="E86" s="255"/>
      <c r="F86" s="248">
        <v>2</v>
      </c>
      <c r="G86" s="248"/>
      <c r="H86" s="248"/>
      <c r="I86" s="248"/>
      <c r="J86" s="248"/>
      <c r="K86" s="248"/>
      <c r="L86" s="248"/>
      <c r="M86" s="248"/>
    </row>
    <row r="87" spans="1:13" s="117" customFormat="1" ht="12.75">
      <c r="A87" s="190">
        <f>A85+0.1</f>
        <v>17.400000000000006</v>
      </c>
      <c r="B87" s="254"/>
      <c r="C87" s="23" t="s">
        <v>29</v>
      </c>
      <c r="D87" s="23" t="s">
        <v>1</v>
      </c>
      <c r="E87" s="23"/>
      <c r="F87" s="27">
        <v>2.1700000000000004</v>
      </c>
      <c r="G87" s="248"/>
      <c r="H87" s="248"/>
      <c r="I87" s="248"/>
      <c r="J87" s="248"/>
      <c r="K87" s="248"/>
      <c r="L87" s="248"/>
      <c r="M87" s="27"/>
    </row>
    <row r="88" spans="1:13" s="117" customFormat="1" ht="25.5">
      <c r="A88" s="22">
        <v>18</v>
      </c>
      <c r="B88" s="22" t="s">
        <v>167</v>
      </c>
      <c r="C88" s="22" t="s">
        <v>170</v>
      </c>
      <c r="D88" s="22" t="s">
        <v>33</v>
      </c>
      <c r="E88" s="23"/>
      <c r="F88" s="28">
        <v>8</v>
      </c>
      <c r="G88" s="27"/>
      <c r="H88" s="28"/>
      <c r="I88" s="266"/>
      <c r="J88" s="248"/>
      <c r="K88" s="266"/>
      <c r="L88" s="266"/>
      <c r="M88" s="266"/>
    </row>
    <row r="89" spans="1:13" s="117" customFormat="1" ht="12.75">
      <c r="A89" s="23">
        <f>A88+0.1</f>
        <v>18.100000000000001</v>
      </c>
      <c r="B89" s="22"/>
      <c r="C89" s="23" t="s">
        <v>16</v>
      </c>
      <c r="D89" s="23" t="s">
        <v>17</v>
      </c>
      <c r="E89" s="23"/>
      <c r="F89" s="27">
        <v>24.16</v>
      </c>
      <c r="G89" s="27"/>
      <c r="H89" s="27"/>
      <c r="I89" s="150"/>
      <c r="J89" s="27"/>
      <c r="K89" s="266"/>
      <c r="L89" s="266"/>
      <c r="M89" s="248"/>
    </row>
    <row r="90" spans="1:13" s="117" customFormat="1" ht="12.75">
      <c r="A90" s="23">
        <f>A89+0.1</f>
        <v>18.200000000000003</v>
      </c>
      <c r="B90" s="22"/>
      <c r="C90" s="23" t="s">
        <v>18</v>
      </c>
      <c r="D90" s="23" t="s">
        <v>1</v>
      </c>
      <c r="E90" s="267"/>
      <c r="F90" s="27">
        <v>1.1200000000000001</v>
      </c>
      <c r="G90" s="27"/>
      <c r="H90" s="27"/>
      <c r="I90" s="266"/>
      <c r="J90" s="248"/>
      <c r="K90" s="150"/>
      <c r="L90" s="248"/>
      <c r="M90" s="248"/>
    </row>
    <row r="91" spans="1:13" s="117" customFormat="1" ht="12.75">
      <c r="A91" s="23">
        <f>A90+0.1</f>
        <v>18.300000000000004</v>
      </c>
      <c r="B91" s="22"/>
      <c r="C91" s="23" t="s">
        <v>168</v>
      </c>
      <c r="D91" s="23" t="s">
        <v>33</v>
      </c>
      <c r="E91" s="267"/>
      <c r="F91" s="27">
        <v>8</v>
      </c>
      <c r="G91" s="27"/>
      <c r="H91" s="248"/>
      <c r="I91" s="266"/>
      <c r="J91" s="248"/>
      <c r="K91" s="266"/>
      <c r="L91" s="248"/>
      <c r="M91" s="248"/>
    </row>
    <row r="92" spans="1:13" s="117" customFormat="1" ht="12.75">
      <c r="A92" s="23">
        <f>A91+0.1</f>
        <v>18.400000000000006</v>
      </c>
      <c r="B92" s="22"/>
      <c r="C92" s="23" t="s">
        <v>169</v>
      </c>
      <c r="D92" s="23" t="s">
        <v>1</v>
      </c>
      <c r="E92" s="267"/>
      <c r="F92" s="27">
        <v>2.48</v>
      </c>
      <c r="G92" s="27"/>
      <c r="H92" s="248"/>
      <c r="I92" s="266"/>
      <c r="J92" s="248"/>
      <c r="K92" s="266"/>
      <c r="L92" s="248"/>
      <c r="M92" s="248"/>
    </row>
    <row r="93" spans="1:13" s="29" customFormat="1" ht="38.25">
      <c r="A93" s="22">
        <v>19</v>
      </c>
      <c r="B93" s="22" t="s">
        <v>173</v>
      </c>
      <c r="C93" s="92" t="s">
        <v>67</v>
      </c>
      <c r="D93" s="22" t="s">
        <v>33</v>
      </c>
      <c r="E93" s="27"/>
      <c r="F93" s="28">
        <v>8</v>
      </c>
      <c r="G93" s="27"/>
      <c r="H93" s="248"/>
      <c r="I93" s="27"/>
      <c r="J93" s="27"/>
      <c r="K93" s="27"/>
      <c r="L93" s="248"/>
      <c r="M93" s="248"/>
    </row>
    <row r="94" spans="1:13" s="29" customFormat="1" ht="12.75">
      <c r="A94" s="104">
        <f>A93+0.1</f>
        <v>19.100000000000001</v>
      </c>
      <c r="B94" s="22"/>
      <c r="C94" s="23" t="s">
        <v>16</v>
      </c>
      <c r="D94" s="23" t="s">
        <v>17</v>
      </c>
      <c r="E94" s="27"/>
      <c r="F94" s="27">
        <v>21.023999999999997</v>
      </c>
      <c r="G94" s="27"/>
      <c r="H94" s="248"/>
      <c r="I94" s="150"/>
      <c r="J94" s="27"/>
      <c r="K94" s="27"/>
      <c r="L94" s="248"/>
      <c r="M94" s="248"/>
    </row>
    <row r="95" spans="1:13" s="29" customFormat="1" ht="12.75">
      <c r="A95" s="104">
        <f>A94+0.1</f>
        <v>19.200000000000003</v>
      </c>
      <c r="B95" s="22"/>
      <c r="C95" s="23" t="s">
        <v>18</v>
      </c>
      <c r="D95" s="23" t="s">
        <v>1</v>
      </c>
      <c r="E95" s="27"/>
      <c r="F95" s="27">
        <v>0.67200000000000004</v>
      </c>
      <c r="G95" s="27"/>
      <c r="H95" s="248"/>
      <c r="I95" s="27"/>
      <c r="J95" s="27"/>
      <c r="K95" s="27"/>
      <c r="L95" s="248"/>
      <c r="M95" s="248"/>
    </row>
    <row r="96" spans="1:13" s="29" customFormat="1" ht="12.75">
      <c r="A96" s="104">
        <f>A95+0.1</f>
        <v>19.300000000000004</v>
      </c>
      <c r="B96" s="22"/>
      <c r="C96" s="23" t="s">
        <v>174</v>
      </c>
      <c r="D96" s="23" t="s">
        <v>33</v>
      </c>
      <c r="E96" s="27"/>
      <c r="F96" s="27">
        <v>8</v>
      </c>
      <c r="G96" s="27"/>
      <c r="H96" s="248"/>
      <c r="I96" s="27"/>
      <c r="J96" s="27"/>
      <c r="K96" s="27"/>
      <c r="L96" s="248"/>
      <c r="M96" s="248"/>
    </row>
    <row r="97" spans="1:13" s="29" customFormat="1" ht="12.75">
      <c r="A97" s="104">
        <f>A96+0.1</f>
        <v>19.400000000000006</v>
      </c>
      <c r="B97" s="22"/>
      <c r="C97" s="23" t="s">
        <v>29</v>
      </c>
      <c r="D97" s="23" t="s">
        <v>1</v>
      </c>
      <c r="E97" s="27"/>
      <c r="F97" s="27">
        <v>4.1440000000000001</v>
      </c>
      <c r="G97" s="27"/>
      <c r="H97" s="248"/>
      <c r="I97" s="27"/>
      <c r="J97" s="27"/>
      <c r="K97" s="27"/>
      <c r="L97" s="248"/>
      <c r="M97" s="248"/>
    </row>
    <row r="98" spans="1:13" s="117" customFormat="1" ht="38.25">
      <c r="A98" s="22">
        <v>20</v>
      </c>
      <c r="B98" s="22" t="s">
        <v>167</v>
      </c>
      <c r="C98" s="22" t="s">
        <v>229</v>
      </c>
      <c r="D98" s="22" t="s">
        <v>33</v>
      </c>
      <c r="E98" s="23"/>
      <c r="F98" s="28">
        <v>1</v>
      </c>
      <c r="G98" s="27"/>
      <c r="H98" s="28"/>
      <c r="I98" s="266"/>
      <c r="J98" s="248"/>
      <c r="K98" s="266"/>
      <c r="L98" s="266"/>
      <c r="M98" s="266"/>
    </row>
    <row r="99" spans="1:13" s="117" customFormat="1" ht="12.75">
      <c r="A99" s="23">
        <f>A98+0.1</f>
        <v>20.100000000000001</v>
      </c>
      <c r="B99" s="22"/>
      <c r="C99" s="23" t="s">
        <v>16</v>
      </c>
      <c r="D99" s="23" t="s">
        <v>17</v>
      </c>
      <c r="E99" s="23"/>
      <c r="F99" s="27">
        <v>3.02</v>
      </c>
      <c r="G99" s="27"/>
      <c r="H99" s="27"/>
      <c r="I99" s="150"/>
      <c r="J99" s="27"/>
      <c r="K99" s="266"/>
      <c r="L99" s="266"/>
      <c r="M99" s="248"/>
    </row>
    <row r="100" spans="1:13" s="117" customFormat="1" ht="12.75">
      <c r="A100" s="23">
        <f>A99+0.1</f>
        <v>20.200000000000003</v>
      </c>
      <c r="B100" s="22"/>
      <c r="C100" s="23" t="s">
        <v>18</v>
      </c>
      <c r="D100" s="23" t="s">
        <v>1</v>
      </c>
      <c r="E100" s="267"/>
      <c r="F100" s="27">
        <v>0.14000000000000001</v>
      </c>
      <c r="G100" s="27"/>
      <c r="H100" s="27"/>
      <c r="I100" s="266"/>
      <c r="J100" s="248"/>
      <c r="K100" s="150"/>
      <c r="L100" s="248"/>
      <c r="M100" s="248"/>
    </row>
    <row r="101" spans="1:13" s="117" customFormat="1" ht="12.75">
      <c r="A101" s="23">
        <f>A100+0.1</f>
        <v>20.300000000000004</v>
      </c>
      <c r="B101" s="22"/>
      <c r="C101" s="23" t="s">
        <v>230</v>
      </c>
      <c r="D101" s="23" t="s">
        <v>33</v>
      </c>
      <c r="E101" s="267"/>
      <c r="F101" s="27">
        <v>1</v>
      </c>
      <c r="G101" s="27"/>
      <c r="H101" s="248"/>
      <c r="I101" s="266"/>
      <c r="J101" s="248"/>
      <c r="K101" s="266"/>
      <c r="L101" s="248"/>
      <c r="M101" s="248"/>
    </row>
    <row r="102" spans="1:13" s="117" customFormat="1" ht="12.75">
      <c r="A102" s="23">
        <f>A101+0.1</f>
        <v>20.400000000000006</v>
      </c>
      <c r="B102" s="22"/>
      <c r="C102" s="23" t="s">
        <v>169</v>
      </c>
      <c r="D102" s="23" t="s">
        <v>1</v>
      </c>
      <c r="E102" s="267"/>
      <c r="F102" s="27">
        <v>0.31</v>
      </c>
      <c r="G102" s="27"/>
      <c r="H102" s="248"/>
      <c r="I102" s="266"/>
      <c r="J102" s="248"/>
      <c r="K102" s="266"/>
      <c r="L102" s="248"/>
      <c r="M102" s="248"/>
    </row>
    <row r="103" spans="1:13" s="29" customFormat="1" ht="25.5">
      <c r="A103" s="22">
        <v>21</v>
      </c>
      <c r="B103" s="22" t="s">
        <v>316</v>
      </c>
      <c r="C103" s="92" t="s">
        <v>231</v>
      </c>
      <c r="D103" s="22" t="s">
        <v>33</v>
      </c>
      <c r="E103" s="27"/>
      <c r="F103" s="28">
        <v>1</v>
      </c>
      <c r="G103" s="27"/>
      <c r="H103" s="248"/>
      <c r="I103" s="27"/>
      <c r="J103" s="27"/>
      <c r="K103" s="27"/>
      <c r="L103" s="248"/>
      <c r="M103" s="248"/>
    </row>
    <row r="104" spans="1:13" s="29" customFormat="1" ht="12.75">
      <c r="A104" s="104">
        <f>A103+0.1</f>
        <v>21.1</v>
      </c>
      <c r="B104" s="22"/>
      <c r="C104" s="23" t="s">
        <v>16</v>
      </c>
      <c r="D104" s="23" t="s">
        <v>17</v>
      </c>
      <c r="E104" s="27"/>
      <c r="F104" s="27">
        <v>2.19</v>
      </c>
      <c r="G104" s="27"/>
      <c r="H104" s="248"/>
      <c r="I104" s="150"/>
      <c r="J104" s="27"/>
      <c r="K104" s="27"/>
      <c r="L104" s="248"/>
      <c r="M104" s="248"/>
    </row>
    <row r="105" spans="1:13" s="29" customFormat="1" ht="12.75">
      <c r="A105" s="104">
        <f>A104+0.1</f>
        <v>21.200000000000003</v>
      </c>
      <c r="B105" s="22"/>
      <c r="C105" s="23" t="s">
        <v>18</v>
      </c>
      <c r="D105" s="23" t="s">
        <v>1</v>
      </c>
      <c r="E105" s="27"/>
      <c r="F105" s="27">
        <v>8.4000000000000005E-2</v>
      </c>
      <c r="G105" s="27"/>
      <c r="H105" s="248"/>
      <c r="I105" s="27"/>
      <c r="J105" s="27"/>
      <c r="K105" s="27"/>
      <c r="L105" s="248"/>
      <c r="M105" s="248"/>
    </row>
    <row r="106" spans="1:13" s="29" customFormat="1" ht="12.75">
      <c r="A106" s="104">
        <f>A105+0.1</f>
        <v>21.300000000000004</v>
      </c>
      <c r="B106" s="22"/>
      <c r="C106" s="23" t="s">
        <v>232</v>
      </c>
      <c r="D106" s="23" t="s">
        <v>33</v>
      </c>
      <c r="E106" s="27"/>
      <c r="F106" s="27">
        <v>1</v>
      </c>
      <c r="G106" s="27"/>
      <c r="H106" s="248"/>
      <c r="I106" s="27"/>
      <c r="J106" s="27"/>
      <c r="K106" s="27"/>
      <c r="L106" s="248"/>
      <c r="M106" s="248"/>
    </row>
    <row r="107" spans="1:13" s="29" customFormat="1" ht="12.75">
      <c r="A107" s="104">
        <f>A106+0.1</f>
        <v>21.400000000000006</v>
      </c>
      <c r="B107" s="22"/>
      <c r="C107" s="23" t="s">
        <v>29</v>
      </c>
      <c r="D107" s="23" t="s">
        <v>1</v>
      </c>
      <c r="E107" s="27"/>
      <c r="F107" s="27">
        <v>0.51800000000000002</v>
      </c>
      <c r="G107" s="27"/>
      <c r="H107" s="248"/>
      <c r="I107" s="27"/>
      <c r="J107" s="27"/>
      <c r="K107" s="27"/>
      <c r="L107" s="248"/>
      <c r="M107" s="248"/>
    </row>
    <row r="108" spans="1:13" s="29" customFormat="1" ht="25.5">
      <c r="A108" s="22">
        <v>22</v>
      </c>
      <c r="B108" s="22" t="s">
        <v>175</v>
      </c>
      <c r="C108" s="22" t="s">
        <v>176</v>
      </c>
      <c r="D108" s="22" t="s">
        <v>33</v>
      </c>
      <c r="E108" s="27"/>
      <c r="F108" s="28">
        <v>9</v>
      </c>
      <c r="G108" s="27"/>
      <c r="H108" s="248"/>
      <c r="I108" s="27"/>
      <c r="J108" s="27"/>
      <c r="K108" s="27"/>
      <c r="L108" s="248"/>
      <c r="M108" s="248"/>
    </row>
    <row r="109" spans="1:13" s="29" customFormat="1" ht="12.75">
      <c r="A109" s="104">
        <f>A108+0.1</f>
        <v>22.1</v>
      </c>
      <c r="B109" s="22"/>
      <c r="C109" s="23" t="s">
        <v>16</v>
      </c>
      <c r="D109" s="23" t="s">
        <v>17</v>
      </c>
      <c r="E109" s="27"/>
      <c r="F109" s="27">
        <v>7.38</v>
      </c>
      <c r="G109" s="27"/>
      <c r="H109" s="248"/>
      <c r="I109" s="150"/>
      <c r="J109" s="27"/>
      <c r="K109" s="27"/>
      <c r="L109" s="248"/>
      <c r="M109" s="248"/>
    </row>
    <row r="110" spans="1:13" s="29" customFormat="1" ht="12.75">
      <c r="A110" s="104">
        <f>A109+0.1</f>
        <v>22.200000000000003</v>
      </c>
      <c r="B110" s="22"/>
      <c r="C110" s="23" t="s">
        <v>18</v>
      </c>
      <c r="D110" s="23" t="s">
        <v>1</v>
      </c>
      <c r="E110" s="27"/>
      <c r="F110" s="27">
        <v>0.108</v>
      </c>
      <c r="G110" s="27"/>
      <c r="H110" s="248"/>
      <c r="I110" s="27"/>
      <c r="J110" s="27"/>
      <c r="K110" s="27"/>
      <c r="L110" s="248"/>
      <c r="M110" s="248"/>
    </row>
    <row r="111" spans="1:13" s="29" customFormat="1" ht="12.75">
      <c r="A111" s="104">
        <f>A110+0.1</f>
        <v>22.300000000000004</v>
      </c>
      <c r="B111" s="22"/>
      <c r="C111" s="23" t="s">
        <v>177</v>
      </c>
      <c r="D111" s="23" t="s">
        <v>33</v>
      </c>
      <c r="E111" s="27"/>
      <c r="F111" s="27">
        <v>9</v>
      </c>
      <c r="G111" s="27"/>
      <c r="H111" s="248"/>
      <c r="I111" s="27"/>
      <c r="J111" s="27"/>
      <c r="K111" s="27"/>
      <c r="L111" s="248"/>
      <c r="M111" s="248"/>
    </row>
    <row r="112" spans="1:13" s="29" customFormat="1" ht="12.75">
      <c r="A112" s="104">
        <f>A111+0.1</f>
        <v>22.400000000000006</v>
      </c>
      <c r="B112" s="22"/>
      <c r="C112" s="23" t="s">
        <v>29</v>
      </c>
      <c r="D112" s="23" t="s">
        <v>1</v>
      </c>
      <c r="E112" s="27"/>
      <c r="F112" s="27">
        <v>0.63000000000000012</v>
      </c>
      <c r="G112" s="27"/>
      <c r="H112" s="248"/>
      <c r="I112" s="27"/>
      <c r="J112" s="27"/>
      <c r="K112" s="27"/>
      <c r="L112" s="27"/>
      <c r="M112" s="248"/>
    </row>
    <row r="113" spans="1:13" s="32" customFormat="1" ht="25.5">
      <c r="A113" s="22">
        <v>23</v>
      </c>
      <c r="B113" s="22" t="s">
        <v>178</v>
      </c>
      <c r="C113" s="22" t="s">
        <v>321</v>
      </c>
      <c r="D113" s="22" t="s">
        <v>33</v>
      </c>
      <c r="E113" s="23"/>
      <c r="F113" s="28">
        <v>1</v>
      </c>
      <c r="G113" s="27"/>
      <c r="H113" s="27"/>
      <c r="I113" s="150"/>
      <c r="J113" s="27"/>
      <c r="K113" s="150"/>
      <c r="L113" s="27"/>
      <c r="M113" s="27"/>
    </row>
    <row r="114" spans="1:13" s="32" customFormat="1" ht="12.75">
      <c r="A114" s="23">
        <f>A113+0.1</f>
        <v>23.1</v>
      </c>
      <c r="B114" s="22"/>
      <c r="C114" s="23" t="s">
        <v>16</v>
      </c>
      <c r="D114" s="23" t="s">
        <v>17</v>
      </c>
      <c r="E114" s="267"/>
      <c r="F114" s="27">
        <v>13.7</v>
      </c>
      <c r="G114" s="27"/>
      <c r="H114" s="27"/>
      <c r="I114" s="150"/>
      <c r="J114" s="27"/>
      <c r="K114" s="150"/>
      <c r="L114" s="27"/>
      <c r="M114" s="27"/>
    </row>
    <row r="115" spans="1:13" s="32" customFormat="1" ht="12.75">
      <c r="A115" s="23">
        <f>A114+0.1</f>
        <v>23.200000000000003</v>
      </c>
      <c r="B115" s="22"/>
      <c r="C115" s="23" t="s">
        <v>18</v>
      </c>
      <c r="D115" s="23" t="s">
        <v>1</v>
      </c>
      <c r="E115" s="267"/>
      <c r="F115" s="27">
        <v>1.3</v>
      </c>
      <c r="G115" s="27"/>
      <c r="H115" s="27"/>
      <c r="I115" s="150"/>
      <c r="J115" s="27"/>
      <c r="K115" s="150"/>
      <c r="L115" s="27"/>
      <c r="M115" s="27"/>
    </row>
    <row r="116" spans="1:13" s="32" customFormat="1" ht="12.75">
      <c r="A116" s="23">
        <f>A115+0.1</f>
        <v>23.300000000000004</v>
      </c>
      <c r="B116" s="22"/>
      <c r="C116" s="23" t="s">
        <v>290</v>
      </c>
      <c r="D116" s="23" t="s">
        <v>33</v>
      </c>
      <c r="E116" s="267"/>
      <c r="F116" s="27">
        <v>1</v>
      </c>
      <c r="G116" s="27"/>
      <c r="H116" s="27"/>
      <c r="I116" s="150"/>
      <c r="J116" s="27"/>
      <c r="K116" s="150"/>
      <c r="L116" s="27"/>
      <c r="M116" s="27"/>
    </row>
    <row r="117" spans="1:13" s="32" customFormat="1" ht="12.75">
      <c r="A117" s="23">
        <f>A116+0.1</f>
        <v>23.400000000000006</v>
      </c>
      <c r="B117" s="22"/>
      <c r="C117" s="23" t="s">
        <v>29</v>
      </c>
      <c r="D117" s="32" t="s">
        <v>1</v>
      </c>
      <c r="E117" s="23"/>
      <c r="F117" s="27">
        <v>3.24</v>
      </c>
      <c r="G117" s="27"/>
      <c r="H117" s="27"/>
      <c r="I117" s="150"/>
      <c r="J117" s="27"/>
      <c r="K117" s="150"/>
      <c r="L117" s="27"/>
      <c r="M117" s="27"/>
    </row>
    <row r="118" spans="1:13" s="270" customFormat="1" ht="25.5">
      <c r="A118" s="22">
        <v>24</v>
      </c>
      <c r="B118" s="188" t="s">
        <v>171</v>
      </c>
      <c r="C118" s="22" t="s">
        <v>172</v>
      </c>
      <c r="D118" s="22" t="s">
        <v>26</v>
      </c>
      <c r="E118" s="22"/>
      <c r="F118" s="22">
        <v>78</v>
      </c>
      <c r="G118" s="268"/>
      <c r="H118" s="269"/>
      <c r="I118" s="160"/>
      <c r="J118" s="27"/>
      <c r="K118" s="160"/>
      <c r="L118" s="27"/>
      <c r="M118" s="248"/>
    </row>
    <row r="119" spans="1:13" s="270" customFormat="1" ht="12.75">
      <c r="A119" s="190">
        <f t="shared" ref="A119:A121" si="4">A118+0.1</f>
        <v>24.1</v>
      </c>
      <c r="B119" s="188"/>
      <c r="C119" s="23" t="s">
        <v>158</v>
      </c>
      <c r="D119" s="23" t="s">
        <v>17</v>
      </c>
      <c r="E119" s="23"/>
      <c r="F119" s="23">
        <v>4.0247999999999999</v>
      </c>
      <c r="G119" s="268"/>
      <c r="H119" s="269"/>
      <c r="I119" s="160"/>
      <c r="J119" s="27"/>
      <c r="K119" s="160"/>
      <c r="L119" s="27"/>
      <c r="M119" s="248"/>
    </row>
    <row r="120" spans="1:13" s="270" customFormat="1" ht="12.75">
      <c r="A120" s="190">
        <f t="shared" si="4"/>
        <v>24.200000000000003</v>
      </c>
      <c r="B120" s="188"/>
      <c r="C120" s="23" t="s">
        <v>305</v>
      </c>
      <c r="D120" s="93" t="s">
        <v>15</v>
      </c>
      <c r="E120" s="23"/>
      <c r="F120" s="23">
        <v>0.78</v>
      </c>
      <c r="G120" s="23"/>
      <c r="H120" s="27"/>
      <c r="I120" s="160"/>
      <c r="J120" s="27"/>
      <c r="K120" s="160"/>
      <c r="L120" s="27"/>
      <c r="M120" s="248"/>
    </row>
    <row r="121" spans="1:13" s="32" customFormat="1" ht="12.75">
      <c r="A121" s="190">
        <f t="shared" si="4"/>
        <v>24.300000000000004</v>
      </c>
      <c r="B121" s="205"/>
      <c r="C121" s="149" t="s">
        <v>29</v>
      </c>
      <c r="D121" s="149" t="s">
        <v>1</v>
      </c>
      <c r="E121" s="149"/>
      <c r="F121" s="149">
        <v>8.5800000000000001E-2</v>
      </c>
      <c r="G121" s="149"/>
      <c r="H121" s="27"/>
      <c r="I121" s="149"/>
      <c r="J121" s="149"/>
      <c r="K121" s="149"/>
      <c r="L121" s="149"/>
      <c r="M121" s="248"/>
    </row>
    <row r="122" spans="1:13" s="163" customFormat="1" ht="12.75">
      <c r="A122" s="91"/>
      <c r="B122" s="236"/>
      <c r="C122" s="159" t="s">
        <v>10</v>
      </c>
      <c r="D122" s="159"/>
      <c r="E122" s="160"/>
      <c r="F122" s="159"/>
      <c r="G122" s="161"/>
      <c r="H122" s="123"/>
      <c r="I122" s="27"/>
      <c r="J122" s="123"/>
      <c r="K122" s="27"/>
      <c r="L122" s="174"/>
      <c r="M122" s="21"/>
    </row>
    <row r="123" spans="1:13" s="172" customFormat="1" ht="12.75">
      <c r="A123" s="164"/>
      <c r="B123" s="165"/>
      <c r="C123" s="166" t="s">
        <v>22</v>
      </c>
      <c r="D123" s="167"/>
      <c r="E123" s="166"/>
      <c r="F123" s="168"/>
      <c r="G123" s="169"/>
      <c r="H123" s="170"/>
      <c r="I123" s="18"/>
      <c r="J123" s="170"/>
      <c r="K123" s="18"/>
      <c r="L123" s="171"/>
      <c r="M123" s="18"/>
    </row>
    <row r="124" spans="1:13" s="163" customFormat="1" ht="12.75">
      <c r="A124" s="173"/>
      <c r="B124" s="95"/>
      <c r="C124" s="159" t="s">
        <v>10</v>
      </c>
      <c r="D124" s="159"/>
      <c r="E124" s="160"/>
      <c r="F124" s="159"/>
      <c r="G124" s="161"/>
      <c r="H124" s="123"/>
      <c r="I124" s="27"/>
      <c r="J124" s="123"/>
      <c r="K124" s="27"/>
      <c r="L124" s="174"/>
      <c r="M124" s="19"/>
    </row>
    <row r="125" spans="1:13" s="103" customFormat="1" ht="12.75">
      <c r="A125" s="175"/>
      <c r="B125" s="188"/>
      <c r="C125" s="176" t="s">
        <v>38</v>
      </c>
      <c r="D125" s="177"/>
      <c r="E125" s="106"/>
      <c r="F125" s="102"/>
      <c r="G125" s="102"/>
      <c r="H125" s="102"/>
      <c r="I125" s="102"/>
      <c r="J125" s="102"/>
      <c r="K125" s="107"/>
      <c r="L125" s="107"/>
      <c r="M125" s="226"/>
    </row>
    <row r="126" spans="1:13" s="103" customFormat="1" ht="12.75">
      <c r="A126" s="175"/>
      <c r="B126" s="188"/>
      <c r="C126" s="22" t="s">
        <v>10</v>
      </c>
      <c r="D126" s="104"/>
      <c r="E126" s="106"/>
      <c r="F126" s="102"/>
      <c r="G126" s="102"/>
      <c r="H126" s="102"/>
      <c r="I126" s="102"/>
      <c r="J126" s="102"/>
      <c r="K126" s="107"/>
      <c r="L126" s="107"/>
      <c r="M126" s="187"/>
    </row>
    <row r="127" spans="1:13" s="103" customFormat="1" ht="12.75">
      <c r="A127" s="175"/>
      <c r="B127" s="188"/>
      <c r="C127" s="176" t="s">
        <v>24</v>
      </c>
      <c r="D127" s="177"/>
      <c r="E127" s="106"/>
      <c r="F127" s="102"/>
      <c r="G127" s="102"/>
      <c r="H127" s="102"/>
      <c r="I127" s="102"/>
      <c r="J127" s="102"/>
      <c r="K127" s="107"/>
      <c r="L127" s="107"/>
      <c r="M127" s="226"/>
    </row>
    <row r="128" spans="1:13" s="181" customFormat="1" ht="12.75">
      <c r="A128" s="179"/>
      <c r="B128" s="188"/>
      <c r="C128" s="92" t="s">
        <v>10</v>
      </c>
      <c r="D128" s="180"/>
      <c r="E128" s="180"/>
      <c r="F128" s="180"/>
      <c r="G128" s="102"/>
      <c r="H128" s="102"/>
      <c r="I128" s="102"/>
      <c r="J128" s="102"/>
      <c r="K128" s="107"/>
      <c r="L128" s="107"/>
      <c r="M128" s="187"/>
    </row>
  </sheetData>
  <mergeCells count="24">
    <mergeCell ref="A7:A10"/>
    <mergeCell ref="B7:B10"/>
    <mergeCell ref="C7:C10"/>
    <mergeCell ref="D7:D10"/>
    <mergeCell ref="E7:F8"/>
    <mergeCell ref="B6:C6"/>
    <mergeCell ref="H6:K6"/>
    <mergeCell ref="A1:M1"/>
    <mergeCell ref="D2:H2"/>
    <mergeCell ref="B3:M3"/>
    <mergeCell ref="B5:C5"/>
    <mergeCell ref="H5:K5"/>
    <mergeCell ref="M7:M10"/>
    <mergeCell ref="E9:E10"/>
    <mergeCell ref="F9:F10"/>
    <mergeCell ref="G9:G10"/>
    <mergeCell ref="H9:H10"/>
    <mergeCell ref="I9:I10"/>
    <mergeCell ref="J9:J10"/>
    <mergeCell ref="K9:K10"/>
    <mergeCell ref="G7:H8"/>
    <mergeCell ref="L9:L10"/>
    <mergeCell ref="I7:J8"/>
    <mergeCell ref="K7:L8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"/>
  <sheetViews>
    <sheetView view="pageBreakPreview" topLeftCell="A72" zoomScale="124" zoomScaleNormal="100" zoomScaleSheetLayoutView="124" workbookViewId="0">
      <selection activeCell="I13" sqref="I13:I102"/>
    </sheetView>
  </sheetViews>
  <sheetFormatPr defaultRowHeight="12"/>
  <cols>
    <col min="1" max="1" width="4.42578125" style="310" customWidth="1"/>
    <col min="2" max="2" width="11.140625" style="183" customWidth="1"/>
    <col min="3" max="3" width="32.85546875" style="182" customWidth="1"/>
    <col min="4" max="4" width="7.42578125" style="182" customWidth="1"/>
    <col min="5" max="6" width="9.28515625" style="182" bestFit="1" customWidth="1"/>
    <col min="7" max="7" width="7.85546875" style="182" customWidth="1"/>
    <col min="8" max="8" width="9.42578125" style="182" customWidth="1"/>
    <col min="9" max="9" width="8.28515625" style="182" customWidth="1"/>
    <col min="10" max="10" width="9.140625" style="182" customWidth="1"/>
    <col min="11" max="11" width="8.42578125" style="182" customWidth="1"/>
    <col min="12" max="12" width="9.140625" style="182" customWidth="1"/>
    <col min="13" max="13" width="11.5703125" style="311" customWidth="1"/>
    <col min="14" max="16384" width="9.140625" style="182"/>
  </cols>
  <sheetData>
    <row r="1" spans="1:13" s="56" customFormat="1" ht="12.75">
      <c r="A1" s="272" t="s">
        <v>249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4"/>
    </row>
    <row r="2" spans="1:13" s="56" customFormat="1" ht="12.75">
      <c r="A2" s="275"/>
      <c r="B2" s="276"/>
      <c r="C2" s="277"/>
      <c r="D2" s="278" t="s">
        <v>217</v>
      </c>
      <c r="E2" s="278"/>
      <c r="F2" s="278"/>
      <c r="G2" s="278"/>
      <c r="H2" s="278"/>
      <c r="I2" s="277"/>
      <c r="J2" s="277"/>
      <c r="K2" s="277"/>
      <c r="L2" s="277"/>
      <c r="M2" s="279"/>
    </row>
    <row r="3" spans="1:13" s="56" customFormat="1" ht="12.75">
      <c r="A3" s="280"/>
      <c r="B3" s="62" t="s">
        <v>25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3"/>
    </row>
    <row r="4" spans="1:13" s="56" customFormat="1" ht="12.75">
      <c r="A4" s="280"/>
      <c r="B4" s="64"/>
      <c r="C4" s="65"/>
      <c r="D4" s="65"/>
      <c r="E4" s="65"/>
      <c r="F4" s="65"/>
      <c r="G4" s="65"/>
      <c r="H4" s="65"/>
      <c r="I4" s="65"/>
      <c r="J4" s="65"/>
      <c r="K4" s="65"/>
      <c r="L4" s="65"/>
      <c r="M4" s="281"/>
    </row>
    <row r="5" spans="1:13" s="56" customFormat="1" ht="12.75">
      <c r="A5" s="280"/>
      <c r="B5" s="67"/>
      <c r="C5" s="67"/>
      <c r="D5" s="68"/>
      <c r="E5" s="68"/>
      <c r="F5" s="68"/>
      <c r="G5" s="68"/>
      <c r="H5" s="69" t="s">
        <v>0</v>
      </c>
      <c r="I5" s="69"/>
      <c r="J5" s="69"/>
      <c r="K5" s="69"/>
      <c r="L5" s="282">
        <f>M102</f>
        <v>0</v>
      </c>
      <c r="M5" s="283" t="s">
        <v>1</v>
      </c>
    </row>
    <row r="6" spans="1:13" s="56" customFormat="1" ht="12.75">
      <c r="A6" s="284"/>
      <c r="B6" s="73"/>
      <c r="C6" s="73"/>
      <c r="D6" s="74"/>
      <c r="E6" s="74"/>
      <c r="F6" s="74"/>
      <c r="G6" s="74"/>
      <c r="H6" s="75" t="s">
        <v>2</v>
      </c>
      <c r="I6" s="75"/>
      <c r="J6" s="75"/>
      <c r="K6" s="75"/>
      <c r="L6" s="76">
        <f>J96</f>
        <v>0</v>
      </c>
      <c r="M6" s="285" t="s">
        <v>1</v>
      </c>
    </row>
    <row r="7" spans="1:13" s="56" customFormat="1" ht="12.75">
      <c r="A7" s="286" t="s">
        <v>3</v>
      </c>
      <c r="B7" s="79" t="s">
        <v>4</v>
      </c>
      <c r="C7" s="80" t="s">
        <v>5</v>
      </c>
      <c r="D7" s="81" t="s">
        <v>6</v>
      </c>
      <c r="E7" s="82" t="s">
        <v>7</v>
      </c>
      <c r="F7" s="83"/>
      <c r="G7" s="80" t="s">
        <v>8</v>
      </c>
      <c r="H7" s="80"/>
      <c r="I7" s="80" t="s">
        <v>54</v>
      </c>
      <c r="J7" s="80"/>
      <c r="K7" s="80" t="s">
        <v>9</v>
      </c>
      <c r="L7" s="80"/>
      <c r="M7" s="287" t="s">
        <v>10</v>
      </c>
    </row>
    <row r="8" spans="1:13" s="56" customFormat="1" ht="12.75">
      <c r="A8" s="286"/>
      <c r="B8" s="85"/>
      <c r="C8" s="80"/>
      <c r="D8" s="86"/>
      <c r="E8" s="87"/>
      <c r="F8" s="88"/>
      <c r="G8" s="80"/>
      <c r="H8" s="80"/>
      <c r="I8" s="80"/>
      <c r="J8" s="80"/>
      <c r="K8" s="80"/>
      <c r="L8" s="80"/>
      <c r="M8" s="287"/>
    </row>
    <row r="9" spans="1:13" s="56" customFormat="1" ht="12.75">
      <c r="A9" s="286"/>
      <c r="B9" s="85"/>
      <c r="C9" s="80"/>
      <c r="D9" s="86"/>
      <c r="E9" s="81" t="s">
        <v>6</v>
      </c>
      <c r="F9" s="81" t="s">
        <v>11</v>
      </c>
      <c r="G9" s="80" t="s">
        <v>12</v>
      </c>
      <c r="H9" s="80" t="s">
        <v>13</v>
      </c>
      <c r="I9" s="80" t="s">
        <v>14</v>
      </c>
      <c r="J9" s="80" t="s">
        <v>13</v>
      </c>
      <c r="K9" s="80" t="s">
        <v>14</v>
      </c>
      <c r="L9" s="80" t="s">
        <v>13</v>
      </c>
      <c r="M9" s="287"/>
    </row>
    <row r="10" spans="1:13" s="56" customFormat="1" ht="12.75">
      <c r="A10" s="286"/>
      <c r="B10" s="89"/>
      <c r="C10" s="80"/>
      <c r="D10" s="90"/>
      <c r="E10" s="90"/>
      <c r="F10" s="90"/>
      <c r="G10" s="80"/>
      <c r="H10" s="80"/>
      <c r="I10" s="80"/>
      <c r="J10" s="80"/>
      <c r="K10" s="80"/>
      <c r="L10" s="80"/>
      <c r="M10" s="287"/>
    </row>
    <row r="11" spans="1:13" s="56" customFormat="1" ht="12.75">
      <c r="A11" s="173">
        <v>1</v>
      </c>
      <c r="B11" s="92">
        <v>2</v>
      </c>
      <c r="C11" s="93">
        <v>3</v>
      </c>
      <c r="D11" s="93">
        <v>4</v>
      </c>
      <c r="E11" s="93">
        <v>5</v>
      </c>
      <c r="F11" s="93">
        <v>6</v>
      </c>
      <c r="G11" s="93">
        <v>7</v>
      </c>
      <c r="H11" s="93">
        <v>8</v>
      </c>
      <c r="I11" s="93">
        <v>9</v>
      </c>
      <c r="J11" s="93">
        <v>10</v>
      </c>
      <c r="K11" s="93">
        <v>11</v>
      </c>
      <c r="L11" s="93">
        <v>12</v>
      </c>
      <c r="M11" s="158">
        <v>13</v>
      </c>
    </row>
    <row r="12" spans="1:13" s="181" customFormat="1" ht="12.75">
      <c r="A12" s="180"/>
      <c r="B12" s="159"/>
      <c r="C12" s="96" t="s">
        <v>69</v>
      </c>
      <c r="D12" s="180"/>
      <c r="E12" s="180"/>
      <c r="F12" s="180"/>
      <c r="G12" s="102"/>
      <c r="H12" s="102"/>
      <c r="I12" s="102"/>
      <c r="J12" s="102"/>
      <c r="K12" s="107"/>
      <c r="L12" s="107"/>
      <c r="M12" s="102"/>
    </row>
    <row r="13" spans="1:13" s="29" customFormat="1" ht="38.25">
      <c r="A13" s="22">
        <v>1</v>
      </c>
      <c r="B13" s="22" t="s">
        <v>179</v>
      </c>
      <c r="C13" s="22" t="s">
        <v>181</v>
      </c>
      <c r="D13" s="22" t="s">
        <v>26</v>
      </c>
      <c r="E13" s="27"/>
      <c r="F13" s="28">
        <v>16</v>
      </c>
      <c r="G13" s="27"/>
      <c r="H13" s="25"/>
      <c r="I13" s="27"/>
      <c r="J13" s="25"/>
      <c r="K13" s="27"/>
      <c r="L13" s="27"/>
      <c r="M13" s="27"/>
    </row>
    <row r="14" spans="1:13" s="29" customFormat="1" ht="12.75">
      <c r="A14" s="104">
        <f>A13+0.1</f>
        <v>1.1000000000000001</v>
      </c>
      <c r="B14" s="22"/>
      <c r="C14" s="23" t="s">
        <v>16</v>
      </c>
      <c r="D14" s="23" t="s">
        <v>17</v>
      </c>
      <c r="E14" s="27"/>
      <c r="F14" s="27">
        <v>9.7439999999999998</v>
      </c>
      <c r="G14" s="27"/>
      <c r="H14" s="25"/>
      <c r="I14" s="27"/>
      <c r="J14" s="25"/>
      <c r="K14" s="27"/>
      <c r="L14" s="27"/>
      <c r="M14" s="27"/>
    </row>
    <row r="15" spans="1:13" s="29" customFormat="1" ht="12.75">
      <c r="A15" s="104">
        <f>A14+0.1</f>
        <v>1.2000000000000002</v>
      </c>
      <c r="B15" s="22"/>
      <c r="C15" s="23" t="s">
        <v>18</v>
      </c>
      <c r="D15" s="23" t="s">
        <v>1</v>
      </c>
      <c r="E15" s="30"/>
      <c r="F15" s="27">
        <v>3.3599999999999998E-2</v>
      </c>
      <c r="G15" s="27"/>
      <c r="H15" s="25"/>
      <c r="I15" s="27"/>
      <c r="J15" s="25"/>
      <c r="K15" s="27"/>
      <c r="L15" s="27"/>
      <c r="M15" s="27"/>
    </row>
    <row r="16" spans="1:13" s="29" customFormat="1" ht="12.75">
      <c r="A16" s="104">
        <f t="shared" ref="A16:A18" si="0">A15+0.1</f>
        <v>1.3000000000000003</v>
      </c>
      <c r="B16" s="22"/>
      <c r="C16" s="23" t="s">
        <v>180</v>
      </c>
      <c r="D16" s="23" t="s">
        <v>26</v>
      </c>
      <c r="E16" s="30"/>
      <c r="F16" s="27">
        <v>15.968</v>
      </c>
      <c r="G16" s="27"/>
      <c r="H16" s="25"/>
      <c r="I16" s="27"/>
      <c r="J16" s="25"/>
      <c r="K16" s="27"/>
      <c r="L16" s="27"/>
      <c r="M16" s="27"/>
    </row>
    <row r="17" spans="1:13" s="29" customFormat="1" ht="12.75">
      <c r="A17" s="104">
        <f>A16+0.1</f>
        <v>1.4000000000000004</v>
      </c>
      <c r="B17" s="22"/>
      <c r="C17" s="23" t="s">
        <v>185</v>
      </c>
      <c r="D17" s="23" t="s">
        <v>52</v>
      </c>
      <c r="E17" s="27"/>
      <c r="F17" s="27">
        <v>2.2400000000000002</v>
      </c>
      <c r="G17" s="27"/>
      <c r="H17" s="25"/>
      <c r="I17" s="27"/>
      <c r="J17" s="25"/>
      <c r="K17" s="27"/>
      <c r="L17" s="27"/>
      <c r="M17" s="27"/>
    </row>
    <row r="18" spans="1:13" s="29" customFormat="1" ht="12.75">
      <c r="A18" s="104">
        <f t="shared" si="0"/>
        <v>1.5000000000000004</v>
      </c>
      <c r="B18" s="22"/>
      <c r="C18" s="23" t="s">
        <v>29</v>
      </c>
      <c r="D18" s="23" t="s">
        <v>1</v>
      </c>
      <c r="E18" s="27"/>
      <c r="F18" s="27">
        <v>2.496</v>
      </c>
      <c r="G18" s="27"/>
      <c r="H18" s="25"/>
      <c r="I18" s="27"/>
      <c r="J18" s="25"/>
      <c r="K18" s="27"/>
      <c r="L18" s="27"/>
      <c r="M18" s="27"/>
    </row>
    <row r="19" spans="1:13" s="29" customFormat="1" ht="38.25">
      <c r="A19" s="22">
        <v>2</v>
      </c>
      <c r="B19" s="22" t="s">
        <v>182</v>
      </c>
      <c r="C19" s="22" t="s">
        <v>183</v>
      </c>
      <c r="D19" s="22" t="s">
        <v>26</v>
      </c>
      <c r="E19" s="27"/>
      <c r="F19" s="28">
        <v>25</v>
      </c>
      <c r="G19" s="27"/>
      <c r="H19" s="25"/>
      <c r="I19" s="27"/>
      <c r="J19" s="25"/>
      <c r="K19" s="27"/>
      <c r="L19" s="27"/>
      <c r="M19" s="27"/>
    </row>
    <row r="20" spans="1:13" s="29" customFormat="1" ht="12.75">
      <c r="A20" s="104">
        <f>A19+0.1</f>
        <v>2.1</v>
      </c>
      <c r="B20" s="22"/>
      <c r="C20" s="23" t="s">
        <v>16</v>
      </c>
      <c r="D20" s="23" t="s">
        <v>17</v>
      </c>
      <c r="E20" s="27"/>
      <c r="F20" s="27">
        <v>14.574999999999999</v>
      </c>
      <c r="G20" s="27"/>
      <c r="H20" s="25"/>
      <c r="I20" s="27"/>
      <c r="J20" s="25"/>
      <c r="K20" s="27"/>
      <c r="L20" s="27"/>
      <c r="M20" s="27"/>
    </row>
    <row r="21" spans="1:13" s="29" customFormat="1" ht="12.75">
      <c r="A21" s="104">
        <f>A20+0.1</f>
        <v>2.2000000000000002</v>
      </c>
      <c r="B21" s="22"/>
      <c r="C21" s="23" t="s">
        <v>18</v>
      </c>
      <c r="D21" s="23" t="s">
        <v>1</v>
      </c>
      <c r="E21" s="27"/>
      <c r="F21" s="27">
        <v>0.11499999999999999</v>
      </c>
      <c r="G21" s="27"/>
      <c r="H21" s="25"/>
      <c r="I21" s="27"/>
      <c r="J21" s="25"/>
      <c r="K21" s="27"/>
      <c r="L21" s="27"/>
      <c r="M21" s="27"/>
    </row>
    <row r="22" spans="1:13" s="29" customFormat="1" ht="12.75">
      <c r="A22" s="104">
        <f t="shared" ref="A22:A24" si="1">A21+0.1</f>
        <v>2.3000000000000003</v>
      </c>
      <c r="B22" s="22"/>
      <c r="C22" s="23" t="s">
        <v>184</v>
      </c>
      <c r="D22" s="23" t="s">
        <v>26</v>
      </c>
      <c r="E22" s="27"/>
      <c r="F22" s="27">
        <v>24.95</v>
      </c>
      <c r="G22" s="27"/>
      <c r="H22" s="25"/>
      <c r="I22" s="27"/>
      <c r="J22" s="25"/>
      <c r="K22" s="27"/>
      <c r="L22" s="27"/>
      <c r="M22" s="27"/>
    </row>
    <row r="23" spans="1:13" s="29" customFormat="1" ht="12.75">
      <c r="A23" s="104">
        <f>A22+0.1</f>
        <v>2.4000000000000004</v>
      </c>
      <c r="B23" s="22"/>
      <c r="C23" s="23" t="s">
        <v>185</v>
      </c>
      <c r="D23" s="23" t="s">
        <v>52</v>
      </c>
      <c r="E23" s="27"/>
      <c r="F23" s="27">
        <v>5.875</v>
      </c>
      <c r="G23" s="27"/>
      <c r="H23" s="25"/>
      <c r="I23" s="27"/>
      <c r="J23" s="25"/>
      <c r="K23" s="27"/>
      <c r="L23" s="27"/>
      <c r="M23" s="27"/>
    </row>
    <row r="24" spans="1:13" s="29" customFormat="1" ht="12.75">
      <c r="A24" s="104">
        <f t="shared" si="1"/>
        <v>2.5000000000000004</v>
      </c>
      <c r="B24" s="22"/>
      <c r="C24" s="23" t="s">
        <v>29</v>
      </c>
      <c r="D24" s="23" t="s">
        <v>1</v>
      </c>
      <c r="E24" s="27"/>
      <c r="F24" s="27">
        <v>5.2</v>
      </c>
      <c r="G24" s="27"/>
      <c r="H24" s="25"/>
      <c r="I24" s="27"/>
      <c r="J24" s="25"/>
      <c r="K24" s="27"/>
      <c r="L24" s="27"/>
      <c r="M24" s="27"/>
    </row>
    <row r="25" spans="1:13" s="56" customFormat="1" ht="38.25">
      <c r="A25" s="91" t="s">
        <v>277</v>
      </c>
      <c r="B25" s="22" t="s">
        <v>262</v>
      </c>
      <c r="C25" s="92" t="s">
        <v>317</v>
      </c>
      <c r="D25" s="92" t="s">
        <v>20</v>
      </c>
      <c r="E25" s="93"/>
      <c r="F25" s="123">
        <v>11</v>
      </c>
      <c r="G25" s="93"/>
      <c r="H25" s="93"/>
      <c r="I25" s="93"/>
      <c r="J25" s="102"/>
      <c r="K25" s="93"/>
      <c r="L25" s="102"/>
      <c r="M25" s="102"/>
    </row>
    <row r="26" spans="1:13" s="56" customFormat="1" ht="12.75">
      <c r="A26" s="104">
        <f>A25+0.1</f>
        <v>3.1</v>
      </c>
      <c r="B26" s="124"/>
      <c r="C26" s="93" t="s">
        <v>16</v>
      </c>
      <c r="D26" s="93" t="s">
        <v>17</v>
      </c>
      <c r="E26" s="93"/>
      <c r="F26" s="125">
        <v>3.8973</v>
      </c>
      <c r="G26" s="93"/>
      <c r="H26" s="93"/>
      <c r="I26" s="93"/>
      <c r="J26" s="102"/>
      <c r="K26" s="125"/>
      <c r="L26" s="125"/>
      <c r="M26" s="102"/>
    </row>
    <row r="27" spans="1:13" s="56" customFormat="1" ht="12.75">
      <c r="A27" s="104">
        <f>A26+0.1</f>
        <v>3.2</v>
      </c>
      <c r="B27" s="124"/>
      <c r="C27" s="93" t="s">
        <v>18</v>
      </c>
      <c r="D27" s="93" t="s">
        <v>1</v>
      </c>
      <c r="E27" s="93"/>
      <c r="F27" s="125">
        <v>1.9139999999999999</v>
      </c>
      <c r="G27" s="93"/>
      <c r="H27" s="93"/>
      <c r="I27" s="93"/>
      <c r="J27" s="93"/>
      <c r="K27" s="93"/>
      <c r="L27" s="102"/>
      <c r="M27" s="102"/>
    </row>
    <row r="28" spans="1:13" s="29" customFormat="1" ht="25.5">
      <c r="A28" s="22">
        <v>4</v>
      </c>
      <c r="B28" s="22" t="s">
        <v>186</v>
      </c>
      <c r="C28" s="22" t="s">
        <v>187</v>
      </c>
      <c r="D28" s="22" t="s">
        <v>33</v>
      </c>
      <c r="E28" s="27"/>
      <c r="F28" s="28">
        <v>5</v>
      </c>
      <c r="G28" s="27"/>
      <c r="H28" s="27"/>
      <c r="I28" s="27"/>
      <c r="J28" s="27"/>
      <c r="K28" s="27"/>
      <c r="L28" s="27"/>
      <c r="M28" s="248"/>
    </row>
    <row r="29" spans="1:13" s="29" customFormat="1" ht="12.75">
      <c r="A29" s="104">
        <f>A28+0.1</f>
        <v>4.0999999999999996</v>
      </c>
      <c r="B29" s="22"/>
      <c r="C29" s="23" t="s">
        <v>16</v>
      </c>
      <c r="D29" s="23" t="s">
        <v>17</v>
      </c>
      <c r="E29" s="27"/>
      <c r="F29" s="27">
        <v>2.3000000000000003</v>
      </c>
      <c r="G29" s="27"/>
      <c r="H29" s="248"/>
      <c r="I29" s="27"/>
      <c r="J29" s="27"/>
      <c r="K29" s="27"/>
      <c r="L29" s="27"/>
      <c r="M29" s="248"/>
    </row>
    <row r="30" spans="1:13" s="29" customFormat="1" ht="12.75">
      <c r="A30" s="104">
        <f>A29+0.1</f>
        <v>4.1999999999999993</v>
      </c>
      <c r="B30" s="22"/>
      <c r="C30" s="23" t="s">
        <v>18</v>
      </c>
      <c r="D30" s="23" t="s">
        <v>1</v>
      </c>
      <c r="E30" s="27"/>
      <c r="F30" s="27">
        <v>0.12</v>
      </c>
      <c r="G30" s="27"/>
      <c r="H30" s="248"/>
      <c r="I30" s="27"/>
      <c r="J30" s="27"/>
      <c r="K30" s="27"/>
      <c r="L30" s="248"/>
      <c r="M30" s="248"/>
    </row>
    <row r="31" spans="1:13" s="29" customFormat="1" ht="12.75">
      <c r="A31" s="104">
        <f>A30+0.1</f>
        <v>4.2999999999999989</v>
      </c>
      <c r="B31" s="22"/>
      <c r="C31" s="23" t="s">
        <v>188</v>
      </c>
      <c r="D31" s="23" t="s">
        <v>33</v>
      </c>
      <c r="E31" s="27"/>
      <c r="F31" s="27">
        <v>5</v>
      </c>
      <c r="G31" s="27"/>
      <c r="H31" s="248"/>
      <c r="I31" s="27"/>
      <c r="J31" s="27"/>
      <c r="K31" s="27"/>
      <c r="L31" s="248"/>
      <c r="M31" s="248"/>
    </row>
    <row r="32" spans="1:13" s="29" customFormat="1" ht="12.75">
      <c r="A32" s="104">
        <f>A31+0.1</f>
        <v>4.3999999999999986</v>
      </c>
      <c r="B32" s="22"/>
      <c r="C32" s="23" t="s">
        <v>29</v>
      </c>
      <c r="D32" s="23" t="s">
        <v>1</v>
      </c>
      <c r="E32" s="27"/>
      <c r="F32" s="27">
        <v>0.55000000000000004</v>
      </c>
      <c r="G32" s="27"/>
      <c r="H32" s="248"/>
      <c r="I32" s="27"/>
      <c r="J32" s="27"/>
      <c r="K32" s="27"/>
      <c r="L32" s="248"/>
      <c r="M32" s="248"/>
    </row>
    <row r="33" spans="1:13" s="32" customFormat="1" ht="38.25">
      <c r="A33" s="237">
        <v>5</v>
      </c>
      <c r="B33" s="238" t="s">
        <v>78</v>
      </c>
      <c r="C33" s="239" t="s">
        <v>70</v>
      </c>
      <c r="D33" s="239" t="s">
        <v>79</v>
      </c>
      <c r="E33" s="240"/>
      <c r="F33" s="241">
        <v>4.8</v>
      </c>
      <c r="G33" s="241"/>
      <c r="H33" s="241"/>
      <c r="I33" s="149"/>
      <c r="J33" s="149"/>
      <c r="K33" s="149"/>
      <c r="L33" s="149"/>
      <c r="M33" s="149"/>
    </row>
    <row r="34" spans="1:13" s="32" customFormat="1" ht="12.75">
      <c r="A34" s="104">
        <f>A33+0.1</f>
        <v>5.0999999999999996</v>
      </c>
      <c r="B34" s="238"/>
      <c r="C34" s="242" t="s">
        <v>16</v>
      </c>
      <c r="D34" s="242" t="s">
        <v>17</v>
      </c>
      <c r="E34" s="243"/>
      <c r="F34" s="244">
        <v>9.8879999999999999</v>
      </c>
      <c r="G34" s="244"/>
      <c r="H34" s="244"/>
      <c r="I34" s="203"/>
      <c r="J34" s="24"/>
      <c r="K34" s="149"/>
      <c r="L34" s="149"/>
      <c r="M34" s="25"/>
    </row>
    <row r="35" spans="1:13" s="32" customFormat="1" ht="38.25">
      <c r="A35" s="288">
        <v>6</v>
      </c>
      <c r="B35" s="31" t="s">
        <v>189</v>
      </c>
      <c r="C35" s="288" t="s">
        <v>190</v>
      </c>
      <c r="D35" s="288" t="s">
        <v>26</v>
      </c>
      <c r="E35" s="289"/>
      <c r="F35" s="290">
        <v>12</v>
      </c>
      <c r="G35" s="289"/>
      <c r="H35" s="291"/>
      <c r="I35" s="289"/>
      <c r="J35" s="291"/>
      <c r="K35" s="289"/>
      <c r="L35" s="291"/>
      <c r="M35" s="291"/>
    </row>
    <row r="36" spans="1:13" s="32" customFormat="1" ht="12.75">
      <c r="A36" s="292">
        <f>A35+0.1</f>
        <v>6.1</v>
      </c>
      <c r="B36" s="31"/>
      <c r="C36" s="289" t="s">
        <v>152</v>
      </c>
      <c r="D36" s="289" t="s">
        <v>17</v>
      </c>
      <c r="E36" s="289"/>
      <c r="F36" s="291">
        <v>1.4279999999999999</v>
      </c>
      <c r="G36" s="289"/>
      <c r="H36" s="293"/>
      <c r="I36" s="289"/>
      <c r="J36" s="291"/>
      <c r="K36" s="289"/>
      <c r="L36" s="291"/>
      <c r="M36" s="291"/>
    </row>
    <row r="37" spans="1:13" s="32" customFormat="1" ht="12.75">
      <c r="A37" s="292">
        <f t="shared" ref="A37:A39" si="2">A36+0.1</f>
        <v>6.1999999999999993</v>
      </c>
      <c r="B37" s="288"/>
      <c r="C37" s="289" t="s">
        <v>49</v>
      </c>
      <c r="D37" s="289" t="s">
        <v>191</v>
      </c>
      <c r="E37" s="289"/>
      <c r="F37" s="291">
        <v>0.81</v>
      </c>
      <c r="G37" s="289"/>
      <c r="H37" s="291"/>
      <c r="I37" s="289"/>
      <c r="J37" s="291"/>
      <c r="K37" s="289"/>
      <c r="L37" s="291"/>
      <c r="M37" s="291"/>
    </row>
    <row r="38" spans="1:13" s="32" customFormat="1" ht="12.75">
      <c r="A38" s="292">
        <f>A37+0.1</f>
        <v>6.2999999999999989</v>
      </c>
      <c r="B38" s="288"/>
      <c r="C38" s="289" t="s">
        <v>248</v>
      </c>
      <c r="D38" s="289" t="s">
        <v>26</v>
      </c>
      <c r="E38" s="289"/>
      <c r="F38" s="291">
        <v>12.120000000000001</v>
      </c>
      <c r="G38" s="23"/>
      <c r="H38" s="291"/>
      <c r="I38" s="289"/>
      <c r="J38" s="291"/>
      <c r="K38" s="289"/>
      <c r="L38" s="291"/>
      <c r="M38" s="291"/>
    </row>
    <row r="39" spans="1:13" s="32" customFormat="1" ht="12.75">
      <c r="A39" s="292">
        <f t="shared" si="2"/>
        <v>6.3999999999999986</v>
      </c>
      <c r="B39" s="288"/>
      <c r="C39" s="289" t="s">
        <v>29</v>
      </c>
      <c r="D39" s="289" t="s">
        <v>191</v>
      </c>
      <c r="E39" s="294"/>
      <c r="F39" s="295">
        <v>6.1919999999999996E-2</v>
      </c>
      <c r="G39" s="289"/>
      <c r="H39" s="291"/>
      <c r="I39" s="289"/>
      <c r="J39" s="291"/>
      <c r="K39" s="289"/>
      <c r="L39" s="291"/>
      <c r="M39" s="291"/>
    </row>
    <row r="40" spans="1:13" s="32" customFormat="1" ht="25.5">
      <c r="A40" s="22">
        <v>7</v>
      </c>
      <c r="B40" s="98" t="s">
        <v>192</v>
      </c>
      <c r="C40" s="126" t="s">
        <v>194</v>
      </c>
      <c r="D40" s="205" t="s">
        <v>36</v>
      </c>
      <c r="E40" s="205"/>
      <c r="F40" s="147">
        <v>1</v>
      </c>
      <c r="G40" s="28"/>
      <c r="H40" s="291"/>
      <c r="I40" s="296"/>
      <c r="J40" s="291"/>
      <c r="K40" s="296"/>
      <c r="L40" s="291"/>
      <c r="M40" s="291"/>
    </row>
    <row r="41" spans="1:13" s="32" customFormat="1" ht="12.75">
      <c r="A41" s="292">
        <f>A40+0.1</f>
        <v>7.1</v>
      </c>
      <c r="B41" s="22"/>
      <c r="C41" s="23" t="s">
        <v>16</v>
      </c>
      <c r="D41" s="23" t="s">
        <v>17</v>
      </c>
      <c r="E41" s="193"/>
      <c r="F41" s="30">
        <v>2.73</v>
      </c>
      <c r="G41" s="27"/>
      <c r="H41" s="291"/>
      <c r="I41" s="297"/>
      <c r="J41" s="291"/>
      <c r="K41" s="296"/>
      <c r="L41" s="291"/>
      <c r="M41" s="291"/>
    </row>
    <row r="42" spans="1:13" s="20" customFormat="1" ht="12.75">
      <c r="A42" s="292">
        <f t="shared" ref="A42:A44" si="3">A41+0.1</f>
        <v>7.1999999999999993</v>
      </c>
      <c r="B42" s="22"/>
      <c r="C42" s="298" t="s">
        <v>18</v>
      </c>
      <c r="D42" s="299" t="s">
        <v>1</v>
      </c>
      <c r="E42" s="299"/>
      <c r="F42" s="25">
        <v>1.05</v>
      </c>
      <c r="G42" s="300"/>
      <c r="H42" s="291"/>
      <c r="I42" s="296"/>
      <c r="J42" s="291"/>
      <c r="K42" s="296"/>
      <c r="L42" s="291"/>
      <c r="M42" s="291"/>
    </row>
    <row r="43" spans="1:13" s="20" customFormat="1" ht="12.75">
      <c r="A43" s="292">
        <f>A42+0.1</f>
        <v>7.2999999999999989</v>
      </c>
      <c r="B43" s="22"/>
      <c r="C43" s="298" t="s">
        <v>193</v>
      </c>
      <c r="D43" s="299" t="s">
        <v>26</v>
      </c>
      <c r="E43" s="299"/>
      <c r="F43" s="25">
        <v>0.4</v>
      </c>
      <c r="G43" s="23"/>
      <c r="H43" s="291"/>
      <c r="I43" s="296"/>
      <c r="J43" s="291"/>
      <c r="K43" s="296"/>
      <c r="L43" s="291"/>
      <c r="M43" s="291"/>
    </row>
    <row r="44" spans="1:13" s="20" customFormat="1" ht="12.75">
      <c r="A44" s="292">
        <f t="shared" si="3"/>
        <v>7.3999999999999986</v>
      </c>
      <c r="B44" s="22"/>
      <c r="C44" s="23" t="s">
        <v>29</v>
      </c>
      <c r="D44" s="24" t="s">
        <v>1</v>
      </c>
      <c r="E44" s="25"/>
      <c r="F44" s="25">
        <v>0.67</v>
      </c>
      <c r="G44" s="25"/>
      <c r="H44" s="291"/>
      <c r="I44" s="296"/>
      <c r="J44" s="291"/>
      <c r="K44" s="296"/>
      <c r="L44" s="291"/>
      <c r="M44" s="291"/>
    </row>
    <row r="45" spans="1:13" s="32" customFormat="1" ht="38.25">
      <c r="A45" s="237">
        <v>8</v>
      </c>
      <c r="B45" s="238" t="s">
        <v>84</v>
      </c>
      <c r="C45" s="239" t="s">
        <v>163</v>
      </c>
      <c r="D45" s="239" t="s">
        <v>15</v>
      </c>
      <c r="E45" s="240"/>
      <c r="F45" s="241">
        <v>4.8</v>
      </c>
      <c r="G45" s="241"/>
      <c r="H45" s="241"/>
      <c r="I45" s="149"/>
      <c r="J45" s="24"/>
      <c r="K45" s="149"/>
      <c r="L45" s="149"/>
      <c r="M45" s="25"/>
    </row>
    <row r="46" spans="1:13" s="32" customFormat="1" ht="12.75">
      <c r="A46" s="104">
        <f>A45+0.1</f>
        <v>8.1</v>
      </c>
      <c r="B46" s="238"/>
      <c r="C46" s="242" t="s">
        <v>16</v>
      </c>
      <c r="D46" s="242" t="s">
        <v>17</v>
      </c>
      <c r="E46" s="243"/>
      <c r="F46" s="244">
        <v>5.8079999999999998</v>
      </c>
      <c r="G46" s="244"/>
      <c r="H46" s="244"/>
      <c r="I46" s="150"/>
      <c r="J46" s="24"/>
      <c r="K46" s="149"/>
      <c r="L46" s="149"/>
      <c r="M46" s="25"/>
    </row>
    <row r="47" spans="1:13" s="181" customFormat="1" ht="12.75">
      <c r="A47" s="180"/>
      <c r="B47" s="159"/>
      <c r="C47" s="96" t="s">
        <v>216</v>
      </c>
      <c r="D47" s="180"/>
      <c r="E47" s="180"/>
      <c r="F47" s="180"/>
      <c r="G47" s="102"/>
      <c r="H47" s="102"/>
      <c r="I47" s="102"/>
      <c r="J47" s="102"/>
      <c r="K47" s="107"/>
      <c r="L47" s="107"/>
      <c r="M47" s="102"/>
    </row>
    <row r="48" spans="1:13" s="140" customFormat="1" ht="63.75">
      <c r="A48" s="97">
        <v>1</v>
      </c>
      <c r="B48" s="22" t="s">
        <v>195</v>
      </c>
      <c r="C48" s="97" t="s">
        <v>196</v>
      </c>
      <c r="D48" s="97" t="s">
        <v>15</v>
      </c>
      <c r="E48" s="151"/>
      <c r="F48" s="19">
        <v>108</v>
      </c>
      <c r="G48" s="153"/>
      <c r="H48" s="102"/>
      <c r="I48" s="153"/>
      <c r="J48" s="102"/>
      <c r="K48" s="153"/>
      <c r="L48" s="102"/>
      <c r="M48" s="102"/>
    </row>
    <row r="49" spans="1:13" s="103" customFormat="1" ht="12.75">
      <c r="A49" s="104">
        <f>A48+0.1</f>
        <v>1.1000000000000001</v>
      </c>
      <c r="B49" s="22"/>
      <c r="C49" s="105" t="s">
        <v>16</v>
      </c>
      <c r="D49" s="104" t="s">
        <v>17</v>
      </c>
      <c r="E49" s="106"/>
      <c r="F49" s="102">
        <v>3.6720000000000002</v>
      </c>
      <c r="G49" s="104"/>
      <c r="H49" s="102"/>
      <c r="I49" s="102"/>
      <c r="J49" s="102"/>
      <c r="K49" s="107"/>
      <c r="L49" s="102"/>
      <c r="M49" s="102"/>
    </row>
    <row r="50" spans="1:13" s="103" customFormat="1" ht="12.75">
      <c r="A50" s="104">
        <f>A49+0.1</f>
        <v>1.2000000000000002</v>
      </c>
      <c r="B50" s="22"/>
      <c r="C50" s="105" t="s">
        <v>197</v>
      </c>
      <c r="D50" s="104" t="s">
        <v>92</v>
      </c>
      <c r="E50" s="106"/>
      <c r="F50" s="102">
        <v>8.6723999999999997</v>
      </c>
      <c r="G50" s="102"/>
      <c r="H50" s="102"/>
      <c r="I50" s="102"/>
      <c r="J50" s="102"/>
      <c r="K50" s="102"/>
      <c r="L50" s="102"/>
      <c r="M50" s="102"/>
    </row>
    <row r="51" spans="1:13" s="103" customFormat="1" ht="12.75">
      <c r="A51" s="104">
        <f>A50+0.1</f>
        <v>1.3000000000000003</v>
      </c>
      <c r="B51" s="22"/>
      <c r="C51" s="105" t="s">
        <v>18</v>
      </c>
      <c r="D51" s="104" t="s">
        <v>1</v>
      </c>
      <c r="E51" s="106"/>
      <c r="F51" s="102">
        <v>6.048</v>
      </c>
      <c r="G51" s="102"/>
      <c r="H51" s="102"/>
      <c r="I51" s="102"/>
      <c r="J51" s="102"/>
      <c r="K51" s="102"/>
      <c r="L51" s="102"/>
      <c r="M51" s="102"/>
    </row>
    <row r="52" spans="1:13" s="181" customFormat="1" ht="25.5">
      <c r="A52" s="301">
        <v>2</v>
      </c>
      <c r="B52" s="159" t="s">
        <v>19</v>
      </c>
      <c r="C52" s="92" t="s">
        <v>72</v>
      </c>
      <c r="D52" s="301" t="s">
        <v>21</v>
      </c>
      <c r="E52" s="180"/>
      <c r="F52" s="142">
        <v>181</v>
      </c>
      <c r="G52" s="102"/>
      <c r="H52" s="102"/>
      <c r="I52" s="102"/>
      <c r="J52" s="102"/>
      <c r="K52" s="107"/>
      <c r="L52" s="102"/>
      <c r="M52" s="102"/>
    </row>
    <row r="53" spans="1:13" s="140" customFormat="1" ht="25.5">
      <c r="A53" s="97">
        <v>3</v>
      </c>
      <c r="B53" s="22" t="s">
        <v>198</v>
      </c>
      <c r="C53" s="97" t="s">
        <v>199</v>
      </c>
      <c r="D53" s="97" t="s">
        <v>15</v>
      </c>
      <c r="E53" s="151"/>
      <c r="F53" s="19">
        <v>7</v>
      </c>
      <c r="G53" s="153"/>
      <c r="H53" s="102"/>
      <c r="I53" s="153"/>
      <c r="J53" s="102"/>
      <c r="K53" s="153"/>
      <c r="L53" s="102"/>
      <c r="M53" s="102"/>
    </row>
    <row r="54" spans="1:13" s="103" customFormat="1" ht="12.75">
      <c r="A54" s="144">
        <f>A53+0.1</f>
        <v>3.1</v>
      </c>
      <c r="B54" s="22"/>
      <c r="C54" s="105" t="s">
        <v>16</v>
      </c>
      <c r="D54" s="104" t="s">
        <v>17</v>
      </c>
      <c r="E54" s="106"/>
      <c r="F54" s="102">
        <v>23.59</v>
      </c>
      <c r="G54" s="104"/>
      <c r="H54" s="102"/>
      <c r="I54" s="102"/>
      <c r="J54" s="102"/>
      <c r="K54" s="107"/>
      <c r="L54" s="102"/>
      <c r="M54" s="102"/>
    </row>
    <row r="55" spans="1:13" s="103" customFormat="1" ht="25.5">
      <c r="A55" s="97">
        <v>4</v>
      </c>
      <c r="B55" s="22" t="s">
        <v>306</v>
      </c>
      <c r="C55" s="97" t="s">
        <v>307</v>
      </c>
      <c r="D55" s="99" t="s">
        <v>15</v>
      </c>
      <c r="E55" s="100"/>
      <c r="F55" s="101">
        <v>1.1000000000000001</v>
      </c>
      <c r="G55" s="107"/>
      <c r="H55" s="107"/>
      <c r="I55" s="107"/>
      <c r="J55" s="107"/>
      <c r="K55" s="107"/>
      <c r="L55" s="107"/>
      <c r="M55" s="102"/>
    </row>
    <row r="56" spans="1:13" s="103" customFormat="1" ht="12.75">
      <c r="A56" s="104">
        <f>A55+0.1</f>
        <v>4.0999999999999996</v>
      </c>
      <c r="B56" s="22"/>
      <c r="C56" s="105" t="s">
        <v>16</v>
      </c>
      <c r="D56" s="104" t="s">
        <v>17</v>
      </c>
      <c r="E56" s="106"/>
      <c r="F56" s="102">
        <v>0.97900000000000009</v>
      </c>
      <c r="G56" s="104"/>
      <c r="H56" s="104"/>
      <c r="I56" s="102"/>
      <c r="J56" s="102"/>
      <c r="K56" s="107"/>
      <c r="L56" s="107"/>
      <c r="M56" s="102"/>
    </row>
    <row r="57" spans="1:13" s="103" customFormat="1" ht="12.75">
      <c r="A57" s="104">
        <f>A56+0.1</f>
        <v>4.1999999999999993</v>
      </c>
      <c r="B57" s="22"/>
      <c r="C57" s="105" t="s">
        <v>18</v>
      </c>
      <c r="D57" s="104" t="s">
        <v>1</v>
      </c>
      <c r="E57" s="106"/>
      <c r="F57" s="102">
        <v>0.40700000000000003</v>
      </c>
      <c r="G57" s="107"/>
      <c r="H57" s="107"/>
      <c r="I57" s="107"/>
      <c r="J57" s="107"/>
      <c r="K57" s="102"/>
      <c r="L57" s="102"/>
      <c r="M57" s="102"/>
    </row>
    <row r="58" spans="1:13" s="103" customFormat="1" ht="12.75">
      <c r="A58" s="104">
        <f>A57+0.1</f>
        <v>4.2999999999999989</v>
      </c>
      <c r="B58" s="22"/>
      <c r="C58" s="105" t="s">
        <v>308</v>
      </c>
      <c r="D58" s="104" t="s">
        <v>15</v>
      </c>
      <c r="E58" s="106"/>
      <c r="F58" s="102">
        <v>1.2649999999999999</v>
      </c>
      <c r="G58" s="102"/>
      <c r="H58" s="102"/>
      <c r="I58" s="104"/>
      <c r="J58" s="104"/>
      <c r="K58" s="107"/>
      <c r="L58" s="107"/>
      <c r="M58" s="102"/>
    </row>
    <row r="59" spans="1:13" s="103" customFormat="1" ht="12.75">
      <c r="A59" s="104">
        <f>A58+0.1</f>
        <v>4.3999999999999986</v>
      </c>
      <c r="B59" s="22"/>
      <c r="C59" s="105" t="s">
        <v>29</v>
      </c>
      <c r="D59" s="104" t="s">
        <v>1</v>
      </c>
      <c r="E59" s="106"/>
      <c r="F59" s="102">
        <v>2.2000000000000002E-2</v>
      </c>
      <c r="G59" s="102"/>
      <c r="H59" s="102"/>
      <c r="I59" s="104"/>
      <c r="J59" s="104"/>
      <c r="K59" s="107"/>
      <c r="L59" s="107"/>
      <c r="M59" s="102"/>
    </row>
    <row r="60" spans="1:13" s="140" customFormat="1" ht="25.5">
      <c r="A60" s="97">
        <v>5</v>
      </c>
      <c r="B60" s="22" t="s">
        <v>200</v>
      </c>
      <c r="C60" s="97" t="s">
        <v>201</v>
      </c>
      <c r="D60" s="99" t="s">
        <v>15</v>
      </c>
      <c r="E60" s="99"/>
      <c r="F60" s="19">
        <v>17.8</v>
      </c>
      <c r="G60" s="102"/>
      <c r="H60" s="102"/>
      <c r="I60" s="102"/>
      <c r="J60" s="102"/>
      <c r="K60" s="102"/>
      <c r="L60" s="102"/>
      <c r="M60" s="102"/>
    </row>
    <row r="61" spans="1:13" s="103" customFormat="1" ht="12.75">
      <c r="A61" s="104">
        <f t="shared" ref="A61:A70" si="4">A60+0.1</f>
        <v>5.0999999999999996</v>
      </c>
      <c r="B61" s="22"/>
      <c r="C61" s="105" t="s">
        <v>16</v>
      </c>
      <c r="D61" s="104" t="s">
        <v>17</v>
      </c>
      <c r="E61" s="106"/>
      <c r="F61" s="102">
        <v>150.232</v>
      </c>
      <c r="G61" s="104"/>
      <c r="H61" s="102"/>
      <c r="I61" s="102"/>
      <c r="J61" s="102"/>
      <c r="K61" s="302"/>
      <c r="L61" s="102"/>
      <c r="M61" s="102"/>
    </row>
    <row r="62" spans="1:13" s="103" customFormat="1" ht="12.75">
      <c r="A62" s="104">
        <f t="shared" si="4"/>
        <v>5.1999999999999993</v>
      </c>
      <c r="B62" s="22"/>
      <c r="C62" s="105" t="s">
        <v>18</v>
      </c>
      <c r="D62" s="104" t="s">
        <v>1</v>
      </c>
      <c r="E62" s="106"/>
      <c r="F62" s="102">
        <v>19.580000000000002</v>
      </c>
      <c r="G62" s="302"/>
      <c r="H62" s="102"/>
      <c r="I62" s="302"/>
      <c r="J62" s="102"/>
      <c r="K62" s="102"/>
      <c r="L62" s="102"/>
      <c r="M62" s="102"/>
    </row>
    <row r="63" spans="1:13" s="103" customFormat="1" ht="12.75">
      <c r="A63" s="104">
        <f t="shared" si="4"/>
        <v>5.2999999999999989</v>
      </c>
      <c r="B63" s="22"/>
      <c r="C63" s="105" t="s">
        <v>80</v>
      </c>
      <c r="D63" s="104" t="s">
        <v>15</v>
      </c>
      <c r="E63" s="106"/>
      <c r="F63" s="102">
        <v>18.067</v>
      </c>
      <c r="G63" s="102"/>
      <c r="H63" s="102"/>
      <c r="I63" s="104"/>
      <c r="J63" s="102"/>
      <c r="K63" s="302"/>
      <c r="L63" s="102"/>
      <c r="M63" s="102"/>
    </row>
    <row r="64" spans="1:13" s="103" customFormat="1" ht="12.75">
      <c r="A64" s="104">
        <f t="shared" si="4"/>
        <v>5.3999999999999986</v>
      </c>
      <c r="B64" s="22"/>
      <c r="C64" s="105" t="s">
        <v>59</v>
      </c>
      <c r="D64" s="104" t="s">
        <v>39</v>
      </c>
      <c r="E64" s="106"/>
      <c r="F64" s="102">
        <v>65</v>
      </c>
      <c r="G64" s="102"/>
      <c r="H64" s="102"/>
      <c r="I64" s="104"/>
      <c r="J64" s="102"/>
      <c r="K64" s="302"/>
      <c r="L64" s="102"/>
      <c r="M64" s="102"/>
    </row>
    <row r="65" spans="1:13" s="103" customFormat="1" ht="12.75">
      <c r="A65" s="104">
        <f t="shared" si="4"/>
        <v>5.4999999999999982</v>
      </c>
      <c r="B65" s="22"/>
      <c r="C65" s="105" t="s">
        <v>81</v>
      </c>
      <c r="D65" s="104" t="s">
        <v>15</v>
      </c>
      <c r="E65" s="109"/>
      <c r="F65" s="102">
        <v>6.0519999999999997E-2</v>
      </c>
      <c r="G65" s="102"/>
      <c r="H65" s="102"/>
      <c r="I65" s="104"/>
      <c r="J65" s="102"/>
      <c r="K65" s="302"/>
      <c r="L65" s="102"/>
      <c r="M65" s="102"/>
    </row>
    <row r="66" spans="1:13" s="103" customFormat="1" ht="12.75">
      <c r="A66" s="104">
        <f t="shared" si="4"/>
        <v>5.5999999999999979</v>
      </c>
      <c r="B66" s="22"/>
      <c r="C66" s="105" t="s">
        <v>202</v>
      </c>
      <c r="D66" s="104" t="s">
        <v>15</v>
      </c>
      <c r="E66" s="109"/>
      <c r="F66" s="102">
        <v>0.69598000000000004</v>
      </c>
      <c r="G66" s="102"/>
      <c r="H66" s="102"/>
      <c r="I66" s="104"/>
      <c r="J66" s="102"/>
      <c r="K66" s="302"/>
      <c r="L66" s="102"/>
      <c r="M66" s="102"/>
    </row>
    <row r="67" spans="1:13" s="103" customFormat="1" ht="12.75">
      <c r="A67" s="104">
        <f t="shared" si="4"/>
        <v>5.6999999999999975</v>
      </c>
      <c r="B67" s="22"/>
      <c r="C67" s="105" t="s">
        <v>51</v>
      </c>
      <c r="D67" s="104" t="s">
        <v>52</v>
      </c>
      <c r="E67" s="106"/>
      <c r="F67" s="102">
        <v>39.160000000000004</v>
      </c>
      <c r="G67" s="102"/>
      <c r="H67" s="102"/>
      <c r="I67" s="104"/>
      <c r="J67" s="102"/>
      <c r="K67" s="302"/>
      <c r="L67" s="102"/>
      <c r="M67" s="102"/>
    </row>
    <row r="68" spans="1:13" s="108" customFormat="1" ht="12.75">
      <c r="A68" s="104">
        <f t="shared" si="4"/>
        <v>5.7999999999999972</v>
      </c>
      <c r="B68" s="22"/>
      <c r="C68" s="105" t="s">
        <v>203</v>
      </c>
      <c r="D68" s="104" t="s">
        <v>52</v>
      </c>
      <c r="E68" s="104"/>
      <c r="F68" s="102">
        <v>155</v>
      </c>
      <c r="G68" s="102"/>
      <c r="H68" s="102"/>
      <c r="I68" s="104"/>
      <c r="J68" s="102"/>
      <c r="K68" s="302"/>
      <c r="L68" s="102"/>
      <c r="M68" s="102"/>
    </row>
    <row r="69" spans="1:13" s="103" customFormat="1" ht="12.75">
      <c r="A69" s="104">
        <f t="shared" si="4"/>
        <v>5.8999999999999968</v>
      </c>
      <c r="B69" s="22"/>
      <c r="C69" s="105" t="s">
        <v>204</v>
      </c>
      <c r="D69" s="104" t="s">
        <v>52</v>
      </c>
      <c r="E69" s="104"/>
      <c r="F69" s="102">
        <v>775</v>
      </c>
      <c r="G69" s="102"/>
      <c r="H69" s="102"/>
      <c r="I69" s="104"/>
      <c r="J69" s="102"/>
      <c r="K69" s="302"/>
      <c r="L69" s="102"/>
      <c r="M69" s="102"/>
    </row>
    <row r="70" spans="1:13" s="103" customFormat="1" ht="12.75">
      <c r="A70" s="104">
        <f t="shared" si="4"/>
        <v>5.9999999999999964</v>
      </c>
      <c r="B70" s="22"/>
      <c r="C70" s="105" t="s">
        <v>29</v>
      </c>
      <c r="D70" s="104" t="s">
        <v>1</v>
      </c>
      <c r="E70" s="106"/>
      <c r="F70" s="102">
        <v>8.1880000000000006</v>
      </c>
      <c r="G70" s="102"/>
      <c r="H70" s="102"/>
      <c r="I70" s="104"/>
      <c r="J70" s="102"/>
      <c r="K70" s="302"/>
      <c r="L70" s="102"/>
      <c r="M70" s="102"/>
    </row>
    <row r="71" spans="1:13" s="103" customFormat="1" ht="38.25">
      <c r="A71" s="97">
        <v>6</v>
      </c>
      <c r="B71" s="22" t="s">
        <v>209</v>
      </c>
      <c r="C71" s="97" t="s">
        <v>205</v>
      </c>
      <c r="D71" s="99" t="s">
        <v>15</v>
      </c>
      <c r="E71" s="100"/>
      <c r="F71" s="101">
        <v>6.65</v>
      </c>
      <c r="G71" s="107"/>
      <c r="H71" s="102"/>
      <c r="I71" s="107"/>
      <c r="J71" s="102"/>
      <c r="K71" s="107"/>
      <c r="L71" s="102"/>
      <c r="M71" s="102"/>
    </row>
    <row r="72" spans="1:13" s="103" customFormat="1" ht="12.75">
      <c r="A72" s="104">
        <f t="shared" ref="A72:A83" si="5">A71+0.1</f>
        <v>6.1</v>
      </c>
      <c r="B72" s="22"/>
      <c r="C72" s="104" t="s">
        <v>16</v>
      </c>
      <c r="D72" s="104" t="s">
        <v>17</v>
      </c>
      <c r="E72" s="106"/>
      <c r="F72" s="102">
        <v>55.860000000000007</v>
      </c>
      <c r="G72" s="104"/>
      <c r="H72" s="102"/>
      <c r="I72" s="102"/>
      <c r="J72" s="102"/>
      <c r="K72" s="107"/>
      <c r="L72" s="102"/>
      <c r="M72" s="102"/>
    </row>
    <row r="73" spans="1:13" s="103" customFormat="1" ht="12.75">
      <c r="A73" s="104">
        <f t="shared" si="5"/>
        <v>6.1999999999999993</v>
      </c>
      <c r="B73" s="22"/>
      <c r="C73" s="104" t="s">
        <v>18</v>
      </c>
      <c r="D73" s="104" t="s">
        <v>1</v>
      </c>
      <c r="E73" s="106"/>
      <c r="F73" s="102">
        <v>5.3865000000000007</v>
      </c>
      <c r="G73" s="107"/>
      <c r="H73" s="102"/>
      <c r="I73" s="107"/>
      <c r="J73" s="102"/>
      <c r="K73" s="102"/>
      <c r="L73" s="102"/>
      <c r="M73" s="102"/>
    </row>
    <row r="74" spans="1:13" s="103" customFormat="1" ht="12.75">
      <c r="A74" s="104">
        <f t="shared" si="5"/>
        <v>6.2999999999999989</v>
      </c>
      <c r="B74" s="22"/>
      <c r="C74" s="104" t="s">
        <v>86</v>
      </c>
      <c r="D74" s="104" t="s">
        <v>15</v>
      </c>
      <c r="E74" s="106"/>
      <c r="F74" s="102">
        <v>6.7497499999999997</v>
      </c>
      <c r="G74" s="102"/>
      <c r="H74" s="102"/>
      <c r="I74" s="104"/>
      <c r="J74" s="102"/>
      <c r="K74" s="107"/>
      <c r="L74" s="102"/>
      <c r="M74" s="102"/>
    </row>
    <row r="75" spans="1:13" s="103" customFormat="1" ht="12.75">
      <c r="A75" s="104">
        <f t="shared" si="5"/>
        <v>6.3999999999999986</v>
      </c>
      <c r="B75" s="22"/>
      <c r="C75" s="104" t="s">
        <v>206</v>
      </c>
      <c r="D75" s="104" t="s">
        <v>20</v>
      </c>
      <c r="E75" s="106"/>
      <c r="F75" s="102">
        <v>1</v>
      </c>
      <c r="G75" s="102"/>
      <c r="H75" s="102"/>
      <c r="I75" s="104"/>
      <c r="J75" s="102"/>
      <c r="K75" s="107"/>
      <c r="L75" s="102"/>
      <c r="M75" s="102"/>
    </row>
    <row r="76" spans="1:13" s="103" customFormat="1" ht="12.75">
      <c r="A76" s="104">
        <f t="shared" si="5"/>
        <v>6.4999999999999982</v>
      </c>
      <c r="B76" s="22"/>
      <c r="C76" s="104" t="s">
        <v>59</v>
      </c>
      <c r="D76" s="104" t="s">
        <v>39</v>
      </c>
      <c r="E76" s="106"/>
      <c r="F76" s="102">
        <v>34</v>
      </c>
      <c r="G76" s="102"/>
      <c r="H76" s="102"/>
      <c r="I76" s="104"/>
      <c r="J76" s="102"/>
      <c r="K76" s="107"/>
      <c r="L76" s="102"/>
      <c r="M76" s="102"/>
    </row>
    <row r="77" spans="1:13" s="103" customFormat="1" ht="12.75">
      <c r="A77" s="104">
        <f t="shared" si="5"/>
        <v>6.5999999999999979</v>
      </c>
      <c r="B77" s="22"/>
      <c r="C77" s="104" t="s">
        <v>207</v>
      </c>
      <c r="D77" s="104" t="s">
        <v>15</v>
      </c>
      <c r="E77" s="109"/>
      <c r="F77" s="102">
        <v>5.586E-2</v>
      </c>
      <c r="G77" s="102"/>
      <c r="H77" s="102"/>
      <c r="I77" s="104"/>
      <c r="J77" s="102"/>
      <c r="K77" s="107"/>
      <c r="L77" s="102"/>
      <c r="M77" s="102"/>
    </row>
    <row r="78" spans="1:13" s="103" customFormat="1" ht="12.75">
      <c r="A78" s="104">
        <f t="shared" si="5"/>
        <v>6.6999999999999975</v>
      </c>
      <c r="B78" s="22"/>
      <c r="C78" s="104" t="s">
        <v>208</v>
      </c>
      <c r="D78" s="104" t="s">
        <v>15</v>
      </c>
      <c r="E78" s="109"/>
      <c r="F78" s="102">
        <v>0.17024000000000003</v>
      </c>
      <c r="G78" s="102"/>
      <c r="H78" s="102"/>
      <c r="I78" s="104"/>
      <c r="J78" s="102"/>
      <c r="K78" s="107"/>
      <c r="L78" s="102"/>
      <c r="M78" s="102"/>
    </row>
    <row r="79" spans="1:13" s="103" customFormat="1" ht="12.75">
      <c r="A79" s="104">
        <f t="shared" si="5"/>
        <v>6.7999999999999972</v>
      </c>
      <c r="B79" s="22"/>
      <c r="C79" s="104" t="s">
        <v>62</v>
      </c>
      <c r="D79" s="104" t="s">
        <v>15</v>
      </c>
      <c r="E79" s="109"/>
      <c r="F79" s="102">
        <v>1.729E-2</v>
      </c>
      <c r="G79" s="102"/>
      <c r="H79" s="102"/>
      <c r="I79" s="104"/>
      <c r="J79" s="102"/>
      <c r="K79" s="107"/>
      <c r="L79" s="102"/>
      <c r="M79" s="102"/>
    </row>
    <row r="80" spans="1:13" s="103" customFormat="1" ht="12.75">
      <c r="A80" s="104">
        <f t="shared" si="5"/>
        <v>6.8999999999999968</v>
      </c>
      <c r="B80" s="22"/>
      <c r="C80" s="104" t="s">
        <v>210</v>
      </c>
      <c r="D80" s="104" t="s">
        <v>52</v>
      </c>
      <c r="E80" s="106"/>
      <c r="F80" s="102">
        <v>416</v>
      </c>
      <c r="G80" s="102"/>
      <c r="H80" s="102"/>
      <c r="I80" s="104"/>
      <c r="J80" s="102"/>
      <c r="K80" s="107"/>
      <c r="L80" s="102"/>
      <c r="M80" s="102"/>
    </row>
    <row r="81" spans="1:13" s="103" customFormat="1" ht="12.75">
      <c r="A81" s="104">
        <f t="shared" si="5"/>
        <v>6.9999999999999964</v>
      </c>
      <c r="B81" s="22"/>
      <c r="C81" s="104" t="s">
        <v>211</v>
      </c>
      <c r="D81" s="104" t="s">
        <v>52</v>
      </c>
      <c r="E81" s="106"/>
      <c r="F81" s="102">
        <v>567</v>
      </c>
      <c r="G81" s="102"/>
      <c r="H81" s="102"/>
      <c r="I81" s="104"/>
      <c r="J81" s="102"/>
      <c r="K81" s="107"/>
      <c r="L81" s="102"/>
      <c r="M81" s="102"/>
    </row>
    <row r="82" spans="1:13" s="108" customFormat="1" ht="12.75">
      <c r="A82" s="104">
        <f t="shared" si="5"/>
        <v>7.0999999999999961</v>
      </c>
      <c r="B82" s="22"/>
      <c r="C82" s="104" t="s">
        <v>212</v>
      </c>
      <c r="D82" s="104" t="s">
        <v>52</v>
      </c>
      <c r="E82" s="106"/>
      <c r="F82" s="102">
        <v>210</v>
      </c>
      <c r="G82" s="102"/>
      <c r="H82" s="102"/>
      <c r="I82" s="104"/>
      <c r="J82" s="102"/>
      <c r="K82" s="107"/>
      <c r="L82" s="102"/>
      <c r="M82" s="102"/>
    </row>
    <row r="83" spans="1:13" s="103" customFormat="1" ht="12.75">
      <c r="A83" s="104">
        <f t="shared" si="5"/>
        <v>7.1999999999999957</v>
      </c>
      <c r="B83" s="22"/>
      <c r="C83" s="104" t="s">
        <v>29</v>
      </c>
      <c r="D83" s="104" t="s">
        <v>1</v>
      </c>
      <c r="E83" s="106"/>
      <c r="F83" s="102">
        <v>1.6625000000000001</v>
      </c>
      <c r="G83" s="102"/>
      <c r="H83" s="102"/>
      <c r="I83" s="104"/>
      <c r="J83" s="102"/>
      <c r="K83" s="107"/>
      <c r="L83" s="102"/>
      <c r="M83" s="102"/>
    </row>
    <row r="84" spans="1:13" s="308" customFormat="1" ht="38.25">
      <c r="A84" s="303">
        <v>7</v>
      </c>
      <c r="B84" s="304" t="s">
        <v>215</v>
      </c>
      <c r="C84" s="305" t="s">
        <v>213</v>
      </c>
      <c r="D84" s="306" t="s">
        <v>26</v>
      </c>
      <c r="E84" s="306"/>
      <c r="F84" s="306">
        <v>2</v>
      </c>
      <c r="G84" s="307"/>
      <c r="H84" s="102"/>
      <c r="I84" s="307"/>
      <c r="J84" s="102"/>
      <c r="K84" s="307"/>
      <c r="L84" s="102"/>
      <c r="M84" s="102"/>
    </row>
    <row r="85" spans="1:13" s="308" customFormat="1" ht="12.75">
      <c r="A85" s="261">
        <f>A84+0.1</f>
        <v>7.1</v>
      </c>
      <c r="B85" s="309"/>
      <c r="C85" s="161" t="s">
        <v>16</v>
      </c>
      <c r="D85" s="161" t="s">
        <v>17</v>
      </c>
      <c r="E85" s="161"/>
      <c r="F85" s="150">
        <v>0.49</v>
      </c>
      <c r="G85" s="150"/>
      <c r="H85" s="102"/>
      <c r="I85" s="150"/>
      <c r="J85" s="102"/>
      <c r="K85" s="150"/>
      <c r="L85" s="102"/>
      <c r="M85" s="102"/>
    </row>
    <row r="86" spans="1:13" s="308" customFormat="1" ht="12.75">
      <c r="A86" s="261">
        <f>A85+0.1</f>
        <v>7.1999999999999993</v>
      </c>
      <c r="B86" s="309"/>
      <c r="C86" s="161" t="s">
        <v>18</v>
      </c>
      <c r="D86" s="161" t="s">
        <v>1</v>
      </c>
      <c r="E86" s="161"/>
      <c r="F86" s="150">
        <v>0.218</v>
      </c>
      <c r="G86" s="150"/>
      <c r="H86" s="102"/>
      <c r="I86" s="150"/>
      <c r="J86" s="102"/>
      <c r="K86" s="150"/>
      <c r="L86" s="102"/>
      <c r="M86" s="102"/>
    </row>
    <row r="87" spans="1:13" s="308" customFormat="1" ht="12.75">
      <c r="A87" s="261">
        <f>A86+0.1</f>
        <v>7.2999999999999989</v>
      </c>
      <c r="B87" s="309"/>
      <c r="C87" s="150" t="s">
        <v>214</v>
      </c>
      <c r="D87" s="150" t="s">
        <v>26</v>
      </c>
      <c r="E87" s="150"/>
      <c r="F87" s="150">
        <v>2.02</v>
      </c>
      <c r="G87" s="150"/>
      <c r="H87" s="102"/>
      <c r="I87" s="150"/>
      <c r="J87" s="102"/>
      <c r="K87" s="150"/>
      <c r="L87" s="102"/>
      <c r="M87" s="102"/>
    </row>
    <row r="88" spans="1:13" s="308" customFormat="1" ht="12.75">
      <c r="A88" s="261">
        <f>A87+0.1</f>
        <v>7.3999999999999986</v>
      </c>
      <c r="B88" s="309"/>
      <c r="C88" s="150" t="s">
        <v>29</v>
      </c>
      <c r="D88" s="150" t="s">
        <v>1</v>
      </c>
      <c r="E88" s="150"/>
      <c r="F88" s="150">
        <v>1.7760000000000001E-2</v>
      </c>
      <c r="G88" s="150"/>
      <c r="H88" s="102"/>
      <c r="I88" s="150"/>
      <c r="J88" s="102"/>
      <c r="K88" s="150"/>
      <c r="L88" s="102"/>
      <c r="M88" s="102"/>
    </row>
    <row r="89" spans="1:13" s="140" customFormat="1" ht="38.25">
      <c r="A89" s="97">
        <v>8</v>
      </c>
      <c r="B89" s="22" t="s">
        <v>219</v>
      </c>
      <c r="C89" s="97" t="s">
        <v>222</v>
      </c>
      <c r="D89" s="97" t="s">
        <v>39</v>
      </c>
      <c r="E89" s="151"/>
      <c r="F89" s="19">
        <v>216</v>
      </c>
      <c r="G89" s="152"/>
      <c r="H89" s="152"/>
      <c r="I89" s="153"/>
      <c r="J89" s="153"/>
      <c r="K89" s="152"/>
      <c r="L89" s="152"/>
      <c r="M89" s="25"/>
    </row>
    <row r="90" spans="1:13" s="103" customFormat="1" ht="12.75">
      <c r="A90" s="104">
        <f>A89+0.1</f>
        <v>8.1</v>
      </c>
      <c r="B90" s="98"/>
      <c r="C90" s="105" t="s">
        <v>16</v>
      </c>
      <c r="D90" s="104" t="s">
        <v>220</v>
      </c>
      <c r="E90" s="106"/>
      <c r="F90" s="102">
        <v>72.576000000000008</v>
      </c>
      <c r="G90" s="104"/>
      <c r="H90" s="104"/>
      <c r="I90" s="102"/>
      <c r="J90" s="102"/>
      <c r="K90" s="107"/>
      <c r="L90" s="107"/>
      <c r="M90" s="25"/>
    </row>
    <row r="91" spans="1:13" s="103" customFormat="1" ht="12.75">
      <c r="A91" s="104">
        <f>A90+0.1</f>
        <v>8.1999999999999993</v>
      </c>
      <c r="B91" s="22"/>
      <c r="C91" s="105" t="s">
        <v>18</v>
      </c>
      <c r="D91" s="104" t="s">
        <v>1</v>
      </c>
      <c r="E91" s="109"/>
      <c r="F91" s="102">
        <v>3.2399999999999998</v>
      </c>
      <c r="G91" s="107"/>
      <c r="H91" s="107"/>
      <c r="I91" s="107"/>
      <c r="J91" s="107"/>
      <c r="K91" s="102"/>
      <c r="L91" s="102"/>
      <c r="M91" s="25"/>
    </row>
    <row r="92" spans="1:13" s="103" customFormat="1" ht="12.75">
      <c r="A92" s="104">
        <f>A91+0.1</f>
        <v>8.2999999999999989</v>
      </c>
      <c r="B92" s="22"/>
      <c r="C92" s="105" t="s">
        <v>221</v>
      </c>
      <c r="D92" s="104" t="s">
        <v>52</v>
      </c>
      <c r="E92" s="106"/>
      <c r="F92" s="102">
        <v>518.4</v>
      </c>
      <c r="G92" s="102"/>
      <c r="H92" s="102"/>
      <c r="I92" s="104"/>
      <c r="J92" s="104"/>
      <c r="K92" s="107"/>
      <c r="L92" s="107"/>
      <c r="M92" s="25"/>
    </row>
    <row r="93" spans="1:13" s="103" customFormat="1" ht="12.75">
      <c r="A93" s="104">
        <f>A92+0.1</f>
        <v>8.3999999999999986</v>
      </c>
      <c r="B93" s="22"/>
      <c r="C93" s="105" t="s">
        <v>29</v>
      </c>
      <c r="D93" s="104" t="s">
        <v>1</v>
      </c>
      <c r="E93" s="109"/>
      <c r="F93" s="102">
        <v>4.9248000000000003</v>
      </c>
      <c r="G93" s="102"/>
      <c r="H93" s="102"/>
      <c r="I93" s="104"/>
      <c r="J93" s="104"/>
      <c r="K93" s="107"/>
      <c r="L93" s="107"/>
      <c r="M93" s="25"/>
    </row>
    <row r="94" spans="1:13" s="32" customFormat="1" ht="25.5">
      <c r="A94" s="237">
        <v>9</v>
      </c>
      <c r="B94" s="238" t="s">
        <v>84</v>
      </c>
      <c r="C94" s="92" t="s">
        <v>34</v>
      </c>
      <c r="D94" s="239" t="s">
        <v>15</v>
      </c>
      <c r="E94" s="240"/>
      <c r="F94" s="241">
        <v>7.2</v>
      </c>
      <c r="G94" s="241"/>
      <c r="H94" s="241"/>
      <c r="I94" s="149"/>
      <c r="J94" s="24"/>
      <c r="K94" s="149"/>
      <c r="L94" s="149"/>
      <c r="M94" s="25"/>
    </row>
    <row r="95" spans="1:13" s="32" customFormat="1" ht="12.75">
      <c r="A95" s="104">
        <f>A94+0.1</f>
        <v>9.1</v>
      </c>
      <c r="B95" s="238"/>
      <c r="C95" s="242" t="s">
        <v>16</v>
      </c>
      <c r="D95" s="242" t="s">
        <v>17</v>
      </c>
      <c r="E95" s="243"/>
      <c r="F95" s="244">
        <v>8.7119999999999997</v>
      </c>
      <c r="G95" s="244"/>
      <c r="H95" s="244"/>
      <c r="I95" s="150"/>
      <c r="J95" s="25"/>
      <c r="K95" s="149"/>
      <c r="L95" s="149"/>
      <c r="M95" s="25"/>
    </row>
    <row r="96" spans="1:13" s="163" customFormat="1" ht="12.75">
      <c r="A96" s="173"/>
      <c r="B96" s="95"/>
      <c r="C96" s="159" t="s">
        <v>10</v>
      </c>
      <c r="D96" s="159"/>
      <c r="E96" s="160"/>
      <c r="F96" s="159"/>
      <c r="G96" s="161"/>
      <c r="H96" s="123"/>
      <c r="I96" s="27"/>
      <c r="J96" s="123"/>
      <c r="K96" s="27"/>
      <c r="L96" s="174"/>
      <c r="M96" s="28"/>
    </row>
    <row r="97" spans="1:13" s="172" customFormat="1" ht="12.75">
      <c r="A97" s="164"/>
      <c r="B97" s="165"/>
      <c r="C97" s="166" t="s">
        <v>22</v>
      </c>
      <c r="D97" s="167"/>
      <c r="E97" s="166"/>
      <c r="F97" s="168"/>
      <c r="G97" s="169"/>
      <c r="H97" s="170"/>
      <c r="I97" s="18"/>
      <c r="J97" s="170"/>
      <c r="K97" s="18"/>
      <c r="L97" s="171"/>
      <c r="M97" s="18"/>
    </row>
    <row r="98" spans="1:13" s="163" customFormat="1" ht="12.75">
      <c r="A98" s="173"/>
      <c r="B98" s="95"/>
      <c r="C98" s="159" t="s">
        <v>10</v>
      </c>
      <c r="D98" s="159"/>
      <c r="E98" s="160"/>
      <c r="F98" s="159"/>
      <c r="G98" s="161"/>
      <c r="H98" s="123"/>
      <c r="I98" s="27"/>
      <c r="J98" s="123"/>
      <c r="K98" s="27"/>
      <c r="L98" s="174"/>
      <c r="M98" s="19"/>
    </row>
    <row r="99" spans="1:13" s="103" customFormat="1" ht="12.75">
      <c r="A99" s="180"/>
      <c r="B99" s="22"/>
      <c r="C99" s="176" t="s">
        <v>23</v>
      </c>
      <c r="D99" s="177"/>
      <c r="E99" s="106"/>
      <c r="F99" s="102"/>
      <c r="G99" s="102"/>
      <c r="H99" s="102"/>
      <c r="I99" s="102"/>
      <c r="J99" s="102"/>
      <c r="K99" s="107"/>
      <c r="L99" s="107"/>
      <c r="M99" s="178"/>
    </row>
    <row r="100" spans="1:13" s="103" customFormat="1" ht="12.75">
      <c r="A100" s="180"/>
      <c r="B100" s="22"/>
      <c r="C100" s="22" t="s">
        <v>10</v>
      </c>
      <c r="D100" s="104"/>
      <c r="E100" s="106"/>
      <c r="F100" s="102"/>
      <c r="G100" s="102"/>
      <c r="H100" s="102"/>
      <c r="I100" s="102"/>
      <c r="J100" s="102"/>
      <c r="K100" s="107"/>
      <c r="L100" s="107"/>
      <c r="M100" s="142"/>
    </row>
    <row r="101" spans="1:13" s="103" customFormat="1" ht="12.75">
      <c r="A101" s="180"/>
      <c r="B101" s="22"/>
      <c r="C101" s="176" t="s">
        <v>24</v>
      </c>
      <c r="D101" s="177"/>
      <c r="E101" s="106"/>
      <c r="F101" s="102"/>
      <c r="G101" s="102"/>
      <c r="H101" s="102"/>
      <c r="I101" s="102"/>
      <c r="J101" s="102"/>
      <c r="K101" s="107"/>
      <c r="L101" s="107"/>
      <c r="M101" s="178"/>
    </row>
    <row r="102" spans="1:13" s="181" customFormat="1" ht="12.75">
      <c r="A102" s="180"/>
      <c r="B102" s="159"/>
      <c r="C102" s="92" t="s">
        <v>10</v>
      </c>
      <c r="D102" s="180"/>
      <c r="E102" s="180"/>
      <c r="F102" s="180"/>
      <c r="G102" s="102"/>
      <c r="H102" s="102"/>
      <c r="I102" s="102"/>
      <c r="J102" s="102"/>
      <c r="K102" s="107"/>
      <c r="L102" s="107"/>
      <c r="M102" s="142"/>
    </row>
  </sheetData>
  <mergeCells count="24">
    <mergeCell ref="A1:M1"/>
    <mergeCell ref="D2:H2"/>
    <mergeCell ref="B3:M3"/>
    <mergeCell ref="B5:C5"/>
    <mergeCell ref="H5:K5"/>
    <mergeCell ref="B6:C6"/>
    <mergeCell ref="H6:K6"/>
    <mergeCell ref="A7:A10"/>
    <mergeCell ref="B7:B10"/>
    <mergeCell ref="C7:C10"/>
    <mergeCell ref="D7:D10"/>
    <mergeCell ref="E7:F8"/>
    <mergeCell ref="G7:H8"/>
    <mergeCell ref="I7:J8"/>
    <mergeCell ref="M7:M10"/>
    <mergeCell ref="E9:E10"/>
    <mergeCell ref="F9:F10"/>
    <mergeCell ref="G9:G10"/>
    <mergeCell ref="H9:H10"/>
    <mergeCell ref="I9:I10"/>
    <mergeCell ref="J9:J10"/>
    <mergeCell ref="K9:K10"/>
    <mergeCell ref="L9:L10"/>
    <mergeCell ref="K7:L8"/>
  </mergeCells>
  <conditionalFormatting sqref="B90:F90 I90:L90 B91:L91 K92:L93 B93:H93 B89:L89 M89:M93 B92:F92 H92">
    <cfRule type="cellIs" dxfId="1" priority="2" stopIfTrue="1" operator="equal">
      <formula>8223.307275</formula>
    </cfRule>
  </conditionalFormatting>
  <conditionalFormatting sqref="G92">
    <cfRule type="cellIs" dxfId="0" priority="1" stopIfTrue="1" operator="equal">
      <formula>8223.307275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ნაკრები</vt:lpstr>
      <vt:lpstr>სამშენებლო</vt:lpstr>
      <vt:lpstr>ელ.მომარაგება</vt:lpstr>
      <vt:lpstr>წყალმომარაგება</vt:lpstr>
      <vt:lpstr>კანალიზაცია</vt:lpstr>
      <vt:lpstr>ელ.მომარაგება!Print_Area</vt:lpstr>
      <vt:lpstr>კანალიზაცია!Print_Area</vt:lpstr>
      <vt:lpstr>სამშენებლო!Print_Area</vt:lpstr>
      <vt:lpstr>წყალმომარაგება!Print_Area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2019-06-26T14:54:41Z</dcterms:modified>
</cp:coreProperties>
</file>