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 1" sheetId="1" r:id="rId1"/>
  </sheets>
  <definedNames>
    <definedName name="_xlnm.Print_Area" localSheetId="0">'Sheet 1'!$A$1:$F$53</definedName>
  </definedNames>
  <calcPr calcId="152511" calcMode="manual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19" i="1"/>
  <c r="F15" i="1"/>
  <c r="F21" i="1"/>
  <c r="F20" i="1"/>
  <c r="F7" i="1"/>
  <c r="F35" i="1" l="1"/>
  <c r="F36" i="1" s="1"/>
  <c r="F9" i="1"/>
  <c r="F10" i="1"/>
  <c r="F11" i="1"/>
  <c r="F12" i="1"/>
  <c r="F13" i="1"/>
  <c r="F14" i="1"/>
  <c r="F22" i="1"/>
  <c r="F23" i="1"/>
  <c r="F8" i="1"/>
  <c r="F24" i="1" l="1"/>
  <c r="F25" i="1" s="1"/>
  <c r="F16" i="1"/>
  <c r="F37" i="1" s="1"/>
  <c r="F38" i="1" s="1"/>
  <c r="F17" i="1"/>
</calcChain>
</file>

<file path=xl/sharedStrings.xml><?xml version="1.0" encoding="utf-8"?>
<sst xmlns="http://schemas.openxmlformats.org/spreadsheetml/2006/main" count="68" uniqueCount="40">
  <si>
    <t>№</t>
  </si>
  <si>
    <t>სამუშაოს დასახელება</t>
  </si>
  <si>
    <t>განზომილება</t>
  </si>
  <si>
    <t>რაოდენობა</t>
  </si>
  <si>
    <t>ერთეულის ფასი (ლარი)</t>
  </si>
  <si>
    <t>საერთო ღირებულება (ლარი)</t>
  </si>
  <si>
    <r>
      <t xml:space="preserve">დანართი </t>
    </r>
    <r>
      <rPr>
        <b/>
        <sz val="14"/>
        <color theme="1"/>
        <rFont val="Calibri"/>
        <family val="2"/>
        <charset val="204"/>
      </rPr>
      <t>№</t>
    </r>
    <r>
      <rPr>
        <b/>
        <sz val="14"/>
        <color theme="1"/>
        <rFont val="Sylfaen"/>
        <family val="1"/>
        <charset val="204"/>
        <scheme val="minor"/>
      </rPr>
      <t>1 _მოცულობათა ცხრილი / ხარჯთაღრიცხვა</t>
    </r>
  </si>
  <si>
    <t>საერთო ღირებულება დღგ-ს გარეშე</t>
  </si>
  <si>
    <t xml:space="preserve"> საერთო ღირებულება  დღგ-ს ჩათვლით</t>
  </si>
  <si>
    <t>სს „საქართველოს ნავთობისა და გაზის კორპორაციის“ კუთვნილი შენობების სახურავების ჰიდროსაიზოლაციო სამუშაოების სახელმწიფო შესყიდვა</t>
  </si>
  <si>
    <t>სს „საქართველოს ნავთობისა და გაზის კორპორაციის“ ნავთობის ოპერირების მომსახურების ბაზაზე არსებული ძირითადი შენობა</t>
  </si>
  <si>
    <t>სახურავზე იზოლაციის მოხსნა</t>
  </si>
  <si>
    <t>100მ2</t>
  </si>
  <si>
    <t>სახურავზე ქვიშა-ცემენტის მოჭიმვის დემონტაჟი შემდგომში სწორი ქანობების მოსაწყობად</t>
  </si>
  <si>
    <t>ბეტონის ბალიშების დანგრევა</t>
  </si>
  <si>
    <t>მ3</t>
  </si>
  <si>
    <t>სამშენებლო ნაგვის დატვირთვა ავტოთვითმცლელზე</t>
  </si>
  <si>
    <t>ტონა</t>
  </si>
  <si>
    <t>სამშენებლო ნაგვის ტრანსპორტირება ნაგავსაყრელზე 25კმ მანძილზე</t>
  </si>
  <si>
    <t>სახურავზე სამ მხარეს თუნუქის საცრემლეების მოწყობა</t>
  </si>
  <si>
    <t>ქანობების მოსაწყობად ქვიშა-ცემენტის მოჭიმვის მოწყობა საშუალო სისქით 8სმ</t>
  </si>
  <si>
    <t>სახურავის ჰიდროიზოლაცია რულონური მემბრანით ბიტუმის პრაიმერის წასმით (2 ფენა)</t>
  </si>
  <si>
    <t>მ2</t>
  </si>
  <si>
    <t>პარაპეტზე თუნუქის ქუდების მოწყობა კედლის ჰიდროიზოლაციის დაფარვით, სიგანით 50სმ და 5სმ ნაპირების ჩამოკეცვით</t>
  </si>
  <si>
    <t>სს „საქართველოს ნავთობისა და გაზის კორპორაციის“ ნავთობის ოპერირების მომსახურების ბაზაზე არსებული სატრანსფორმატორო ქვესადგური</t>
  </si>
  <si>
    <t>კედლის გალესვა</t>
  </si>
  <si>
    <r>
      <t>კარის ღიობის ამოშენება ბლოკით 19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Sylfaen"/>
        <family val="2"/>
        <scheme val="minor"/>
      </rPr>
      <t>39×19სმ</t>
    </r>
  </si>
  <si>
    <t>სახურავზე რულონური იზოლაციის მოხსნა</t>
  </si>
  <si>
    <t>სახურავის ჰიდროიზოლაცია რულონური მემბრანებით ბიტუმის პრაიმერის წასმით (2 ფენა)</t>
  </si>
  <si>
    <t>I</t>
  </si>
  <si>
    <t>II</t>
  </si>
  <si>
    <t>III</t>
  </si>
  <si>
    <t>სს „საქართველოს ნავთობისა და გაზის კორპორაციის“ ნავთობის პირველადი დამუშავების სამსახურის სართიჭალის სათაო ნაგებობის ადმინისტრაციული შენობა</t>
  </si>
  <si>
    <t>პარაპეტის კედლის გალესვა</t>
  </si>
  <si>
    <t>სამივე ობიექტის საერთო ღირებულება დღგ-ს გარეშე</t>
  </si>
  <si>
    <t>სამივე ობიექტის საერთო ღირებულება  დღგ-ს ჩათვლით</t>
  </si>
  <si>
    <t>საერთო ღირებულება  დღგ-ს ჩათვლით</t>
  </si>
  <si>
    <t xml:space="preserve">შენიშვნა: </t>
  </si>
  <si>
    <t>მიმწოდებელი ვალდებულია სამუშაოების მოცულობის განფასებისას გაითვალისწინოს ყველა იმ მასალა/მოწყობილობების შეძენის ღირებულება, რომელიც საჭიროა წინამდებარე სახურავების სარემონტო სამუშაოების განხორციელებისათვის.</t>
  </si>
  <si>
    <t>პარაპეტზე თუნუქის ქუდების მოწყობა კედლის ჰიდროიზოლაციის დაფარვით, სიგანით 50სმ და 10სმ ნაპირების ჩამოკეცვით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</si>
</sst>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₾_-;\-* #,##0.00\ _₾_-;_-* &quot;-&quot;??\ _₾_-;_-@_-"/>
  </numFmts>
  <fonts count="13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4"/>
      <color theme="1"/>
      <name val="Sylfaen"/>
      <family val="1"/>
      <charset val="204"/>
      <scheme val="minor"/>
    </font>
    <font>
      <b/>
      <sz val="16"/>
      <color theme="1"/>
      <name val="Sylfaen"/>
      <family val="1"/>
      <charset val="204"/>
      <scheme val="minor"/>
    </font>
    <font>
      <sz val="10"/>
      <color rgb="FF000000"/>
      <name val="Sylfaen"/>
      <family val="1"/>
      <charset val="204"/>
    </font>
    <font>
      <sz val="11"/>
      <color theme="1"/>
      <name val="Sylfaen"/>
      <family val="2"/>
      <scheme val="minor"/>
    </font>
    <font>
      <b/>
      <sz val="14"/>
      <color theme="1"/>
      <name val="Calibri"/>
      <family val="2"/>
      <charset val="204"/>
    </font>
    <font>
      <b/>
      <sz val="12"/>
      <color theme="1"/>
      <name val="Sylfaen"/>
      <family val="1"/>
      <charset val="204"/>
      <scheme val="minor"/>
    </font>
    <font>
      <sz val="11"/>
      <color theme="1"/>
      <name val="Calibri"/>
      <family val="2"/>
      <charset val="204"/>
    </font>
    <font>
      <sz val="11"/>
      <name val="Sylfaen"/>
      <family val="2"/>
      <scheme val="minor"/>
    </font>
    <font>
      <sz val="10"/>
      <name val="Arial Cyr"/>
    </font>
    <font>
      <sz val="11"/>
      <name val="AcadNusx"/>
    </font>
    <font>
      <b/>
      <sz val="1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3" fontId="0" fillId="0" borderId="1" xfId="0" applyNumberFormat="1" applyBorder="1"/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view="pageBreakPreview" topLeftCell="A21" zoomScale="90" zoomScaleNormal="100" zoomScaleSheetLayoutView="90" workbookViewId="0">
      <selection activeCell="E18" sqref="E18"/>
    </sheetView>
  </sheetViews>
  <sheetFormatPr defaultRowHeight="15" x14ac:dyDescent="0.25"/>
  <cols>
    <col min="1" max="1" width="5.875" customWidth="1"/>
    <col min="2" max="2" width="86.625" customWidth="1"/>
    <col min="3" max="3" width="15" customWidth="1"/>
    <col min="4" max="4" width="17.375" customWidth="1"/>
    <col min="5" max="5" width="16.625" customWidth="1"/>
    <col min="6" max="6" width="22.125" customWidth="1"/>
  </cols>
  <sheetData>
    <row r="2" spans="1:8" ht="30.75" customHeight="1" x14ac:dyDescent="0.25">
      <c r="A2" s="6" t="s">
        <v>6</v>
      </c>
    </row>
    <row r="3" spans="1:8" ht="77.25" customHeight="1" x14ac:dyDescent="0.25">
      <c r="B3" s="25" t="s">
        <v>9</v>
      </c>
      <c r="C3" s="25"/>
      <c r="D3" s="25"/>
      <c r="E3" s="25"/>
      <c r="F3" s="25"/>
    </row>
    <row r="5" spans="1:8" ht="30" x14ac:dyDescent="0.25">
      <c r="A5" s="5" t="s">
        <v>0</v>
      </c>
      <c r="B5" s="13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1"/>
      <c r="H5" s="1"/>
    </row>
    <row r="6" spans="1:8" ht="36" x14ac:dyDescent="0.25">
      <c r="A6" s="5" t="s">
        <v>29</v>
      </c>
      <c r="B6" s="13" t="s">
        <v>10</v>
      </c>
      <c r="C6" s="5"/>
      <c r="D6" s="5"/>
      <c r="E6" s="5"/>
      <c r="F6" s="5"/>
      <c r="G6" s="1"/>
      <c r="H6" s="1"/>
    </row>
    <row r="7" spans="1:8" ht="30" customHeight="1" x14ac:dyDescent="0.25">
      <c r="A7" s="2">
        <v>1</v>
      </c>
      <c r="B7" s="7" t="s">
        <v>11</v>
      </c>
      <c r="C7" s="2" t="s">
        <v>12</v>
      </c>
      <c r="D7" s="4">
        <v>5.01</v>
      </c>
      <c r="E7" s="8"/>
      <c r="F7" s="8">
        <f>E7*D7</f>
        <v>0</v>
      </c>
    </row>
    <row r="8" spans="1:8" ht="30" customHeight="1" x14ac:dyDescent="0.25">
      <c r="A8" s="2">
        <v>2</v>
      </c>
      <c r="B8" s="3" t="s">
        <v>13</v>
      </c>
      <c r="C8" s="2" t="s">
        <v>12</v>
      </c>
      <c r="D8" s="4">
        <v>5.01</v>
      </c>
      <c r="E8" s="8"/>
      <c r="F8" s="8">
        <f>E8*D8</f>
        <v>0</v>
      </c>
    </row>
    <row r="9" spans="1:8" ht="30" customHeight="1" x14ac:dyDescent="0.25">
      <c r="A9" s="2">
        <v>3</v>
      </c>
      <c r="B9" s="3" t="s">
        <v>14</v>
      </c>
      <c r="C9" s="2" t="s">
        <v>15</v>
      </c>
      <c r="D9" s="4">
        <v>1.62</v>
      </c>
      <c r="E9" s="8"/>
      <c r="F9" s="8">
        <f t="shared" ref="F9:F23" si="0">E9*D9</f>
        <v>0</v>
      </c>
    </row>
    <row r="10" spans="1:8" ht="30" customHeight="1" x14ac:dyDescent="0.25">
      <c r="A10" s="2">
        <v>4</v>
      </c>
      <c r="B10" s="3" t="s">
        <v>16</v>
      </c>
      <c r="C10" s="2" t="s">
        <v>17</v>
      </c>
      <c r="D10" s="4">
        <v>93.13</v>
      </c>
      <c r="E10" s="8"/>
      <c r="F10" s="8">
        <f t="shared" si="0"/>
        <v>0</v>
      </c>
    </row>
    <row r="11" spans="1:8" ht="30" customHeight="1" x14ac:dyDescent="0.25">
      <c r="A11" s="2">
        <v>5</v>
      </c>
      <c r="B11" s="3" t="s">
        <v>18</v>
      </c>
      <c r="C11" s="2" t="s">
        <v>17</v>
      </c>
      <c r="D11" s="4">
        <v>93.13</v>
      </c>
      <c r="E11" s="8"/>
      <c r="F11" s="8">
        <f t="shared" si="0"/>
        <v>0</v>
      </c>
    </row>
    <row r="12" spans="1:8" ht="30" customHeight="1" x14ac:dyDescent="0.25">
      <c r="A12" s="2">
        <v>6</v>
      </c>
      <c r="B12" s="3" t="s">
        <v>19</v>
      </c>
      <c r="C12" s="2" t="s">
        <v>12</v>
      </c>
      <c r="D12" s="4">
        <v>0.65</v>
      </c>
      <c r="E12" s="8"/>
      <c r="F12" s="8">
        <f t="shared" si="0"/>
        <v>0</v>
      </c>
    </row>
    <row r="13" spans="1:8" ht="30" customHeight="1" x14ac:dyDescent="0.25">
      <c r="A13" s="2">
        <v>7</v>
      </c>
      <c r="B13" s="3" t="s">
        <v>20</v>
      </c>
      <c r="C13" s="2" t="s">
        <v>12</v>
      </c>
      <c r="D13" s="4">
        <v>5.01</v>
      </c>
      <c r="E13" s="8"/>
      <c r="F13" s="8">
        <f t="shared" si="0"/>
        <v>0</v>
      </c>
    </row>
    <row r="14" spans="1:8" ht="30" customHeight="1" x14ac:dyDescent="0.25">
      <c r="A14" s="2">
        <v>8</v>
      </c>
      <c r="B14" s="3" t="s">
        <v>21</v>
      </c>
      <c r="C14" s="2" t="s">
        <v>22</v>
      </c>
      <c r="D14" s="4">
        <v>501.41</v>
      </c>
      <c r="E14" s="8"/>
      <c r="F14" s="8">
        <f t="shared" si="0"/>
        <v>0</v>
      </c>
    </row>
    <row r="15" spans="1:8" ht="30" customHeight="1" x14ac:dyDescent="0.25">
      <c r="A15" s="2">
        <v>9</v>
      </c>
      <c r="B15" s="3" t="s">
        <v>23</v>
      </c>
      <c r="C15" s="2" t="s">
        <v>12</v>
      </c>
      <c r="D15" s="4">
        <v>0.09</v>
      </c>
      <c r="E15" s="8"/>
      <c r="F15" s="8">
        <f>E15*D15</f>
        <v>0</v>
      </c>
    </row>
    <row r="16" spans="1:8" ht="30" customHeight="1" x14ac:dyDescent="0.25">
      <c r="A16" s="15"/>
      <c r="B16" s="16"/>
      <c r="C16" s="24" t="s">
        <v>7</v>
      </c>
      <c r="D16" s="24"/>
      <c r="E16" s="24"/>
      <c r="F16" s="8">
        <f>SUM(F7:F15)</f>
        <v>0</v>
      </c>
    </row>
    <row r="17" spans="1:8" ht="30" customHeight="1" x14ac:dyDescent="0.25">
      <c r="A17" s="17"/>
      <c r="B17" s="18"/>
      <c r="C17" s="24" t="s">
        <v>8</v>
      </c>
      <c r="D17" s="24"/>
      <c r="E17" s="24"/>
      <c r="F17" s="8">
        <f>F16*1.18</f>
        <v>0</v>
      </c>
    </row>
    <row r="18" spans="1:8" ht="49.5" customHeight="1" x14ac:dyDescent="0.25">
      <c r="A18" s="14" t="s">
        <v>30</v>
      </c>
      <c r="B18" s="9" t="s">
        <v>24</v>
      </c>
      <c r="C18" s="10"/>
      <c r="D18" s="11"/>
      <c r="E18" s="12"/>
      <c r="F18" s="12"/>
    </row>
    <row r="19" spans="1:8" ht="30" customHeight="1" x14ac:dyDescent="0.25">
      <c r="A19" s="2">
        <v>1</v>
      </c>
      <c r="B19" s="3" t="s">
        <v>25</v>
      </c>
      <c r="C19" s="2" t="s">
        <v>12</v>
      </c>
      <c r="D19" s="4">
        <v>0.4</v>
      </c>
      <c r="E19" s="8"/>
      <c r="F19" s="8">
        <f>E19*D19</f>
        <v>0</v>
      </c>
    </row>
    <row r="20" spans="1:8" ht="30" customHeight="1" x14ac:dyDescent="0.25">
      <c r="A20" s="2">
        <v>2</v>
      </c>
      <c r="B20" s="7" t="s">
        <v>26</v>
      </c>
      <c r="C20" s="2" t="s">
        <v>15</v>
      </c>
      <c r="D20" s="4">
        <v>0.44</v>
      </c>
      <c r="E20" s="8"/>
      <c r="F20" s="8">
        <f t="shared" ref="F20:F21" si="1">E20*D20</f>
        <v>0</v>
      </c>
    </row>
    <row r="21" spans="1:8" ht="30" customHeight="1" x14ac:dyDescent="0.25">
      <c r="A21" s="2">
        <v>3</v>
      </c>
      <c r="B21" s="7" t="s">
        <v>27</v>
      </c>
      <c r="C21" s="2" t="s">
        <v>12</v>
      </c>
      <c r="D21" s="4">
        <v>0.59</v>
      </c>
      <c r="E21" s="8"/>
      <c r="F21" s="8">
        <f t="shared" si="1"/>
        <v>0</v>
      </c>
    </row>
    <row r="22" spans="1:8" ht="30" customHeight="1" x14ac:dyDescent="0.25">
      <c r="A22" s="2">
        <v>4</v>
      </c>
      <c r="B22" s="20" t="s">
        <v>28</v>
      </c>
      <c r="C22" s="2" t="s">
        <v>22</v>
      </c>
      <c r="D22" s="4">
        <v>58.75</v>
      </c>
      <c r="E22" s="8"/>
      <c r="F22" s="8">
        <f t="shared" si="0"/>
        <v>0</v>
      </c>
    </row>
    <row r="23" spans="1:8" ht="30" customHeight="1" x14ac:dyDescent="0.25">
      <c r="A23" s="2">
        <v>5</v>
      </c>
      <c r="B23" s="3" t="s">
        <v>23</v>
      </c>
      <c r="C23" s="2" t="s">
        <v>12</v>
      </c>
      <c r="D23" s="4">
        <v>0.12</v>
      </c>
      <c r="E23" s="8"/>
      <c r="F23" s="8">
        <f t="shared" si="0"/>
        <v>0</v>
      </c>
    </row>
    <row r="24" spans="1:8" ht="36.75" customHeight="1" x14ac:dyDescent="0.25">
      <c r="C24" s="24" t="s">
        <v>7</v>
      </c>
      <c r="D24" s="24"/>
      <c r="E24" s="24"/>
      <c r="F24" s="8">
        <f>SUM(F19:F23)</f>
        <v>0</v>
      </c>
    </row>
    <row r="25" spans="1:8" ht="36.75" customHeight="1" x14ac:dyDescent="0.25">
      <c r="C25" s="24" t="s">
        <v>8</v>
      </c>
      <c r="D25" s="24"/>
      <c r="E25" s="24"/>
      <c r="F25" s="8">
        <f>F24*1.18</f>
        <v>0</v>
      </c>
    </row>
    <row r="26" spans="1:8" ht="69.75" customHeight="1" x14ac:dyDescent="0.25">
      <c r="A26" s="5" t="s">
        <v>31</v>
      </c>
      <c r="B26" s="5" t="s">
        <v>32</v>
      </c>
      <c r="C26" s="5"/>
      <c r="D26" s="5"/>
      <c r="E26" s="5"/>
      <c r="F26" s="5"/>
      <c r="G26" s="1"/>
      <c r="H26" s="1"/>
    </row>
    <row r="27" spans="1:8" ht="30" customHeight="1" x14ac:dyDescent="0.25">
      <c r="A27" s="2">
        <v>1</v>
      </c>
      <c r="B27" s="7" t="s">
        <v>27</v>
      </c>
      <c r="C27" s="2" t="s">
        <v>12</v>
      </c>
      <c r="D27" s="4">
        <v>5.7404000000000002</v>
      </c>
      <c r="E27" s="8"/>
      <c r="F27" s="8">
        <f>E27*D27</f>
        <v>0</v>
      </c>
    </row>
    <row r="28" spans="1:8" ht="30" customHeight="1" x14ac:dyDescent="0.25">
      <c r="A28" s="2">
        <v>2</v>
      </c>
      <c r="B28" s="3" t="s">
        <v>13</v>
      </c>
      <c r="C28" s="2" t="s">
        <v>12</v>
      </c>
      <c r="D28" s="4">
        <v>5.3768000000000002</v>
      </c>
      <c r="E28" s="8"/>
      <c r="F28" s="8">
        <f>E28*D28</f>
        <v>0</v>
      </c>
    </row>
    <row r="29" spans="1:8" ht="30" customHeight="1" x14ac:dyDescent="0.25">
      <c r="A29" s="2">
        <v>3</v>
      </c>
      <c r="B29" s="3" t="s">
        <v>16</v>
      </c>
      <c r="C29" s="2" t="s">
        <v>17</v>
      </c>
      <c r="D29" s="4">
        <v>96.525999999999996</v>
      </c>
      <c r="E29" s="8"/>
      <c r="F29" s="8">
        <f t="shared" ref="F29:F33" si="2">E29*D29</f>
        <v>0</v>
      </c>
    </row>
    <row r="30" spans="1:8" ht="30" customHeight="1" x14ac:dyDescent="0.25">
      <c r="A30" s="2">
        <v>4</v>
      </c>
      <c r="B30" s="3" t="s">
        <v>18</v>
      </c>
      <c r="C30" s="2" t="s">
        <v>17</v>
      </c>
      <c r="D30" s="4">
        <v>96.525999999999996</v>
      </c>
      <c r="E30" s="8"/>
      <c r="F30" s="8">
        <f t="shared" si="2"/>
        <v>0</v>
      </c>
    </row>
    <row r="31" spans="1:8" ht="30" customHeight="1" x14ac:dyDescent="0.25">
      <c r="A31" s="2">
        <v>5</v>
      </c>
      <c r="B31" s="3" t="s">
        <v>33</v>
      </c>
      <c r="C31" s="2" t="s">
        <v>12</v>
      </c>
      <c r="D31" s="4">
        <v>0.47610000000000002</v>
      </c>
      <c r="E31" s="8"/>
      <c r="F31" s="8">
        <f t="shared" si="2"/>
        <v>0</v>
      </c>
    </row>
    <row r="32" spans="1:8" ht="30" customHeight="1" x14ac:dyDescent="0.25">
      <c r="A32" s="2">
        <v>6</v>
      </c>
      <c r="B32" s="3" t="s">
        <v>20</v>
      </c>
      <c r="C32" s="2" t="s">
        <v>12</v>
      </c>
      <c r="D32" s="4">
        <v>5.3768000000000002</v>
      </c>
      <c r="E32" s="8"/>
      <c r="F32" s="8">
        <f t="shared" si="2"/>
        <v>0</v>
      </c>
    </row>
    <row r="33" spans="1:6" ht="30" customHeight="1" x14ac:dyDescent="0.25">
      <c r="A33" s="2">
        <v>7</v>
      </c>
      <c r="B33" s="3" t="s">
        <v>21</v>
      </c>
      <c r="C33" s="2" t="s">
        <v>22</v>
      </c>
      <c r="D33" s="4">
        <v>574.04</v>
      </c>
      <c r="E33" s="8"/>
      <c r="F33" s="8">
        <f t="shared" si="2"/>
        <v>0</v>
      </c>
    </row>
    <row r="34" spans="1:6" ht="30" customHeight="1" x14ac:dyDescent="0.25">
      <c r="A34" s="2">
        <v>8</v>
      </c>
      <c r="B34" s="21" t="s">
        <v>39</v>
      </c>
      <c r="C34" s="2" t="s">
        <v>12</v>
      </c>
      <c r="D34" s="4">
        <v>0.17</v>
      </c>
      <c r="E34" s="8"/>
      <c r="F34" s="8">
        <f>E34*D34</f>
        <v>0</v>
      </c>
    </row>
    <row r="35" spans="1:6" ht="30" customHeight="1" x14ac:dyDescent="0.25">
      <c r="C35" s="24" t="s">
        <v>7</v>
      </c>
      <c r="D35" s="24"/>
      <c r="E35" s="24"/>
      <c r="F35" s="8">
        <f>SUM(F27:F34)</f>
        <v>0</v>
      </c>
    </row>
    <row r="36" spans="1:6" ht="30" customHeight="1" x14ac:dyDescent="0.25">
      <c r="C36" s="24" t="s">
        <v>36</v>
      </c>
      <c r="D36" s="24"/>
      <c r="E36" s="24"/>
      <c r="F36" s="8">
        <f>F35*1.18</f>
        <v>0</v>
      </c>
    </row>
    <row r="37" spans="1:6" ht="33" customHeight="1" x14ac:dyDescent="0.25">
      <c r="C37" s="24" t="s">
        <v>34</v>
      </c>
      <c r="D37" s="24"/>
      <c r="E37" s="24"/>
      <c r="F37" s="19">
        <f>F16+F24+F35</f>
        <v>0</v>
      </c>
    </row>
    <row r="38" spans="1:6" ht="33" customHeight="1" x14ac:dyDescent="0.25">
      <c r="C38" s="24" t="s">
        <v>35</v>
      </c>
      <c r="D38" s="24"/>
      <c r="E38" s="24"/>
      <c r="F38" s="19">
        <f>F37*1.18</f>
        <v>0</v>
      </c>
    </row>
    <row r="41" spans="1:6" ht="15.75" x14ac:dyDescent="0.25">
      <c r="A41" s="22" t="s">
        <v>37</v>
      </c>
      <c r="B41" s="23"/>
      <c r="C41" s="23"/>
      <c r="D41" s="23"/>
      <c r="E41" s="23"/>
      <c r="F41" s="23"/>
    </row>
    <row r="42" spans="1:6" ht="35.25" customHeight="1" x14ac:dyDescent="0.25">
      <c r="A42" s="23" t="s">
        <v>38</v>
      </c>
      <c r="B42" s="23"/>
      <c r="C42" s="23"/>
      <c r="D42" s="23"/>
      <c r="E42" s="23"/>
      <c r="F42" s="23"/>
    </row>
  </sheetData>
  <mergeCells count="11">
    <mergeCell ref="B3:F3"/>
    <mergeCell ref="C16:E16"/>
    <mergeCell ref="C17:E17"/>
    <mergeCell ref="C35:E35"/>
    <mergeCell ref="C36:E36"/>
    <mergeCell ref="A41:F41"/>
    <mergeCell ref="A42:F42"/>
    <mergeCell ref="C37:E37"/>
    <mergeCell ref="C38:E38"/>
    <mergeCell ref="C24:E24"/>
    <mergeCell ref="C25:E25"/>
  </mergeCells>
  <pageMargins left="0.7" right="0.7" top="0.75" bottom="0.75" header="0.3" footer="0.3"/>
  <pageSetup paperSize="9" scale="58" orientation="landscape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2019-06-24T12:58:43Z</dcterms:modified>
</cp:coreProperties>
</file>