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620"/>
  </bookViews>
  <sheets>
    <sheet name="ხარჯთაღრიცხვა" sheetId="1" r:id="rId1"/>
  </sheets>
  <definedNames>
    <definedName name="_xlnm.Print_Area" localSheetId="0">ხარჯთაღრიცხვა!$A$3:$H$58</definedName>
  </definedNames>
  <calcPr calcId="162913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6" i="1"/>
  <c r="G43" i="1" l="1"/>
  <c r="G44" i="1" s="1"/>
  <c r="G45" i="1" l="1"/>
  <c r="G46" i="1" s="1"/>
  <c r="G47" i="1" l="1"/>
  <c r="G48" i="1" s="1"/>
  <c r="G49" i="1" s="1"/>
  <c r="G50" i="1" s="1"/>
  <c r="G51" i="1" l="1"/>
</calcChain>
</file>

<file path=xl/sharedStrings.xml><?xml version="1.0" encoding="utf-8"?>
<sst xmlns="http://schemas.openxmlformats.org/spreadsheetml/2006/main" count="95" uniqueCount="61">
  <si>
    <t>#</t>
  </si>
  <si>
    <t>სამუშაოს დასახელება</t>
  </si>
  <si>
    <t>განზ. ერთ.</t>
  </si>
  <si>
    <t>რაოდენობა</t>
  </si>
  <si>
    <t>მთლიანი ღირებულება</t>
  </si>
  <si>
    <t>დაზიანებული ა/ბეტონის საფარის ფრეზირება (საშ. სისქით 10 სმ–მდე) და ადგილზე დასაწყობება შემდგომო გამოყენებისათვის</t>
  </si>
  <si>
    <r>
      <t>მ</t>
    </r>
    <r>
      <rPr>
        <vertAlign val="superscript"/>
        <sz val="12"/>
        <color theme="1"/>
        <rFont val="Calibri"/>
        <family val="2"/>
        <charset val="204"/>
        <scheme val="minor"/>
      </rPr>
      <t>2</t>
    </r>
  </si>
  <si>
    <t>დაზიანებული ა/ბეტონის საფარის ფრეზირება (საშ. სისქით 10 სმ–მდე) და გატანა შემსყიდველის მიერ მითითებულ ადგილზე შემდგომი გამოყენებისათვის, 15 კმ–მდე მანძილზე</t>
  </si>
  <si>
    <t xml:space="preserve">დაზიანებული ა/ბეტონის საფარის მოხსნა პნევმატური ჩაქუჩებით და დატვირთვა ავტოთვითმცლელზე </t>
  </si>
  <si>
    <r>
      <t>მ</t>
    </r>
    <r>
      <rPr>
        <vertAlign val="superscript"/>
        <sz val="12"/>
        <color theme="1"/>
        <rFont val="Calibri"/>
        <family val="2"/>
        <charset val="204"/>
        <scheme val="minor"/>
      </rPr>
      <t>3</t>
    </r>
  </si>
  <si>
    <t xml:space="preserve">ორმოების  ნაწიბურების დამუშავება  ხერხით </t>
  </si>
  <si>
    <t>გ.მ</t>
  </si>
  <si>
    <t xml:space="preserve">III კატ. გრუნტის (ან ნაშალი მასალის) დამუშავება მექანიზმებით და დატვირთვა ავტოთვითმცლელზე </t>
  </si>
  <si>
    <t>III კატ. გრუნტის დამუშავება ხელით და დატვირთვა ავტოთვითმცლელზე</t>
  </si>
  <si>
    <t>დაზიანებული ბორდიურების დემონტაჟი და დატვირთვა ავტოთვითმცლელზე</t>
  </si>
  <si>
    <t>სამშენებლო ნარჩენების გატანა ნაგავსაყრელზე.</t>
  </si>
  <si>
    <t xml:space="preserve">არსებული ბორდიურების (ბეტონი, ბაზალტი) მონტაჟი ბეტონის (არანაკლებ B-10) საფუძველზე. </t>
  </si>
  <si>
    <t xml:space="preserve">ბაზალტის ახალი ბორდიურის (15X30) მოწყობა ბეტონის (არანაკლებ B-10) საფუძველზე. </t>
  </si>
  <si>
    <t>ბაზალტის ახალი ბორდიურის (10X20) მოწყობა ბეტონის საფუძველზე (არანაკლებ B-10)</t>
  </si>
  <si>
    <t xml:space="preserve">ბეტონის (არანაკლებ B-22,5)  ახალი ბორდიურის (10X20) მოწყობა ბეტონის საფუძველზე (არანაკლებ B-10) . </t>
  </si>
  <si>
    <t xml:space="preserve">ახალი ბეტონის (არანაკლებ B-22,5)  ბორდიურის (32X30) მოწყობა ბეტონის საფუძველზე (არანაკლებ B-10) </t>
  </si>
  <si>
    <t>ბეტონის თვალამრიდების მოწყობა</t>
  </si>
  <si>
    <t>საფუძვლის ქვედა ფენის მოწყობა ქვიშა–ხრეშოვანი ნარევით, დატკეპნით</t>
  </si>
  <si>
    <t>საფუძვლის ზედა ფენის მოწყობა ფრ. ღორღით (0 - 40) მმ, დატკეპნით</t>
  </si>
  <si>
    <t>საფუძვლის ზედა ფენის მოწყობა ფრ. ღორღისა (70%) და ასფალტის გრანულატის ნარევით (30%)</t>
  </si>
  <si>
    <t xml:space="preserve">ნაწიბურების დამუშავება თხევადი ბიტუმით  (0,35–0,4 ლ/მ) </t>
  </si>
  <si>
    <t>ლ</t>
  </si>
  <si>
    <t>შემასწორებელი ფენის მოწყობა წვრილმარცვლოვანი ა/ბეტონით</t>
  </si>
  <si>
    <t>ტ</t>
  </si>
  <si>
    <t>საფარის ქვედა ფენის მოწყობა მსხვილმარცვლოვანი ა/ბეტონით საშ. სისქით 6 სმ.</t>
  </si>
  <si>
    <r>
      <t>მ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</si>
  <si>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საფარის ქვედა ფენის მოწყობა მსხვილმარცვლოვანი ა/ბეტონით საშ. სისქით 7 სმ.</t>
  </si>
  <si>
    <t>არსებული საკომუნიკაციო ჭების მოხსნა და გატანა შემსყიდველის მიერ მითითებულ ადგილზე 20 კმ-მდე</t>
  </si>
  <si>
    <t>ც</t>
  </si>
  <si>
    <t>არსებული საკომუნიკაციო ჭების მოყვანა გზის ნიშნულზე ბეტონის (ბეტონის შრობის დამაჩქრებელი ქიმიური დანამატის გამოყენებით) საფუძველზე</t>
  </si>
  <si>
    <t>საფარის ზედა ფენის მოწყობა წვრილმარცვლოვანი ა/ბეტონით საშ. სისქით 4 სმ.</t>
  </si>
  <si>
    <t>საფარის ზედა ფენის მოწყობა წვრილმარცვლოვანი ა/ბეტონით საშ. სისქით 5 სმ.</t>
  </si>
  <si>
    <t>ტროტუარის საფარის მოწყობა ქვიშოვანი ა/ბეტონით სისქით 3 სმ</t>
  </si>
  <si>
    <t>ბეტონის ნაკეთობების (მ.შ. ს/კედელი, კიბე, პარაპეტი, არხი) მოწყობა/აღდგენა B-22,5 ბეტონით</t>
  </si>
  <si>
    <t>თვალამრიდების და სხვა ანალოგიური საგზაო ელემენტების გასწორება</t>
  </si>
  <si>
    <t xml:space="preserve">ა/ბეტონის საფარზე დაღვრილი ბეტონის მასის გაწმენდა და დატვირთვა ავტოთვითმცლელზე </t>
  </si>
  <si>
    <t xml:space="preserve"> </t>
  </si>
  <si>
    <t>ბოძკინტების გასწორება</t>
  </si>
  <si>
    <t>ჯამი</t>
  </si>
  <si>
    <t>გაუთვალისწინებელი ხარჯები –  3 %</t>
  </si>
  <si>
    <t>დღგ – 18 %</t>
  </si>
  <si>
    <t>სულ</t>
  </si>
  <si>
    <t>ასფალტ-ბეტონის  დამუშავება მექანიზმებით  და დატვირთვა ავტოთვითმცლელზე</t>
  </si>
  <si>
    <t>საკომუნიკაციო ჭებზე ახალი გადახურვის ფილების მოწყობა  თუჯის მაღალი ხარისხის ჩარჩო ხუფით და მოყვანა გზის ნიშნულზე (ბეტონის შრობის დამაჩქარებელი ქიმიური დანამატის გამოყენებით)</t>
  </si>
  <si>
    <t>თბილისის მასშტაბით არსებულ გზებზე ორმოული და პერიოდული შეკეთების სამუშაოების ხარჯთაღრიცხვა</t>
  </si>
  <si>
    <r>
      <t xml:space="preserve">ბეტონის (არანაკლებ B-22,5) ახალი ბორდიურის 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  <charset val="204"/>
      </rPr>
      <t xml:space="preserve"> (15X30) მოწყობა ბეტონის (არანაკლებ B-10) საფუძველზე. </t>
    </r>
  </si>
  <si>
    <r>
      <t>ბიტუმის ემულსიის მოსხმა საფუძვლის ზედა ფენაზე (0,7ლ/მ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</si>
  <si>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ბიტუმის ემულსიის მოსხმა საფარის ქვედა ფენაზე (0,35ლ/მ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</si>
  <si>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t>სათვალთვალო ჭის ჩარჩო-ხუფი თუჯის მაღალი ხარისხის  შეძენა-მონტაჟი (ესკიზის შესაბამისად)</t>
  </si>
  <si>
    <t>თუჯის ცხაურების  (შეცვლა ახლით ესკიზის შესაბამისად)</t>
  </si>
  <si>
    <t>დანართი N1</t>
  </si>
  <si>
    <t>ერთეულის ზღვრული ფასი</t>
  </si>
  <si>
    <t xml:space="preserve"> ერთ. ფასი.</t>
  </si>
  <si>
    <t>ზედნადები ხარჯები –   %</t>
  </si>
  <si>
    <t>მოგება –   %</t>
  </si>
  <si>
    <t xml:space="preserve">შენიშვნა:
1.პრეტენდენტის მიერ წარმოდგენილი ერთეულის ფასები არ უნდა აღემატებოდეს დანართი N1-ში მითითებული  შესაბამისი ერთეულის ზღვრული ფასების ოდენობას.
2. პრეტენდენტის მიერ ხარჯთაღრიცხვა ატვირთული იქნას  MS Excel-ის ფორმატის ფაილის სახით, დანართი N1–ის მიხედვით. (ხარჯთაღრიცხვის  წარმოუდგენლობა ან/და განუფასებლად წარმოდგენა დაზუსტებას არ დაექვემდებარება და გამოიწვევს პრეტენდენტის დისკვალიფიკაციას).
3.გაუთვალისიწნებელი ხარჯი (3%) არის უცვლელი.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</si>
</sst>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cadNusx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vertAlign val="superscript"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AcadNusx"/>
    </font>
    <font>
      <b/>
      <sz val="12"/>
      <name val="AcadNusx"/>
    </font>
    <font>
      <b/>
      <sz val="12"/>
      <name val="Calibri"/>
      <family val="2"/>
      <charset val="204"/>
      <scheme val="minor"/>
    </font>
    <font>
      <sz val="12"/>
      <color indexed="8"/>
      <name val="AcadNusx"/>
    </font>
    <font>
      <sz val="12"/>
      <name val="Calibri"/>
      <family val="2"/>
      <scheme val="minor"/>
    </font>
    <font>
      <sz val="12"/>
      <name val="AcadNusx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indexed="8"/>
      <name val="AcadNusx"/>
    </font>
    <font>
      <sz val="11"/>
      <color indexed="8"/>
      <name val="AcadNusx"/>
    </font>
    <font>
      <b/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Border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9" fontId="13" fillId="0" borderId="1" xfId="1" applyFont="1" applyBorder="1" applyAlignment="1">
      <alignment horizontal="center" vertical="center" wrapText="1"/>
    </xf>
    <xf numFmtId="9" fontId="13" fillId="0" borderId="1" xfId="1" applyNumberFormat="1" applyFont="1" applyBorder="1" applyAlignment="1">
      <alignment horizontal="center" vertical="center" wrapText="1"/>
    </xf>
    <xf numFmtId="3" fontId="0" fillId="0" borderId="0" xfId="0" applyNumberFormat="1"/>
    <xf numFmtId="0" fontId="17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0" fillId="0" borderId="0" xfId="0" applyFont="1"/>
    <xf numFmtId="4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24" fillId="0" borderId="4" xfId="0" applyFont="1" applyBorder="1" applyAlignment="1">
      <alignment horizontal="center" wrapText="1"/>
    </xf>
    <xf numFmtId="0" fontId="25" fillId="0" borderId="0" xfId="0" applyFont="1" applyAlignment="1">
      <alignment horizontal="right"/>
    </xf>
    <xf numFmtId="0" fontId="0" fillId="4" borderId="1" xfId="0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topLeftCell="A37" zoomScaleNormal="100" workbookViewId="0">
      <selection activeCell="B59" sqref="B59"/>
    </sheetView>
  </sheetViews>
  <sheetFormatPr defaultRowHeight="15" x14ac:dyDescent="0.25"/>
  <cols>
    <col min="1" max="1" width="3.5703125" customWidth="1"/>
    <col min="2" max="2" width="80.7109375" style="31" customWidth="1"/>
    <col min="3" max="3" width="9.85546875" customWidth="1"/>
    <col min="4" max="4" width="10.85546875" style="35" customWidth="1"/>
    <col min="5" max="5" width="12.85546875" style="35" customWidth="1"/>
    <col min="6" max="6" width="12.28515625" customWidth="1"/>
    <col min="7" max="7" width="13.140625" style="44" bestFit="1" customWidth="1"/>
    <col min="8" max="10" width="9.140625" style="1"/>
  </cols>
  <sheetData>
    <row r="1" spans="1:12" x14ac:dyDescent="0.25">
      <c r="B1"/>
      <c r="D1"/>
      <c r="E1"/>
      <c r="G1"/>
    </row>
    <row r="2" spans="1:12" ht="17.25" x14ac:dyDescent="0.3">
      <c r="A2" s="47" t="s">
        <v>55</v>
      </c>
      <c r="B2" s="47"/>
      <c r="C2" s="47"/>
      <c r="D2" s="47"/>
      <c r="E2" s="47"/>
      <c r="F2" s="47"/>
      <c r="G2" s="47"/>
    </row>
    <row r="3" spans="1:12" ht="44.25" customHeight="1" x14ac:dyDescent="0.3">
      <c r="A3" s="46" t="s">
        <v>49</v>
      </c>
      <c r="B3" s="46"/>
      <c r="C3" s="46"/>
      <c r="D3" s="46"/>
      <c r="E3" s="46"/>
      <c r="F3" s="46"/>
      <c r="G3" s="46"/>
      <c r="I3"/>
      <c r="J3"/>
    </row>
    <row r="4" spans="1:12" ht="50.25" customHeight="1" x14ac:dyDescent="0.25">
      <c r="A4" s="2" t="s">
        <v>0</v>
      </c>
      <c r="B4" s="23" t="s">
        <v>1</v>
      </c>
      <c r="C4" s="4" t="s">
        <v>2</v>
      </c>
      <c r="D4" s="5" t="s">
        <v>3</v>
      </c>
      <c r="E4" s="5" t="s">
        <v>56</v>
      </c>
      <c r="F4" s="5" t="s">
        <v>57</v>
      </c>
      <c r="G4" s="6" t="s">
        <v>4</v>
      </c>
      <c r="I4"/>
      <c r="J4"/>
    </row>
    <row r="5" spans="1:12" ht="21" customHeight="1" x14ac:dyDescent="0.25">
      <c r="A5" s="7">
        <v>1</v>
      </c>
      <c r="B5" s="24">
        <v>2</v>
      </c>
      <c r="C5" s="42">
        <v>3</v>
      </c>
      <c r="D5" s="43">
        <v>4</v>
      </c>
      <c r="E5" s="43">
        <v>5</v>
      </c>
      <c r="F5" s="43">
        <v>6</v>
      </c>
      <c r="G5" s="48">
        <v>7</v>
      </c>
      <c r="I5"/>
      <c r="J5"/>
    </row>
    <row r="6" spans="1:12" ht="30" x14ac:dyDescent="0.25">
      <c r="A6" s="3">
        <v>1</v>
      </c>
      <c r="B6" s="25" t="s">
        <v>5</v>
      </c>
      <c r="C6" s="3" t="s">
        <v>6</v>
      </c>
      <c r="D6" s="32">
        <v>1600</v>
      </c>
      <c r="E6" s="49">
        <v>2.8</v>
      </c>
      <c r="F6" s="32"/>
      <c r="G6" s="32">
        <f t="shared" ref="G6:G42" si="0">D6*F6</f>
        <v>0</v>
      </c>
      <c r="I6"/>
      <c r="J6"/>
    </row>
    <row r="7" spans="1:12" ht="45" x14ac:dyDescent="0.25">
      <c r="A7" s="3">
        <v>2</v>
      </c>
      <c r="B7" s="25" t="s">
        <v>7</v>
      </c>
      <c r="C7" s="3" t="s">
        <v>6</v>
      </c>
      <c r="D7" s="32">
        <v>8000</v>
      </c>
      <c r="E7" s="49">
        <v>3.5</v>
      </c>
      <c r="F7" s="32"/>
      <c r="G7" s="32">
        <f t="shared" si="0"/>
        <v>0</v>
      </c>
      <c r="I7"/>
      <c r="J7"/>
    </row>
    <row r="8" spans="1:12" ht="30" x14ac:dyDescent="0.25">
      <c r="A8" s="3">
        <v>3</v>
      </c>
      <c r="B8" s="25" t="s">
        <v>8</v>
      </c>
      <c r="C8" s="3" t="s">
        <v>9</v>
      </c>
      <c r="D8" s="32">
        <v>80</v>
      </c>
      <c r="E8" s="49">
        <v>12</v>
      </c>
      <c r="F8" s="32"/>
      <c r="G8" s="32">
        <f t="shared" si="0"/>
        <v>0</v>
      </c>
      <c r="I8" s="22"/>
      <c r="J8"/>
    </row>
    <row r="9" spans="1:12" ht="15.75" x14ac:dyDescent="0.25">
      <c r="A9" s="3">
        <v>4</v>
      </c>
      <c r="B9" s="26" t="s">
        <v>10</v>
      </c>
      <c r="C9" s="3" t="s">
        <v>11</v>
      </c>
      <c r="D9" s="32">
        <v>700</v>
      </c>
      <c r="E9" s="49">
        <v>0.8</v>
      </c>
      <c r="F9" s="32"/>
      <c r="G9" s="32">
        <f t="shared" si="0"/>
        <v>0</v>
      </c>
      <c r="I9"/>
      <c r="J9"/>
    </row>
    <row r="10" spans="1:12" ht="30" x14ac:dyDescent="0.25">
      <c r="A10" s="3">
        <v>5</v>
      </c>
      <c r="B10" s="25" t="s">
        <v>12</v>
      </c>
      <c r="C10" s="3" t="s">
        <v>9</v>
      </c>
      <c r="D10" s="32">
        <v>225</v>
      </c>
      <c r="E10" s="49">
        <v>3.2</v>
      </c>
      <c r="F10" s="32"/>
      <c r="G10" s="32">
        <f t="shared" si="0"/>
        <v>0</v>
      </c>
      <c r="I10"/>
      <c r="J10"/>
    </row>
    <row r="11" spans="1:12" ht="18" x14ac:dyDescent="0.25">
      <c r="A11" s="3">
        <v>6</v>
      </c>
      <c r="B11" s="25" t="s">
        <v>13</v>
      </c>
      <c r="C11" s="3" t="s">
        <v>9</v>
      </c>
      <c r="D11" s="32">
        <v>40</v>
      </c>
      <c r="E11" s="49">
        <v>12</v>
      </c>
      <c r="F11" s="32"/>
      <c r="G11" s="32">
        <f t="shared" si="0"/>
        <v>0</v>
      </c>
      <c r="I11"/>
      <c r="J11"/>
    </row>
    <row r="12" spans="1:12" ht="30" x14ac:dyDescent="0.25">
      <c r="A12" s="3">
        <v>7</v>
      </c>
      <c r="B12" s="25" t="s">
        <v>14</v>
      </c>
      <c r="C12" s="3" t="s">
        <v>9</v>
      </c>
      <c r="D12" s="32">
        <v>8</v>
      </c>
      <c r="E12" s="49">
        <v>13</v>
      </c>
      <c r="F12" s="32"/>
      <c r="G12" s="32">
        <f t="shared" si="0"/>
        <v>0</v>
      </c>
      <c r="I12"/>
      <c r="J12"/>
    </row>
    <row r="13" spans="1:12" ht="30" x14ac:dyDescent="0.25">
      <c r="A13" s="3">
        <v>8</v>
      </c>
      <c r="B13" s="27" t="s">
        <v>47</v>
      </c>
      <c r="C13" s="3" t="s">
        <v>9</v>
      </c>
      <c r="D13" s="32">
        <v>160</v>
      </c>
      <c r="E13" s="49">
        <v>13.5</v>
      </c>
      <c r="F13" s="32"/>
      <c r="G13" s="32">
        <f t="shared" si="0"/>
        <v>0</v>
      </c>
      <c r="I13"/>
      <c r="J13"/>
      <c r="L13" t="s">
        <v>41</v>
      </c>
    </row>
    <row r="14" spans="1:12" ht="18" x14ac:dyDescent="0.25">
      <c r="A14" s="3">
        <v>9</v>
      </c>
      <c r="B14" s="25" t="s">
        <v>15</v>
      </c>
      <c r="C14" s="3" t="s">
        <v>9</v>
      </c>
      <c r="D14" s="32">
        <v>475</v>
      </c>
      <c r="E14" s="49">
        <v>10</v>
      </c>
      <c r="F14" s="32"/>
      <c r="G14" s="32">
        <f t="shared" si="0"/>
        <v>0</v>
      </c>
      <c r="I14"/>
      <c r="J14"/>
    </row>
    <row r="15" spans="1:12" ht="30" x14ac:dyDescent="0.25">
      <c r="A15" s="3">
        <v>10</v>
      </c>
      <c r="B15" s="25" t="s">
        <v>16</v>
      </c>
      <c r="C15" s="3" t="s">
        <v>11</v>
      </c>
      <c r="D15" s="32">
        <v>40</v>
      </c>
      <c r="E15" s="49">
        <v>11</v>
      </c>
      <c r="F15" s="32"/>
      <c r="G15" s="32">
        <f t="shared" si="0"/>
        <v>0</v>
      </c>
      <c r="I15"/>
      <c r="J15"/>
    </row>
    <row r="16" spans="1:12" ht="30" x14ac:dyDescent="0.25">
      <c r="A16" s="3">
        <v>11</v>
      </c>
      <c r="B16" s="25" t="s">
        <v>17</v>
      </c>
      <c r="C16" s="3" t="s">
        <v>11</v>
      </c>
      <c r="D16" s="32">
        <v>80</v>
      </c>
      <c r="E16" s="49">
        <v>50</v>
      </c>
      <c r="F16" s="32"/>
      <c r="G16" s="32">
        <f t="shared" si="0"/>
        <v>0</v>
      </c>
      <c r="I16"/>
      <c r="J16"/>
    </row>
    <row r="17" spans="1:10" ht="30" x14ac:dyDescent="0.25">
      <c r="A17" s="3">
        <v>12</v>
      </c>
      <c r="B17" s="25" t="s">
        <v>50</v>
      </c>
      <c r="C17" s="3" t="s">
        <v>11</v>
      </c>
      <c r="D17" s="32">
        <v>150</v>
      </c>
      <c r="E17" s="49">
        <v>20</v>
      </c>
      <c r="F17" s="32"/>
      <c r="G17" s="32">
        <f t="shared" si="0"/>
        <v>0</v>
      </c>
      <c r="I17"/>
      <c r="J17"/>
    </row>
    <row r="18" spans="1:10" ht="30" x14ac:dyDescent="0.25">
      <c r="A18" s="3">
        <v>13</v>
      </c>
      <c r="B18" s="25" t="s">
        <v>18</v>
      </c>
      <c r="C18" s="3" t="s">
        <v>11</v>
      </c>
      <c r="D18" s="32">
        <v>40</v>
      </c>
      <c r="E18" s="49">
        <v>25</v>
      </c>
      <c r="F18" s="32"/>
      <c r="G18" s="32">
        <f t="shared" si="0"/>
        <v>0</v>
      </c>
    </row>
    <row r="19" spans="1:10" ht="30" x14ac:dyDescent="0.25">
      <c r="A19" s="3">
        <v>14</v>
      </c>
      <c r="B19" s="25" t="s">
        <v>19</v>
      </c>
      <c r="C19" s="3" t="s">
        <v>11</v>
      </c>
      <c r="D19" s="32">
        <v>40</v>
      </c>
      <c r="E19" s="49">
        <v>15</v>
      </c>
      <c r="F19" s="32"/>
      <c r="G19" s="32">
        <f t="shared" si="0"/>
        <v>0</v>
      </c>
    </row>
    <row r="20" spans="1:10" ht="30" x14ac:dyDescent="0.25">
      <c r="A20" s="3">
        <v>15</v>
      </c>
      <c r="B20" s="25" t="s">
        <v>20</v>
      </c>
      <c r="C20" s="8" t="s">
        <v>11</v>
      </c>
      <c r="D20" s="32">
        <v>2</v>
      </c>
      <c r="E20" s="49">
        <v>55</v>
      </c>
      <c r="F20" s="32"/>
      <c r="G20" s="32">
        <f t="shared" si="0"/>
        <v>0</v>
      </c>
    </row>
    <row r="21" spans="1:10" ht="15.75" x14ac:dyDescent="0.25">
      <c r="A21" s="3">
        <v>16</v>
      </c>
      <c r="B21" s="25" t="s">
        <v>21</v>
      </c>
      <c r="C21" s="3" t="s">
        <v>11</v>
      </c>
      <c r="D21" s="32">
        <v>2</v>
      </c>
      <c r="E21" s="49">
        <v>80</v>
      </c>
      <c r="F21" s="32"/>
      <c r="G21" s="32">
        <f t="shared" si="0"/>
        <v>0</v>
      </c>
    </row>
    <row r="22" spans="1:10" ht="18" x14ac:dyDescent="0.25">
      <c r="A22" s="3">
        <v>17</v>
      </c>
      <c r="B22" s="25" t="s">
        <v>22</v>
      </c>
      <c r="C22" s="3" t="s">
        <v>9</v>
      </c>
      <c r="D22" s="32">
        <v>80</v>
      </c>
      <c r="E22" s="49">
        <v>22</v>
      </c>
      <c r="F22" s="32"/>
      <c r="G22" s="32">
        <f t="shared" si="0"/>
        <v>0</v>
      </c>
    </row>
    <row r="23" spans="1:10" ht="18" x14ac:dyDescent="0.25">
      <c r="A23" s="3">
        <v>18</v>
      </c>
      <c r="B23" s="25" t="s">
        <v>23</v>
      </c>
      <c r="C23" s="3" t="s">
        <v>9</v>
      </c>
      <c r="D23" s="32">
        <v>120</v>
      </c>
      <c r="E23" s="49">
        <v>30</v>
      </c>
      <c r="F23" s="32"/>
      <c r="G23" s="32">
        <f t="shared" si="0"/>
        <v>0</v>
      </c>
    </row>
    <row r="24" spans="1:10" ht="30" x14ac:dyDescent="0.25">
      <c r="A24" s="3">
        <v>19</v>
      </c>
      <c r="B24" s="25" t="s">
        <v>24</v>
      </c>
      <c r="C24" s="3" t="s">
        <v>9</v>
      </c>
      <c r="D24" s="32">
        <v>200</v>
      </c>
      <c r="E24" s="49">
        <v>17</v>
      </c>
      <c r="F24" s="32"/>
      <c r="G24" s="32">
        <f t="shared" si="0"/>
        <v>0</v>
      </c>
    </row>
    <row r="25" spans="1:10" ht="15.75" x14ac:dyDescent="0.25">
      <c r="A25" s="3">
        <v>20</v>
      </c>
      <c r="B25" s="25" t="s">
        <v>25</v>
      </c>
      <c r="C25" s="8" t="s">
        <v>26</v>
      </c>
      <c r="D25" s="32">
        <v>250</v>
      </c>
      <c r="E25" s="49">
        <v>1.5</v>
      </c>
      <c r="F25" s="32"/>
      <c r="G25" s="32">
        <f t="shared" si="0"/>
        <v>0</v>
      </c>
    </row>
    <row r="26" spans="1:10" ht="17.25" x14ac:dyDescent="0.25">
      <c r="A26" s="3">
        <v>21</v>
      </c>
      <c r="B26" s="25" t="s">
        <v>51</v>
      </c>
      <c r="C26" s="8" t="s">
        <v>26</v>
      </c>
      <c r="D26" s="32">
        <v>1000</v>
      </c>
      <c r="E26" s="49">
        <v>1.5</v>
      </c>
      <c r="F26" s="32"/>
      <c r="G26" s="32">
        <f t="shared" si="0"/>
        <v>0</v>
      </c>
    </row>
    <row r="27" spans="1:10" ht="17.25" x14ac:dyDescent="0.25">
      <c r="A27" s="3">
        <v>22</v>
      </c>
      <c r="B27" s="25" t="s">
        <v>52</v>
      </c>
      <c r="C27" s="8" t="s">
        <v>26</v>
      </c>
      <c r="D27" s="32">
        <v>3250</v>
      </c>
      <c r="E27" s="49">
        <v>1.5</v>
      </c>
      <c r="F27" s="32"/>
      <c r="G27" s="32">
        <f t="shared" si="0"/>
        <v>0</v>
      </c>
    </row>
    <row r="28" spans="1:10" ht="15.75" x14ac:dyDescent="0.25">
      <c r="A28" s="3">
        <v>23</v>
      </c>
      <c r="B28" s="25" t="s">
        <v>27</v>
      </c>
      <c r="C28" s="8" t="s">
        <v>28</v>
      </c>
      <c r="D28" s="32">
        <v>300</v>
      </c>
      <c r="E28" s="49">
        <v>155</v>
      </c>
      <c r="F28" s="32"/>
      <c r="G28" s="32">
        <f t="shared" si="0"/>
        <v>0</v>
      </c>
    </row>
    <row r="29" spans="1:10" ht="30" x14ac:dyDescent="0.25">
      <c r="A29" s="3">
        <v>24</v>
      </c>
      <c r="B29" s="25" t="s">
        <v>29</v>
      </c>
      <c r="C29" s="8" t="s">
        <v>30</v>
      </c>
      <c r="D29" s="32">
        <v>1500</v>
      </c>
      <c r="E29" s="49">
        <v>19.5</v>
      </c>
      <c r="F29" s="32"/>
      <c r="G29" s="32">
        <f t="shared" si="0"/>
        <v>0</v>
      </c>
    </row>
    <row r="30" spans="1:10" ht="30" x14ac:dyDescent="0.25">
      <c r="A30" s="3">
        <v>25</v>
      </c>
      <c r="B30" s="25" t="s">
        <v>31</v>
      </c>
      <c r="C30" s="8" t="s">
        <v>30</v>
      </c>
      <c r="D30" s="32">
        <v>22.5</v>
      </c>
      <c r="E30" s="49">
        <v>22.5</v>
      </c>
      <c r="F30" s="32"/>
      <c r="G30" s="32">
        <f t="shared" si="0"/>
        <v>0</v>
      </c>
    </row>
    <row r="31" spans="1:10" ht="30" x14ac:dyDescent="0.25">
      <c r="A31" s="3">
        <v>26</v>
      </c>
      <c r="B31" s="25" t="s">
        <v>32</v>
      </c>
      <c r="C31" s="8" t="s">
        <v>33</v>
      </c>
      <c r="D31" s="32">
        <v>2</v>
      </c>
      <c r="E31" s="49">
        <v>15</v>
      </c>
      <c r="F31" s="32"/>
      <c r="G31" s="32">
        <f t="shared" si="0"/>
        <v>0</v>
      </c>
    </row>
    <row r="32" spans="1:10" ht="30" x14ac:dyDescent="0.25">
      <c r="A32" s="3">
        <v>27</v>
      </c>
      <c r="B32" s="27" t="s">
        <v>53</v>
      </c>
      <c r="C32" s="36" t="s">
        <v>33</v>
      </c>
      <c r="D32" s="32">
        <v>25</v>
      </c>
      <c r="E32" s="49">
        <v>500</v>
      </c>
      <c r="F32" s="32"/>
      <c r="G32" s="32">
        <f t="shared" si="0"/>
        <v>0</v>
      </c>
      <c r="H32" s="40"/>
      <c r="I32" s="40"/>
      <c r="J32" s="40"/>
    </row>
    <row r="33" spans="1:30" ht="49.5" customHeight="1" x14ac:dyDescent="0.25">
      <c r="A33" s="3">
        <v>28</v>
      </c>
      <c r="B33" s="27" t="s">
        <v>48</v>
      </c>
      <c r="C33" s="8" t="s">
        <v>33</v>
      </c>
      <c r="D33" s="32">
        <v>2</v>
      </c>
      <c r="E33" s="49">
        <v>500</v>
      </c>
      <c r="F33" s="32"/>
      <c r="G33" s="32">
        <f t="shared" si="0"/>
        <v>0</v>
      </c>
      <c r="H33" s="39"/>
      <c r="I33" s="39"/>
      <c r="J33" s="39"/>
    </row>
    <row r="34" spans="1:30" ht="15.75" x14ac:dyDescent="0.25">
      <c r="A34" s="3">
        <v>29</v>
      </c>
      <c r="B34" s="37" t="s">
        <v>54</v>
      </c>
      <c r="C34" s="38" t="s">
        <v>33</v>
      </c>
      <c r="D34" s="32">
        <v>20</v>
      </c>
      <c r="E34" s="49">
        <v>450</v>
      </c>
      <c r="F34" s="32"/>
      <c r="G34" s="32">
        <f t="shared" si="0"/>
        <v>0</v>
      </c>
      <c r="H34" s="9"/>
      <c r="I34" s="9"/>
      <c r="J34" s="9"/>
      <c r="Q34" s="10"/>
      <c r="R34" s="10"/>
      <c r="S34" s="11"/>
      <c r="T34" s="11"/>
      <c r="U34" s="11"/>
      <c r="V34" s="11"/>
      <c r="W34" s="11"/>
      <c r="X34" s="10"/>
      <c r="Y34" s="11"/>
      <c r="Z34" s="11"/>
      <c r="AA34" s="11"/>
      <c r="AB34" s="11"/>
      <c r="AC34" s="12"/>
      <c r="AD34" s="12"/>
    </row>
    <row r="35" spans="1:30" ht="30" x14ac:dyDescent="0.25">
      <c r="A35" s="3">
        <v>30</v>
      </c>
      <c r="B35" s="26" t="s">
        <v>34</v>
      </c>
      <c r="C35" s="8" t="s">
        <v>33</v>
      </c>
      <c r="D35" s="32">
        <v>40</v>
      </c>
      <c r="E35" s="49">
        <v>60</v>
      </c>
      <c r="F35" s="32"/>
      <c r="G35" s="32">
        <f t="shared" si="0"/>
        <v>0</v>
      </c>
      <c r="H35" s="9"/>
      <c r="I35" s="9"/>
      <c r="J35" s="9"/>
    </row>
    <row r="36" spans="1:30" ht="30" x14ac:dyDescent="0.25">
      <c r="A36" s="3">
        <v>31</v>
      </c>
      <c r="B36" s="26" t="s">
        <v>35</v>
      </c>
      <c r="C36" s="8" t="s">
        <v>30</v>
      </c>
      <c r="D36" s="32">
        <v>1500</v>
      </c>
      <c r="E36" s="49">
        <v>15.5</v>
      </c>
      <c r="F36" s="32"/>
      <c r="G36" s="32">
        <f t="shared" si="0"/>
        <v>0</v>
      </c>
      <c r="H36" s="9"/>
      <c r="I36" s="9"/>
      <c r="J36" s="9"/>
    </row>
    <row r="37" spans="1:30" ht="30" x14ac:dyDescent="0.25">
      <c r="A37" s="3">
        <v>32</v>
      </c>
      <c r="B37" s="26" t="s">
        <v>36</v>
      </c>
      <c r="C37" s="8" t="s">
        <v>30</v>
      </c>
      <c r="D37" s="32">
        <v>8000</v>
      </c>
      <c r="E37" s="49">
        <v>18.5</v>
      </c>
      <c r="F37" s="32"/>
      <c r="G37" s="32">
        <f t="shared" si="0"/>
        <v>0</v>
      </c>
      <c r="H37" s="41"/>
      <c r="I37" s="41"/>
      <c r="J37" s="41"/>
    </row>
    <row r="38" spans="1:30" ht="18" x14ac:dyDescent="0.25">
      <c r="A38" s="3">
        <v>33</v>
      </c>
      <c r="B38" s="28" t="s">
        <v>37</v>
      </c>
      <c r="C38" s="8" t="s">
        <v>30</v>
      </c>
      <c r="D38" s="32">
        <v>500</v>
      </c>
      <c r="E38" s="49">
        <v>11.5</v>
      </c>
      <c r="F38" s="32"/>
      <c r="G38" s="32">
        <f t="shared" si="0"/>
        <v>0</v>
      </c>
      <c r="H38" s="9"/>
      <c r="I38" s="9"/>
      <c r="J38" s="9"/>
    </row>
    <row r="39" spans="1:30" ht="30" x14ac:dyDescent="0.25">
      <c r="A39" s="3">
        <v>34</v>
      </c>
      <c r="B39" s="26" t="s">
        <v>38</v>
      </c>
      <c r="C39" s="8" t="s">
        <v>9</v>
      </c>
      <c r="D39" s="32">
        <v>2</v>
      </c>
      <c r="E39" s="49">
        <v>165</v>
      </c>
      <c r="F39" s="32"/>
      <c r="G39" s="32">
        <f t="shared" si="0"/>
        <v>0</v>
      </c>
      <c r="H39" s="9"/>
      <c r="I39" s="9"/>
      <c r="J39" s="9"/>
    </row>
    <row r="40" spans="1:30" ht="15.75" x14ac:dyDescent="0.25">
      <c r="A40" s="3">
        <v>35</v>
      </c>
      <c r="B40" s="25" t="s">
        <v>39</v>
      </c>
      <c r="C40" s="8" t="s">
        <v>11</v>
      </c>
      <c r="D40" s="32">
        <v>2</v>
      </c>
      <c r="E40" s="49">
        <v>40</v>
      </c>
      <c r="F40" s="32"/>
      <c r="G40" s="32">
        <f t="shared" si="0"/>
        <v>0</v>
      </c>
      <c r="H40" s="9"/>
      <c r="I40" s="9"/>
      <c r="J40" s="9"/>
    </row>
    <row r="41" spans="1:30" ht="30" x14ac:dyDescent="0.25">
      <c r="A41" s="3">
        <v>36</v>
      </c>
      <c r="B41" s="25" t="s">
        <v>40</v>
      </c>
      <c r="C41" s="8" t="s">
        <v>9</v>
      </c>
      <c r="D41" s="32">
        <v>2</v>
      </c>
      <c r="E41" s="49">
        <v>40</v>
      </c>
      <c r="F41" s="32"/>
      <c r="G41" s="32">
        <f t="shared" si="0"/>
        <v>0</v>
      </c>
      <c r="H41" s="9"/>
      <c r="I41" s="9"/>
      <c r="J41" s="9" t="s">
        <v>41</v>
      </c>
    </row>
    <row r="42" spans="1:30" ht="15.75" x14ac:dyDescent="0.25">
      <c r="A42" s="3">
        <v>37</v>
      </c>
      <c r="B42" s="25" t="s">
        <v>42</v>
      </c>
      <c r="C42" s="8" t="s">
        <v>33</v>
      </c>
      <c r="D42" s="32">
        <v>2</v>
      </c>
      <c r="E42" s="49">
        <v>40</v>
      </c>
      <c r="F42" s="32"/>
      <c r="G42" s="32">
        <f t="shared" si="0"/>
        <v>0</v>
      </c>
    </row>
    <row r="43" spans="1:30" ht="16.5" x14ac:dyDescent="0.25">
      <c r="A43" s="13"/>
      <c r="B43" s="29" t="s">
        <v>43</v>
      </c>
      <c r="C43" s="13"/>
      <c r="D43" s="33"/>
      <c r="E43" s="33"/>
      <c r="F43" s="15"/>
      <c r="G43" s="16">
        <f>SUM(G6:G42)</f>
        <v>0</v>
      </c>
    </row>
    <row r="44" spans="1:30" ht="16.5" x14ac:dyDescent="0.25">
      <c r="A44" s="13"/>
      <c r="B44" s="30" t="s">
        <v>58</v>
      </c>
      <c r="C44" s="20"/>
      <c r="D44" s="33"/>
      <c r="E44" s="33"/>
      <c r="F44" s="15"/>
      <c r="G44" s="18">
        <f>G43*C44</f>
        <v>0</v>
      </c>
    </row>
    <row r="45" spans="1:30" ht="16.5" x14ac:dyDescent="0.25">
      <c r="A45" s="13"/>
      <c r="B45" s="30" t="s">
        <v>43</v>
      </c>
      <c r="C45" s="13"/>
      <c r="D45" s="33"/>
      <c r="E45" s="33"/>
      <c r="F45" s="15"/>
      <c r="G45" s="18">
        <f>G43+G44</f>
        <v>0</v>
      </c>
    </row>
    <row r="46" spans="1:30" ht="16.5" x14ac:dyDescent="0.25">
      <c r="A46" s="17"/>
      <c r="B46" s="30" t="s">
        <v>59</v>
      </c>
      <c r="C46" s="21"/>
      <c r="D46" s="34"/>
      <c r="E46" s="34"/>
      <c r="F46" s="19"/>
      <c r="G46" s="18">
        <f>G45*C46</f>
        <v>0</v>
      </c>
    </row>
    <row r="47" spans="1:30" ht="16.5" x14ac:dyDescent="0.25">
      <c r="A47" s="17"/>
      <c r="B47" s="30" t="s">
        <v>43</v>
      </c>
      <c r="C47" s="17"/>
      <c r="D47" s="34"/>
      <c r="E47" s="34"/>
      <c r="F47" s="19"/>
      <c r="G47" s="18">
        <f>G45+G46</f>
        <v>0</v>
      </c>
      <c r="H47" s="9"/>
    </row>
    <row r="48" spans="1:30" ht="16.5" x14ac:dyDescent="0.25">
      <c r="A48" s="17"/>
      <c r="B48" s="30" t="s">
        <v>44</v>
      </c>
      <c r="C48" s="20">
        <v>0.03</v>
      </c>
      <c r="D48" s="34"/>
      <c r="E48" s="34"/>
      <c r="F48" s="19"/>
      <c r="G48" s="18">
        <f>G47*C48</f>
        <v>0</v>
      </c>
    </row>
    <row r="49" spans="1:10" ht="16.5" x14ac:dyDescent="0.25">
      <c r="A49" s="17"/>
      <c r="B49" s="30" t="s">
        <v>43</v>
      </c>
      <c r="C49" s="17"/>
      <c r="D49" s="34"/>
      <c r="E49" s="34"/>
      <c r="F49" s="19"/>
      <c r="G49" s="18">
        <f>G47+G48</f>
        <v>0</v>
      </c>
      <c r="H49"/>
      <c r="I49"/>
      <c r="J49"/>
    </row>
    <row r="50" spans="1:10" ht="16.5" x14ac:dyDescent="0.25">
      <c r="A50" s="17"/>
      <c r="B50" s="30" t="s">
        <v>45</v>
      </c>
      <c r="C50" s="21">
        <v>0.18</v>
      </c>
      <c r="D50" s="34"/>
      <c r="E50" s="34"/>
      <c r="F50" s="19"/>
      <c r="G50" s="18">
        <f>G49*C50</f>
        <v>0</v>
      </c>
      <c r="H50"/>
      <c r="I50"/>
      <c r="J50"/>
    </row>
    <row r="51" spans="1:10" ht="16.5" x14ac:dyDescent="0.25">
      <c r="A51" s="14"/>
      <c r="B51" s="29" t="s">
        <v>46</v>
      </c>
      <c r="C51" s="13"/>
      <c r="D51" s="33"/>
      <c r="E51" s="33"/>
      <c r="F51" s="19"/>
      <c r="G51" s="16">
        <f>G49+G50</f>
        <v>0</v>
      </c>
      <c r="H51"/>
      <c r="I51"/>
      <c r="J51"/>
    </row>
    <row r="52" spans="1:10" x14ac:dyDescent="0.25">
      <c r="H52"/>
      <c r="I52"/>
      <c r="J52"/>
    </row>
    <row r="53" spans="1:10" x14ac:dyDescent="0.25">
      <c r="A53" s="45" t="s">
        <v>60</v>
      </c>
      <c r="B53" s="45"/>
      <c r="C53" s="45"/>
      <c r="D53" s="45"/>
      <c r="E53" s="45"/>
      <c r="F53" s="45"/>
      <c r="G53" s="45"/>
      <c r="H53"/>
      <c r="I53"/>
      <c r="J53"/>
    </row>
    <row r="54" spans="1:10" ht="21" customHeight="1" x14ac:dyDescent="0.25">
      <c r="A54" s="45"/>
      <c r="B54" s="45"/>
      <c r="C54" s="45"/>
      <c r="D54" s="45"/>
      <c r="E54" s="45"/>
      <c r="F54" s="45"/>
      <c r="G54" s="45"/>
      <c r="H54"/>
      <c r="I54"/>
      <c r="J54"/>
    </row>
    <row r="55" spans="1:10" ht="21.75" customHeight="1" x14ac:dyDescent="0.25">
      <c r="A55" s="45"/>
      <c r="B55" s="45"/>
      <c r="C55" s="45"/>
      <c r="D55" s="45"/>
      <c r="E55" s="45"/>
      <c r="F55" s="45"/>
      <c r="G55" s="45"/>
      <c r="H55"/>
      <c r="I55"/>
      <c r="J55"/>
    </row>
    <row r="56" spans="1:10" ht="23.25" customHeight="1" x14ac:dyDescent="0.25">
      <c r="A56" s="45"/>
      <c r="B56" s="45"/>
      <c r="C56" s="45"/>
      <c r="D56" s="45"/>
      <c r="E56" s="45"/>
      <c r="F56" s="45"/>
      <c r="G56" s="45"/>
      <c r="H56"/>
      <c r="I56"/>
      <c r="J56"/>
    </row>
    <row r="57" spans="1:10" ht="25.5" customHeight="1" x14ac:dyDescent="0.25">
      <c r="A57" s="45"/>
      <c r="B57" s="45"/>
      <c r="C57" s="45"/>
      <c r="D57" s="45"/>
      <c r="E57" s="45"/>
      <c r="F57" s="45"/>
      <c r="G57" s="45"/>
      <c r="H57"/>
      <c r="I57"/>
      <c r="J57"/>
    </row>
    <row r="58" spans="1:10" ht="33" customHeight="1" x14ac:dyDescent="0.25">
      <c r="A58" s="45"/>
      <c r="B58" s="45"/>
      <c r="C58" s="45"/>
      <c r="D58" s="45"/>
      <c r="E58" s="45"/>
      <c r="F58" s="45"/>
      <c r="G58" s="45"/>
      <c r="H58"/>
      <c r="I58"/>
      <c r="J58"/>
    </row>
  </sheetData>
  <mergeCells count="3">
    <mergeCell ref="A53:G58"/>
    <mergeCell ref="A2:G2"/>
    <mergeCell ref="A3:G3"/>
  </mergeCells>
  <pageMargins left="0.7" right="0.7" top="0.75" bottom="0.75" header="0.3" footer="0.3"/>
  <pageSetup paperSize="9" scale="85" orientation="landscape" r:id="rId1"/>
  <rowBreaks count="1" manualBreakCount="1">
    <brk id="5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2019-05-28T11:14:34Z</dcterms:modified>
</cp:coreProperties>
</file>