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G32" i="2" l="1"/>
  <c r="G34" i="2" s="1"/>
  <c r="G33" i="2"/>
  <c r="E22" i="2" l="1"/>
  <c r="E19" i="2"/>
  <c r="G19" i="2" s="1"/>
  <c r="G20" i="2" s="1"/>
  <c r="E24" i="2"/>
  <c r="G24" i="2" s="1"/>
  <c r="E23" i="2"/>
  <c r="G23" i="2" s="1"/>
  <c r="E11" i="2"/>
  <c r="G11" i="2" s="1"/>
  <c r="E10" i="2"/>
  <c r="G22" i="2"/>
  <c r="G16" i="2"/>
  <c r="G15" i="2"/>
  <c r="E14" i="2"/>
  <c r="G14" i="2" s="1"/>
  <c r="G10" i="2"/>
  <c r="G12" i="2" s="1"/>
  <c r="E7" i="2"/>
  <c r="G7" i="2" s="1"/>
  <c r="E6" i="2"/>
  <c r="G6" i="2" s="1"/>
  <c r="G25" i="2" l="1"/>
  <c r="G17" i="2"/>
  <c r="G8" i="2"/>
  <c r="G26" i="2" l="1"/>
  <c r="G27" i="2" s="1"/>
  <c r="G28" i="2" s="1"/>
  <c r="G29" i="2" s="1"/>
  <c r="G30" i="2" s="1"/>
  <c r="G31" i="2" s="1"/>
</calcChain>
</file>

<file path=xl/sharedStrings.xml><?xml version="1.0" encoding="utf-8"?>
<sst xmlns="http://schemas.openxmlformats.org/spreadsheetml/2006/main" count="54" uniqueCount="36">
  <si>
    <t>N</t>
  </si>
  <si>
    <t>სამუშაოს დასახელება</t>
  </si>
  <si>
    <t>განზ. ერთ</t>
  </si>
  <si>
    <t>რაოდენობა</t>
  </si>
  <si>
    <t>ღირებულება</t>
  </si>
  <si>
    <t>საპრ. მონაცემ</t>
  </si>
  <si>
    <t>სულ</t>
  </si>
  <si>
    <t>ა) შრომის ხარჯი</t>
  </si>
  <si>
    <t>კ/სთ</t>
  </si>
  <si>
    <t>მ/სთ</t>
  </si>
  <si>
    <t>100 კვმ</t>
  </si>
  <si>
    <t>კომპ</t>
  </si>
  <si>
    <t xml:space="preserve"> -</t>
  </si>
  <si>
    <t>ჯამი</t>
  </si>
  <si>
    <t>დ.ღ.გ.</t>
  </si>
  <si>
    <t>სულ ჯამი</t>
  </si>
  <si>
    <t>ღობის ბეტონის ზეძირკველზე ეკლარის ფილების გაწმენდა, გარეცხვა (კერხელით)</t>
  </si>
  <si>
    <t>ზეძირკველის შემოსვა ამძვრალი ეკლარის ფილებით</t>
  </si>
  <si>
    <t>ბ) წებო-ცემენტი</t>
  </si>
  <si>
    <t>დაზიანებული ლითონის ღობის სექციების აღდგენა, ლითონის მილკვადრატი 40*20*2მმ</t>
  </si>
  <si>
    <t>ბ) ლითონის კვადრატული მილი 40*20*2მმ</t>
  </si>
  <si>
    <t>გ) ელექტროდი</t>
  </si>
  <si>
    <t>100 გრ/მ</t>
  </si>
  <si>
    <t>გრ/მ</t>
  </si>
  <si>
    <t>კგ</t>
  </si>
  <si>
    <t>გ) საღებავი ანტიკოროზიული</t>
  </si>
  <si>
    <t>დაზიანებული ლითონის ჭიშკრების აღდგენა</t>
  </si>
  <si>
    <t>გაუთვალისწინებელი</t>
  </si>
  <si>
    <t>ბ) მანქანა მექანიზმები</t>
  </si>
  <si>
    <t>ბ)გრუნტი ანტიკოროზიული</t>
  </si>
  <si>
    <t>კვმ</t>
  </si>
  <si>
    <t>ლითონის კონსტრუქციების გაწმენდა, დამუშავება და შეღებვა</t>
  </si>
  <si>
    <t>ქ.ქობულეთის ცენტრალური პარკის ფასადის ღობის რეაბილიტაცია</t>
  </si>
  <si>
    <t>ზედნადები ხარჯი არაუმეტეს</t>
  </si>
  <si>
    <t>გეგმიური დაგროვება არაუმეტეს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</si>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</sst>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cadNusx"/>
    </font>
    <font>
      <sz val="9"/>
      <color rgb="FF000000"/>
      <name val="AcadNusx"/>
    </font>
    <font>
      <b/>
      <sz val="10"/>
      <color rgb="FF00206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L11" sqref="L11"/>
    </sheetView>
  </sheetViews>
  <sheetFormatPr defaultRowHeight="12.75" x14ac:dyDescent="0.25"/>
  <cols>
    <col min="1" max="1" width="4.85546875" style="1" customWidth="1"/>
    <col min="2" max="2" width="39.85546875" style="1" customWidth="1"/>
    <col min="3" max="3" width="7.5703125" style="1" customWidth="1"/>
    <col min="4" max="4" width="7.85546875" style="1" customWidth="1"/>
    <col min="5" max="5" width="7.28515625" style="26" customWidth="1"/>
    <col min="6" max="6" width="8.28515625" style="26" customWidth="1"/>
    <col min="7" max="7" width="9.7109375" style="26" customWidth="1"/>
    <col min="8" max="8" width="11.42578125" style="1" bestFit="1" customWidth="1"/>
    <col min="9" max="9" width="6.140625" style="1" customWidth="1"/>
    <col min="10" max="16384" width="9.140625" style="1"/>
  </cols>
  <sheetData>
    <row r="1" spans="1:7" ht="15" x14ac:dyDescent="0.25">
      <c r="E1" s="34" t="s">
        <v>35</v>
      </c>
      <c r="F1" s="34"/>
      <c r="G1" s="34"/>
    </row>
    <row r="2" spans="1:7" ht="33" customHeight="1" x14ac:dyDescent="0.25">
      <c r="A2" s="35" t="s">
        <v>32</v>
      </c>
      <c r="B2" s="35"/>
      <c r="C2" s="35"/>
      <c r="D2" s="35"/>
      <c r="E2" s="35"/>
      <c r="F2" s="35"/>
      <c r="G2" s="35"/>
    </row>
    <row r="3" spans="1:7" s="2" customFormat="1" ht="12" x14ac:dyDescent="0.25">
      <c r="A3" s="28" t="s">
        <v>0</v>
      </c>
      <c r="B3" s="28" t="s">
        <v>1</v>
      </c>
      <c r="C3" s="28" t="s">
        <v>2</v>
      </c>
      <c r="D3" s="30" t="s">
        <v>3</v>
      </c>
      <c r="E3" s="31"/>
      <c r="F3" s="32" t="s">
        <v>4</v>
      </c>
      <c r="G3" s="33"/>
    </row>
    <row r="4" spans="1:7" s="2" customFormat="1" ht="38.25" x14ac:dyDescent="0.25">
      <c r="A4" s="29"/>
      <c r="B4" s="29"/>
      <c r="C4" s="29"/>
      <c r="D4" s="3" t="s">
        <v>2</v>
      </c>
      <c r="E4" s="4" t="s">
        <v>5</v>
      </c>
      <c r="F4" s="4" t="s">
        <v>2</v>
      </c>
      <c r="G4" s="4" t="s">
        <v>6</v>
      </c>
    </row>
    <row r="5" spans="1:7" ht="38.25" x14ac:dyDescent="0.25">
      <c r="A5" s="5">
        <v>1</v>
      </c>
      <c r="B5" s="5" t="s">
        <v>16</v>
      </c>
      <c r="C5" s="6" t="s">
        <v>10</v>
      </c>
      <c r="D5" s="6"/>
      <c r="E5" s="7">
        <v>8.1</v>
      </c>
      <c r="F5" s="8"/>
      <c r="G5" s="8"/>
    </row>
    <row r="6" spans="1:7" s="10" customFormat="1" x14ac:dyDescent="0.25">
      <c r="A6" s="6"/>
      <c r="B6" s="9" t="s">
        <v>7</v>
      </c>
      <c r="C6" s="6" t="s">
        <v>8</v>
      </c>
      <c r="D6" s="6">
        <v>29.9</v>
      </c>
      <c r="E6" s="8">
        <f>E5*D6</f>
        <v>242.18999999999997</v>
      </c>
      <c r="F6" s="8"/>
      <c r="G6" s="8">
        <f>F6*E6</f>
        <v>0</v>
      </c>
    </row>
    <row r="7" spans="1:7" s="10" customFormat="1" x14ac:dyDescent="0.25">
      <c r="A7" s="6"/>
      <c r="B7" s="9" t="s">
        <v>28</v>
      </c>
      <c r="C7" s="6" t="s">
        <v>9</v>
      </c>
      <c r="D7" s="6">
        <v>13.4</v>
      </c>
      <c r="E7" s="8">
        <f>E5*D7</f>
        <v>108.53999999999999</v>
      </c>
      <c r="F7" s="8"/>
      <c r="G7" s="8">
        <f>F7*E7</f>
        <v>0</v>
      </c>
    </row>
    <row r="8" spans="1:7" x14ac:dyDescent="0.25">
      <c r="A8" s="6"/>
      <c r="B8" s="9"/>
      <c r="C8" s="6"/>
      <c r="D8" s="6"/>
      <c r="E8" s="8"/>
      <c r="F8" s="8"/>
      <c r="G8" s="11">
        <f>G6+G7</f>
        <v>0</v>
      </c>
    </row>
    <row r="9" spans="1:7" ht="25.5" x14ac:dyDescent="0.25">
      <c r="A9" s="6">
        <v>2</v>
      </c>
      <c r="B9" s="5" t="s">
        <v>17</v>
      </c>
      <c r="C9" s="6" t="s">
        <v>10</v>
      </c>
      <c r="D9" s="6"/>
      <c r="E9" s="8">
        <v>0.3</v>
      </c>
      <c r="F9" s="8"/>
      <c r="G9" s="8"/>
    </row>
    <row r="10" spans="1:7" x14ac:dyDescent="0.25">
      <c r="A10" s="6"/>
      <c r="B10" s="9" t="s">
        <v>7</v>
      </c>
      <c r="C10" s="6" t="s">
        <v>8</v>
      </c>
      <c r="D10" s="6">
        <v>430</v>
      </c>
      <c r="E10" s="8">
        <f>E9*D10</f>
        <v>129</v>
      </c>
      <c r="F10" s="8"/>
      <c r="G10" s="8">
        <f>F10*E10</f>
        <v>0</v>
      </c>
    </row>
    <row r="11" spans="1:7" x14ac:dyDescent="0.25">
      <c r="A11" s="6"/>
      <c r="B11" s="9" t="s">
        <v>18</v>
      </c>
      <c r="C11" s="6" t="s">
        <v>24</v>
      </c>
      <c r="D11" s="6">
        <v>3.6</v>
      </c>
      <c r="E11" s="8">
        <f>E9*D11</f>
        <v>1.08</v>
      </c>
      <c r="F11" s="8"/>
      <c r="G11" s="8">
        <f>F11*E11</f>
        <v>0</v>
      </c>
    </row>
    <row r="12" spans="1:7" x14ac:dyDescent="0.25">
      <c r="A12" s="6"/>
      <c r="B12" s="9"/>
      <c r="C12" s="6"/>
      <c r="D12" s="6"/>
      <c r="E12" s="8"/>
      <c r="F12" s="8"/>
      <c r="G12" s="11">
        <f>G10+G11</f>
        <v>0</v>
      </c>
    </row>
    <row r="13" spans="1:7" ht="38.25" x14ac:dyDescent="0.25">
      <c r="A13" s="5">
        <v>3</v>
      </c>
      <c r="B13" s="5" t="s">
        <v>19</v>
      </c>
      <c r="C13" s="6" t="s">
        <v>22</v>
      </c>
      <c r="D13" s="6"/>
      <c r="E13" s="7">
        <v>4.3499999999999996</v>
      </c>
      <c r="F13" s="8"/>
      <c r="G13" s="8"/>
    </row>
    <row r="14" spans="1:7" x14ac:dyDescent="0.25">
      <c r="A14" s="6"/>
      <c r="B14" s="9" t="s">
        <v>7</v>
      </c>
      <c r="C14" s="6" t="s">
        <v>8</v>
      </c>
      <c r="D14" s="6">
        <v>58.82</v>
      </c>
      <c r="E14" s="8">
        <f>$E$13*D14</f>
        <v>255.86699999999999</v>
      </c>
      <c r="F14" s="8"/>
      <c r="G14" s="8">
        <f>F14*E14</f>
        <v>0</v>
      </c>
    </row>
    <row r="15" spans="1:7" x14ac:dyDescent="0.25">
      <c r="A15" s="6"/>
      <c r="B15" s="9" t="s">
        <v>20</v>
      </c>
      <c r="C15" s="6" t="s">
        <v>23</v>
      </c>
      <c r="D15" s="12" t="s">
        <v>12</v>
      </c>
      <c r="E15" s="8">
        <v>390</v>
      </c>
      <c r="F15" s="13"/>
      <c r="G15" s="8">
        <f t="shared" ref="G15:G16" si="0">F15*E15</f>
        <v>0</v>
      </c>
    </row>
    <row r="16" spans="1:7" x14ac:dyDescent="0.25">
      <c r="A16" s="6"/>
      <c r="B16" s="9" t="s">
        <v>21</v>
      </c>
      <c r="C16" s="6" t="s">
        <v>24</v>
      </c>
      <c r="D16" s="6" t="s">
        <v>12</v>
      </c>
      <c r="E16" s="8">
        <v>54</v>
      </c>
      <c r="F16" s="8"/>
      <c r="G16" s="8">
        <f t="shared" si="0"/>
        <v>0</v>
      </c>
    </row>
    <row r="17" spans="1:7" x14ac:dyDescent="0.25">
      <c r="A17" s="6"/>
      <c r="B17" s="9"/>
      <c r="C17" s="6"/>
      <c r="D17" s="6"/>
      <c r="E17" s="8"/>
      <c r="F17" s="8"/>
      <c r="G17" s="11">
        <f>G16+G15+G14</f>
        <v>0</v>
      </c>
    </row>
    <row r="18" spans="1:7" ht="25.5" x14ac:dyDescent="0.25">
      <c r="A18" s="14">
        <v>4</v>
      </c>
      <c r="B18" s="14" t="s">
        <v>26</v>
      </c>
      <c r="C18" s="14" t="s">
        <v>11</v>
      </c>
      <c r="D18" s="15"/>
      <c r="E18" s="16">
        <v>5</v>
      </c>
      <c r="F18" s="17"/>
      <c r="G18" s="17"/>
    </row>
    <row r="19" spans="1:7" s="10" customFormat="1" x14ac:dyDescent="0.25">
      <c r="A19" s="14"/>
      <c r="B19" s="9" t="s">
        <v>7</v>
      </c>
      <c r="C19" s="6" t="s">
        <v>11</v>
      </c>
      <c r="D19" s="6">
        <v>1</v>
      </c>
      <c r="E19" s="8">
        <f>E18*D19</f>
        <v>5</v>
      </c>
      <c r="F19" s="8"/>
      <c r="G19" s="8">
        <f>F19*E19</f>
        <v>0</v>
      </c>
    </row>
    <row r="20" spans="1:7" s="10" customFormat="1" x14ac:dyDescent="0.25">
      <c r="A20" s="14"/>
      <c r="B20" s="9"/>
      <c r="C20" s="6"/>
      <c r="D20" s="6"/>
      <c r="E20" s="8"/>
      <c r="F20" s="8"/>
      <c r="G20" s="11">
        <f>G19</f>
        <v>0</v>
      </c>
    </row>
    <row r="21" spans="1:7" ht="25.5" x14ac:dyDescent="0.25">
      <c r="A21" s="14">
        <v>5</v>
      </c>
      <c r="B21" s="14" t="s">
        <v>31</v>
      </c>
      <c r="C21" s="14" t="s">
        <v>30</v>
      </c>
      <c r="D21" s="15"/>
      <c r="E21" s="16">
        <v>266</v>
      </c>
      <c r="F21" s="17"/>
      <c r="G21" s="17"/>
    </row>
    <row r="22" spans="1:7" x14ac:dyDescent="0.25">
      <c r="A22" s="14"/>
      <c r="B22" s="9" t="s">
        <v>7</v>
      </c>
      <c r="C22" s="6" t="s">
        <v>30</v>
      </c>
      <c r="D22" s="6">
        <v>0.68</v>
      </c>
      <c r="E22" s="8">
        <f>E21*D22</f>
        <v>180.88000000000002</v>
      </c>
      <c r="F22" s="8"/>
      <c r="G22" s="8">
        <f>F22*E22</f>
        <v>0</v>
      </c>
    </row>
    <row r="23" spans="1:7" x14ac:dyDescent="0.25">
      <c r="A23" s="14"/>
      <c r="B23" s="9" t="s">
        <v>29</v>
      </c>
      <c r="C23" s="6" t="s">
        <v>24</v>
      </c>
      <c r="D23" s="6">
        <v>0.251</v>
      </c>
      <c r="E23" s="8">
        <f>E21*D23</f>
        <v>66.766000000000005</v>
      </c>
      <c r="F23" s="8"/>
      <c r="G23" s="8">
        <f t="shared" ref="G23:G24" si="1">F23*E23</f>
        <v>0</v>
      </c>
    </row>
    <row r="24" spans="1:7" x14ac:dyDescent="0.25">
      <c r="A24" s="14"/>
      <c r="B24" s="9" t="s">
        <v>25</v>
      </c>
      <c r="C24" s="6" t="s">
        <v>24</v>
      </c>
      <c r="D24" s="6">
        <v>0.27</v>
      </c>
      <c r="E24" s="8">
        <f>E21*D24</f>
        <v>71.820000000000007</v>
      </c>
      <c r="F24" s="8"/>
      <c r="G24" s="8">
        <f t="shared" si="1"/>
        <v>0</v>
      </c>
    </row>
    <row r="25" spans="1:7" x14ac:dyDescent="0.25">
      <c r="A25" s="14"/>
      <c r="B25" s="9"/>
      <c r="C25" s="6"/>
      <c r="D25" s="6"/>
      <c r="E25" s="8"/>
      <c r="F25" s="8"/>
      <c r="G25" s="11">
        <f>G22+G23+G24</f>
        <v>0</v>
      </c>
    </row>
    <row r="26" spans="1:7" s="21" customFormat="1" x14ac:dyDescent="0.25">
      <c r="A26" s="18"/>
      <c r="B26" s="18" t="s">
        <v>13</v>
      </c>
      <c r="C26" s="18"/>
      <c r="D26" s="18"/>
      <c r="E26" s="19"/>
      <c r="F26" s="19"/>
      <c r="G26" s="20">
        <f>G25+G20+G17+G12+G8</f>
        <v>0</v>
      </c>
    </row>
    <row r="27" spans="1:7" x14ac:dyDescent="0.25">
      <c r="A27" s="15"/>
      <c r="B27" s="15" t="s">
        <v>33</v>
      </c>
      <c r="C27" s="22">
        <v>0.1</v>
      </c>
      <c r="D27" s="15"/>
      <c r="E27" s="17"/>
      <c r="F27" s="17"/>
      <c r="G27" s="17">
        <f>G26*C27</f>
        <v>0</v>
      </c>
    </row>
    <row r="28" spans="1:7" x14ac:dyDescent="0.25">
      <c r="A28" s="15"/>
      <c r="B28" s="15" t="s">
        <v>13</v>
      </c>
      <c r="C28" s="15"/>
      <c r="D28" s="15"/>
      <c r="E28" s="17"/>
      <c r="F28" s="17"/>
      <c r="G28" s="17">
        <f>SUM(G26:G27)</f>
        <v>0</v>
      </c>
    </row>
    <row r="29" spans="1:7" x14ac:dyDescent="0.25">
      <c r="A29" s="15"/>
      <c r="B29" s="15" t="s">
        <v>34</v>
      </c>
      <c r="C29" s="22">
        <v>0.08</v>
      </c>
      <c r="D29" s="15"/>
      <c r="E29" s="17"/>
      <c r="F29" s="17"/>
      <c r="G29" s="17">
        <f>G28*C29</f>
        <v>0</v>
      </c>
    </row>
    <row r="30" spans="1:7" x14ac:dyDescent="0.25">
      <c r="A30" s="15"/>
      <c r="B30" s="15" t="s">
        <v>13</v>
      </c>
      <c r="C30" s="15"/>
      <c r="D30" s="15"/>
      <c r="E30" s="17"/>
      <c r="F30" s="17"/>
      <c r="G30" s="17">
        <f>SUM(G28:G29)</f>
        <v>0</v>
      </c>
    </row>
    <row r="31" spans="1:7" x14ac:dyDescent="0.25">
      <c r="A31" s="15"/>
      <c r="B31" s="15" t="s">
        <v>27</v>
      </c>
      <c r="C31" s="22">
        <v>0.02</v>
      </c>
      <c r="D31" s="15"/>
      <c r="E31" s="17"/>
      <c r="F31" s="17"/>
      <c r="G31" s="17">
        <f>G30*C31</f>
        <v>0</v>
      </c>
    </row>
    <row r="32" spans="1:7" x14ac:dyDescent="0.25">
      <c r="A32" s="15"/>
      <c r="B32" s="15" t="s">
        <v>13</v>
      </c>
      <c r="C32" s="15"/>
      <c r="D32" s="15"/>
      <c r="E32" s="17"/>
      <c r="F32" s="17"/>
      <c r="G32" s="17">
        <f>G31+G30</f>
        <v>0</v>
      </c>
    </row>
    <row r="33" spans="1:7" x14ac:dyDescent="0.25">
      <c r="A33" s="15"/>
      <c r="B33" s="15" t="s">
        <v>14</v>
      </c>
      <c r="C33" s="22">
        <v>0.18</v>
      </c>
      <c r="D33" s="15"/>
      <c r="E33" s="17"/>
      <c r="F33" s="17"/>
      <c r="G33" s="17">
        <f>G32*C33</f>
        <v>0</v>
      </c>
    </row>
    <row r="34" spans="1:7" s="25" customFormat="1" x14ac:dyDescent="0.25">
      <c r="A34" s="14"/>
      <c r="B34" s="14" t="s">
        <v>15</v>
      </c>
      <c r="C34" s="14"/>
      <c r="D34" s="14"/>
      <c r="E34" s="23"/>
      <c r="F34" s="23"/>
      <c r="G34" s="24">
        <f>G32+G33</f>
        <v>0</v>
      </c>
    </row>
    <row r="39" spans="1:7" x14ac:dyDescent="0.25">
      <c r="B39" s="27"/>
      <c r="C39" s="27"/>
      <c r="D39" s="27"/>
      <c r="E39" s="27"/>
      <c r="F39" s="27"/>
      <c r="G39" s="27"/>
    </row>
  </sheetData>
  <mergeCells count="8">
    <mergeCell ref="E1:G1"/>
    <mergeCell ref="B39:G39"/>
    <mergeCell ref="A2:G2"/>
    <mergeCell ref="A3:A4"/>
    <mergeCell ref="B3:B4"/>
    <mergeCell ref="C3:C4"/>
    <mergeCell ref="D3:E3"/>
    <mergeCell ref="F3:G3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2019-05-23T12:20:04Z</dcterms:modified>
</cp:coreProperties>
</file>