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ela\Desktop\2019 WLIS BIUJETI\2019_TENDEREBI\_2019_GANATEBA\"/>
    </mc:Choice>
  </mc:AlternateContent>
  <bookViews>
    <workbookView xWindow="0" yWindow="0" windowWidth="21510" windowHeight="8340" tabRatio="675"/>
  </bookViews>
  <sheets>
    <sheet name="localuri" sheetId="5" r:id="rId1"/>
  </sheets>
  <definedNames>
    <definedName name="_xlnm._FilterDatabase" localSheetId="0" hidden="1">localuri!$A$6:$I$24</definedName>
    <definedName name="_xlnm.Print_Area" localSheetId="0">localuri!$A$2:$I$24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2" i="5" l="1"/>
  <c r="I32" i="5" l="1"/>
  <c r="H29" i="5" l="1"/>
  <c r="H30" i="5"/>
  <c r="H33" i="5"/>
  <c r="H35" i="5"/>
  <c r="H36" i="5"/>
  <c r="H37" i="5"/>
  <c r="H39" i="5"/>
  <c r="H40" i="5"/>
  <c r="H27" i="5"/>
  <c r="H9" i="5"/>
  <c r="H10" i="5"/>
  <c r="H11" i="5"/>
  <c r="H12" i="5"/>
  <c r="H14" i="5"/>
  <c r="H16" i="5"/>
  <c r="H17" i="5"/>
  <c r="H18" i="5"/>
  <c r="H20" i="5"/>
  <c r="H21" i="5"/>
  <c r="H23" i="5"/>
  <c r="H8" i="5"/>
  <c r="F9" i="5"/>
  <c r="F10" i="5"/>
  <c r="F11" i="5"/>
  <c r="I11" i="5" s="1"/>
  <c r="F12" i="5"/>
  <c r="F14" i="5"/>
  <c r="F16" i="5"/>
  <c r="F17" i="5"/>
  <c r="I17" i="5" s="1"/>
  <c r="F18" i="5"/>
  <c r="F20" i="5"/>
  <c r="F21" i="5"/>
  <c r="F23" i="5"/>
  <c r="I23" i="5" s="1"/>
  <c r="F27" i="5"/>
  <c r="F29" i="5"/>
  <c r="F30" i="5"/>
  <c r="F33" i="5"/>
  <c r="F35" i="5"/>
  <c r="F36" i="5"/>
  <c r="F37" i="5"/>
  <c r="F39" i="5"/>
  <c r="F40" i="5"/>
  <c r="F8" i="5"/>
  <c r="I18" i="5" l="1"/>
  <c r="I39" i="5"/>
  <c r="I33" i="5"/>
  <c r="I21" i="5"/>
  <c r="F24" i="5"/>
  <c r="I20" i="5"/>
  <c r="I14" i="5"/>
  <c r="I9" i="5"/>
  <c r="I37" i="5"/>
  <c r="I30" i="5"/>
  <c r="H24" i="5"/>
  <c r="I12" i="5"/>
  <c r="I27" i="5"/>
  <c r="I36" i="5"/>
  <c r="I29" i="5"/>
  <c r="F41" i="5"/>
  <c r="I40" i="5"/>
  <c r="I35" i="5"/>
  <c r="I16" i="5"/>
  <c r="I10" i="5"/>
  <c r="I41" i="5"/>
  <c r="H41" i="5"/>
  <c r="I8" i="5"/>
  <c r="A15" i="5"/>
  <c r="A21" i="5" s="1"/>
  <c r="A22" i="5" s="1"/>
  <c r="F42" i="5" l="1"/>
  <c r="I24" i="5"/>
  <c r="I42" i="5" s="1"/>
  <c r="I44" i="5" s="1"/>
  <c r="I45" i="5" s="1"/>
  <c r="H42" i="5"/>
  <c r="I43" i="5" s="1"/>
  <c r="I46" i="5" l="1"/>
  <c r="I47" i="5" s="1"/>
  <c r="I48" i="5" s="1"/>
  <c r="I49" i="5" s="1"/>
  <c r="I50" i="5" s="1"/>
</calcChain>
</file>

<file path=xl/sharedStrings.xml><?xml version="1.0" encoding="utf-8"?>
<sst xmlns="http://schemas.openxmlformats.org/spreadsheetml/2006/main" count="81" uniqueCount="53">
  <si>
    <t>#</t>
  </si>
  <si>
    <t>სამუშაოების ჩამონათვალი</t>
  </si>
  <si>
    <t>განზ.</t>
  </si>
  <si>
    <t>რაოდ</t>
  </si>
  <si>
    <t>მასალა</t>
  </si>
  <si>
    <t>ერთ. ფასი</t>
  </si>
  <si>
    <t>ჯამი</t>
  </si>
  <si>
    <t>ხელფასი</t>
  </si>
  <si>
    <t>სულ ლარი</t>
  </si>
  <si>
    <t>ცალი</t>
  </si>
  <si>
    <t>გეგმიური დაგროვება</t>
  </si>
  <si>
    <t xml:space="preserve">ქ.თბილისში, შავთელის ქ. №26-ში მდებარე თეატრის შენობა-ნაგებობის </t>
  </si>
  <si>
    <t>სცენის ლუქის მონტაჟი</t>
  </si>
  <si>
    <t>სანათის მონტაჟი</t>
  </si>
  <si>
    <t>ციკლორამის მონტაჟი</t>
  </si>
  <si>
    <t>პროფილური განათების მონტაჟი</t>
  </si>
  <si>
    <t>დიმერის მონტაჟი</t>
  </si>
  <si>
    <t>რადიოსიხშირული გადამცემის მონტაჟი</t>
  </si>
  <si>
    <t>დამტენი ყუთის მონტაჟი</t>
  </si>
  <si>
    <t>ანტენის მონტაჟი</t>
  </si>
  <si>
    <t>კომბაინერის მონტაჟი</t>
  </si>
  <si>
    <t>კომპლ</t>
  </si>
  <si>
    <t>სანათი მონტაჟით</t>
  </si>
  <si>
    <t>ლინზა მონტაჟით</t>
  </si>
  <si>
    <t>ნათურა მონტაჟით</t>
  </si>
  <si>
    <t>სამაგრი თეატრალური პროჟექტორისთვის მონტაჟით</t>
  </si>
  <si>
    <t>ციკლორამა მონტაჟით</t>
  </si>
  <si>
    <t>პროფილური განათება მონტაჟით</t>
  </si>
  <si>
    <t>დიმერი მონტაჟით</t>
  </si>
  <si>
    <t>მობილური ბოლის აპარატი მონტაჟით</t>
  </si>
  <si>
    <t>სცენის ლუქი მონტაჟით</t>
  </si>
  <si>
    <t>სულ თავი I -ჯამი</t>
  </si>
  <si>
    <t>სულ თავი II -ჯამი</t>
  </si>
  <si>
    <t>ზედნადები ხარჯები ხელფასიდან</t>
  </si>
  <si>
    <t>სულ თავი I+II -ჯამი</t>
  </si>
  <si>
    <t>დღგ</t>
  </si>
  <si>
    <t>სულ სახელშეკრულებო ღირებულება</t>
  </si>
  <si>
    <t>* ხარჯთაღრიცხვა შედგენილია საქართველოს მთავრობის დადგენილება № 55, 2014 წლის 14 იანვრის ტექნიკური რეგლამენტის - ,,სამშენებლო სამუშაოების სახელმწიფო შესყიდვისას ზედნადები ხარჯებისა და გეგმური მოგების განსაზღვრის წესის“ მიხედვით</t>
  </si>
  <si>
    <t>რადიოსიხშირული გადამცემი მონტაჟით</t>
  </si>
  <si>
    <t>დამტენი ყუთი მონტაჟით</t>
  </si>
  <si>
    <t>კვების კაბელი მონტაჟით</t>
  </si>
  <si>
    <t>ანტენა მონტაჟით</t>
  </si>
  <si>
    <t>ანტენის კედელზე სამაგრი მონტაჟით</t>
  </si>
  <si>
    <t>ანტენის კრონშტეინი მონტაჟით</t>
  </si>
  <si>
    <t>კომბაინერი მონტაჟით</t>
  </si>
  <si>
    <t>კვების ბლოკი მონტაჟით</t>
  </si>
  <si>
    <t>რადიოსიხშირული მიმღების მონტაჟი</t>
  </si>
  <si>
    <t>რადიოსიხშირული მიმღები მონტაჟით</t>
  </si>
  <si>
    <t>ყურის პადები (5 წყვილი) ონტაჟით</t>
  </si>
  <si>
    <t>სასცენო განათებისა და აუდიოტრანსლირების სისტემების სამონტაჟო სამუშაოების ხარჯთაღრიცხვა</t>
  </si>
  <si>
    <t>თავი I - ლოკალური ხარჯთაღრიცხვა სასცენო განათების სისტემის</t>
  </si>
  <si>
    <t>თავი II - ლოკალური ხარჯთაღრიცხვა დარბაზის აუდიოტრანსლირების სისტემის</t>
  </si>
  <si>
    <t xml:space="preserve">გაუთვალისიწნებელი ხარჯი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</si>
</sst>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.00_р_._-;\-* #,##0.00_р_._-;_-* &quot;-&quot;??_р_._-;_-@_-"/>
    <numFmt numFmtId="166" formatCode="_-* #,##0_-;\-* #,##0_-;_-* &quot;-&quot;_-;_-@_-"/>
  </numFmts>
  <fonts count="25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2"/>
      <color theme="1"/>
      <name val="Sylfaen"/>
      <family val="2"/>
      <charset val="204"/>
      <scheme val="minor"/>
    </font>
    <font>
      <sz val="10"/>
      <name val="Menlo Regular"/>
      <family val="2"/>
    </font>
    <font>
      <b/>
      <i/>
      <sz val="10"/>
      <name val="AcadNusx"/>
    </font>
    <font>
      <sz val="9"/>
      <color theme="1"/>
      <name val="Arial"/>
      <family val="2"/>
    </font>
    <font>
      <sz val="9"/>
      <name val="Arial"/>
      <family val="2"/>
    </font>
    <font>
      <b/>
      <i/>
      <sz val="10"/>
      <name val="Menlo Regular"/>
    </font>
    <font>
      <b/>
      <sz val="10"/>
      <name val="Sylfaen"/>
      <family val="1"/>
    </font>
    <font>
      <sz val="9"/>
      <name val="AcadNusx"/>
    </font>
    <font>
      <i/>
      <sz val="10"/>
      <name val="Menlo Regular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name val="Menlo Regular"/>
      <family val="2"/>
    </font>
    <font>
      <b/>
      <sz val="9"/>
      <color theme="1"/>
      <name val="Arial"/>
      <family val="2"/>
    </font>
    <font>
      <b/>
      <i/>
      <sz val="12"/>
      <color rgb="FF00B0F0"/>
      <name val="Menlo Regular"/>
    </font>
    <font>
      <b/>
      <sz val="8"/>
      <name val="AcadNusx"/>
    </font>
    <font>
      <i/>
      <sz val="10"/>
      <name val="Arial"/>
      <family val="2"/>
      <charset val="204"/>
    </font>
    <font>
      <i/>
      <sz val="10"/>
      <name val="Arial"/>
      <family val="2"/>
    </font>
    <font>
      <i/>
      <sz val="10"/>
      <name val="Menlo Regular"/>
      <charset val="1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</borders>
  <cellStyleXfs count="14">
    <xf numFmtId="0" fontId="0" fillId="0" borderId="0"/>
    <xf numFmtId="166" fontId="2" fillId="0" borderId="0" applyFont="0" applyFill="0" applyBorder="0" applyAlignment="0" applyProtection="0"/>
    <xf numFmtId="0" fontId="4" fillId="0" borderId="0"/>
    <xf numFmtId="166" fontId="1" fillId="0" borderId="0" applyFont="0" applyFill="0" applyBorder="0" applyAlignment="0" applyProtection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164" fontId="0" fillId="0" borderId="0" xfId="13" applyFont="1" applyAlignment="1">
      <alignment vertical="center"/>
    </xf>
    <xf numFmtId="0" fontId="3" fillId="0" borderId="0" xfId="0" applyFont="1"/>
    <xf numFmtId="164" fontId="3" fillId="0" borderId="0" xfId="13" applyFont="1" applyAlignment="1">
      <alignment vertical="center"/>
    </xf>
    <xf numFmtId="0" fontId="3" fillId="0" borderId="0" xfId="0" applyFont="1" applyAlignment="1">
      <alignment horizontal="center"/>
    </xf>
    <xf numFmtId="164" fontId="3" fillId="0" borderId="0" xfId="13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5" fillId="0" borderId="1" xfId="1" applyNumberFormat="1" applyFont="1" applyBorder="1" applyAlignment="1">
      <alignment horizontal="center" vertical="center"/>
    </xf>
    <xf numFmtId="164" fontId="15" fillId="0" borderId="1" xfId="13" applyFont="1" applyBorder="1" applyAlignment="1">
      <alignment horizontal="center" vertical="center" wrapText="1"/>
    </xf>
    <xf numFmtId="164" fontId="18" fillId="0" borderId="1" xfId="13" applyFont="1" applyBorder="1" applyAlignment="1">
      <alignment horizontal="center" vertical="center"/>
    </xf>
    <xf numFmtId="164" fontId="15" fillId="0" borderId="6" xfId="13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1" applyNumberFormat="1" applyFont="1" applyBorder="1" applyAlignment="1">
      <alignment horizontal="center" vertical="center"/>
    </xf>
    <xf numFmtId="164" fontId="10" fillId="0" borderId="1" xfId="13" applyFont="1" applyBorder="1" applyAlignment="1">
      <alignment horizontal="center" vertical="center" wrapText="1"/>
    </xf>
    <xf numFmtId="164" fontId="9" fillId="0" borderId="1" xfId="13" applyFont="1" applyBorder="1" applyAlignment="1">
      <alignment horizontal="center" vertical="center"/>
    </xf>
    <xf numFmtId="164" fontId="10" fillId="0" borderId="6" xfId="13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10" fillId="0" borderId="8" xfId="1" applyNumberFormat="1" applyFont="1" applyFill="1" applyBorder="1" applyAlignment="1">
      <alignment horizontal="center" vertical="center"/>
    </xf>
    <xf numFmtId="165" fontId="10" fillId="0" borderId="8" xfId="1" applyNumberFormat="1" applyFont="1" applyBorder="1" applyAlignment="1">
      <alignment horizontal="center" vertical="center" wrapText="1"/>
    </xf>
    <xf numFmtId="164" fontId="10" fillId="2" borderId="9" xfId="13" applyFont="1" applyFill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2" fontId="3" fillId="0" borderId="5" xfId="0" applyNumberFormat="1" applyFont="1" applyBorder="1"/>
    <xf numFmtId="2" fontId="0" fillId="0" borderId="5" xfId="0" applyNumberFormat="1" applyBorder="1"/>
    <xf numFmtId="2" fontId="0" fillId="0" borderId="7" xfId="0" applyNumberFormat="1" applyBorder="1"/>
    <xf numFmtId="0" fontId="11" fillId="0" borderId="8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0" fillId="0" borderId="11" xfId="0" applyBorder="1"/>
    <xf numFmtId="0" fontId="0" fillId="0" borderId="11" xfId="0" applyBorder="1" applyAlignment="1">
      <alignment horizontal="center"/>
    </xf>
    <xf numFmtId="165" fontId="10" fillId="0" borderId="11" xfId="1" applyNumberFormat="1" applyFont="1" applyBorder="1" applyAlignment="1">
      <alignment horizontal="center" vertical="center" wrapText="1"/>
    </xf>
    <xf numFmtId="0" fontId="0" fillId="0" borderId="12" xfId="0" applyBorder="1"/>
    <xf numFmtId="1" fontId="8" fillId="0" borderId="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10" fillId="0" borderId="11" xfId="1" applyNumberFormat="1" applyFont="1" applyBorder="1" applyAlignment="1">
      <alignment horizontal="center" vertical="center"/>
    </xf>
    <xf numFmtId="164" fontId="9" fillId="0" borderId="11" xfId="13" applyFont="1" applyBorder="1" applyAlignment="1">
      <alignment horizontal="center" vertical="center"/>
    </xf>
    <xf numFmtId="164" fontId="10" fillId="0" borderId="12" xfId="13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/>
    </xf>
    <xf numFmtId="164" fontId="9" fillId="2" borderId="8" xfId="13" applyFont="1" applyFill="1" applyBorder="1" applyAlignment="1">
      <alignment horizontal="center" vertical="center"/>
    </xf>
    <xf numFmtId="165" fontId="10" fillId="2" borderId="8" xfId="1" applyNumberFormat="1" applyFont="1" applyFill="1" applyBorder="1" applyAlignment="1">
      <alignment horizontal="center" vertical="center" wrapText="1"/>
    </xf>
    <xf numFmtId="2" fontId="0" fillId="0" borderId="13" xfId="0" applyNumberFormat="1" applyBorder="1"/>
    <xf numFmtId="0" fontId="1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10" fillId="0" borderId="14" xfId="1" applyNumberFormat="1" applyFont="1" applyFill="1" applyBorder="1" applyAlignment="1">
      <alignment horizontal="center" vertical="center"/>
    </xf>
    <xf numFmtId="165" fontId="10" fillId="0" borderId="14" xfId="1" applyNumberFormat="1" applyFont="1" applyBorder="1" applyAlignment="1">
      <alignment horizontal="center" vertical="center" wrapText="1"/>
    </xf>
    <xf numFmtId="165" fontId="10" fillId="2" borderId="14" xfId="1" applyNumberFormat="1" applyFont="1" applyFill="1" applyBorder="1" applyAlignment="1">
      <alignment horizontal="center" vertical="center" wrapText="1"/>
    </xf>
    <xf numFmtId="164" fontId="10" fillId="2" borderId="15" xfId="13" applyFont="1" applyFill="1" applyBorder="1" applyAlignment="1">
      <alignment horizontal="center" vertical="center" wrapText="1"/>
    </xf>
    <xf numFmtId="2" fontId="0" fillId="0" borderId="16" xfId="0" applyNumberFormat="1" applyBorder="1"/>
    <xf numFmtId="0" fontId="14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9" fontId="10" fillId="0" borderId="17" xfId="1" applyNumberFormat="1" applyFont="1" applyFill="1" applyBorder="1" applyAlignment="1">
      <alignment horizontal="center" vertical="center"/>
    </xf>
    <xf numFmtId="165" fontId="10" fillId="0" borderId="17" xfId="1" applyNumberFormat="1" applyFont="1" applyBorder="1" applyAlignment="1">
      <alignment horizontal="center" vertical="center" wrapText="1"/>
    </xf>
    <xf numFmtId="164" fontId="10" fillId="0" borderId="18" xfId="13" applyFont="1" applyBorder="1" applyAlignment="1">
      <alignment horizontal="center" vertical="center" wrapText="1"/>
    </xf>
    <xf numFmtId="164" fontId="15" fillId="2" borderId="15" xfId="13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4" fillId="0" borderId="1" xfId="1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left" vertical="center" wrapText="1"/>
    </xf>
    <xf numFmtId="2" fontId="16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</cellXfs>
  <cellStyles count="14">
    <cellStyle name="Comma" xfId="13" builtinId="3"/>
    <cellStyle name="Comma [0]" xfId="1" builtinId="6"/>
    <cellStyle name="Comma [0] 2" xfId="3"/>
    <cellStyle name="Comma [0] 3" xfId="8"/>
    <cellStyle name="Normal" xfId="0" builtinId="0"/>
    <cellStyle name="Normal 2" xfId="2"/>
    <cellStyle name="Normal 2 2" xfId="5"/>
    <cellStyle name="Normal 2 2 2" xfId="12"/>
    <cellStyle name="Normal 2 3" xfId="10"/>
    <cellStyle name="Normal 3" xfId="4"/>
    <cellStyle name="Normal 3 2" xfId="11"/>
    <cellStyle name="Normal 4" xfId="7"/>
    <cellStyle name="Percent 2" xfId="6"/>
    <cellStyle name="Percent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topLeftCell="A28" zoomScale="98" zoomScaleNormal="98" zoomScaleSheetLayoutView="50" workbookViewId="0">
      <selection activeCell="D33" sqref="D33"/>
    </sheetView>
  </sheetViews>
  <sheetFormatPr defaultRowHeight="12.75"/>
  <cols>
    <col min="1" max="1" width="5.7109375" style="1" customWidth="1"/>
    <col min="2" max="2" width="86.140625" customWidth="1"/>
    <col min="3" max="3" width="7" bestFit="1" customWidth="1"/>
    <col min="4" max="4" width="8" style="2" bestFit="1" customWidth="1"/>
    <col min="5" max="5" width="9.5703125" bestFit="1" customWidth="1"/>
    <col min="6" max="6" width="4.85546875" bestFit="1" customWidth="1"/>
    <col min="7" max="7" width="9.5703125" bestFit="1" customWidth="1"/>
    <col min="8" max="8" width="4.85546875" bestFit="1" customWidth="1"/>
    <col min="9" max="9" width="10.140625" bestFit="1" customWidth="1"/>
    <col min="11" max="11" width="11.28515625" style="3" bestFit="1" customWidth="1"/>
    <col min="12" max="12" width="67.7109375" customWidth="1"/>
  </cols>
  <sheetData>
    <row r="1" spans="1:11">
      <c r="A1" s="71" t="s">
        <v>11</v>
      </c>
      <c r="B1" s="71"/>
      <c r="C1" s="71"/>
      <c r="D1" s="71"/>
      <c r="E1" s="71"/>
      <c r="F1" s="71"/>
      <c r="G1" s="71"/>
      <c r="H1" s="71"/>
      <c r="I1" s="71"/>
    </row>
    <row r="2" spans="1:11" ht="15.75" thickBot="1">
      <c r="A2" s="72" t="s">
        <v>49</v>
      </c>
      <c r="B2" s="72"/>
      <c r="C2" s="72"/>
      <c r="D2" s="72"/>
      <c r="E2" s="72"/>
      <c r="F2" s="72"/>
      <c r="G2" s="72"/>
      <c r="H2" s="72"/>
      <c r="I2" s="72"/>
    </row>
    <row r="3" spans="1:11" ht="13.5" thickTop="1">
      <c r="A3" s="73" t="s">
        <v>0</v>
      </c>
      <c r="B3" s="75" t="s">
        <v>1</v>
      </c>
      <c r="C3" s="75" t="s">
        <v>2</v>
      </c>
      <c r="D3" s="77" t="s">
        <v>3</v>
      </c>
      <c r="E3" s="75" t="s">
        <v>4</v>
      </c>
      <c r="F3" s="75"/>
      <c r="G3" s="75" t="s">
        <v>7</v>
      </c>
      <c r="H3" s="75"/>
      <c r="I3" s="79" t="s">
        <v>8</v>
      </c>
    </row>
    <row r="4" spans="1:11">
      <c r="A4" s="74"/>
      <c r="B4" s="76"/>
      <c r="C4" s="76"/>
      <c r="D4" s="78"/>
      <c r="E4" s="8" t="s">
        <v>5</v>
      </c>
      <c r="F4" s="8" t="s">
        <v>6</v>
      </c>
      <c r="G4" s="8" t="s">
        <v>5</v>
      </c>
      <c r="H4" s="8" t="s">
        <v>6</v>
      </c>
      <c r="I4" s="80"/>
    </row>
    <row r="5" spans="1:11" ht="14.25" thickBot="1">
      <c r="A5" s="40">
        <v>1</v>
      </c>
      <c r="B5" s="41">
        <v>2</v>
      </c>
      <c r="C5" s="41">
        <v>3</v>
      </c>
      <c r="D5" s="42">
        <v>4</v>
      </c>
      <c r="E5" s="41">
        <v>5</v>
      </c>
      <c r="F5" s="41">
        <v>6</v>
      </c>
      <c r="G5" s="41">
        <v>7</v>
      </c>
      <c r="H5" s="41">
        <v>8</v>
      </c>
      <c r="I5" s="43">
        <v>9</v>
      </c>
    </row>
    <row r="6" spans="1:11" ht="15.75" thickTop="1">
      <c r="A6" s="34">
        <v>1</v>
      </c>
      <c r="B6" s="35" t="s">
        <v>50</v>
      </c>
      <c r="C6" s="36"/>
      <c r="D6" s="37"/>
      <c r="E6" s="36"/>
      <c r="F6" s="36"/>
      <c r="G6" s="36"/>
      <c r="H6" s="38"/>
      <c r="I6" s="39"/>
    </row>
    <row r="7" spans="1:11" s="4" customFormat="1">
      <c r="A7" s="26">
        <v>1.01</v>
      </c>
      <c r="B7" s="27" t="s">
        <v>13</v>
      </c>
      <c r="C7" s="9"/>
      <c r="D7" s="10"/>
      <c r="E7" s="11"/>
      <c r="F7" s="12"/>
      <c r="G7" s="11"/>
      <c r="H7" s="11"/>
      <c r="I7" s="13"/>
      <c r="K7" s="5"/>
    </row>
    <row r="8" spans="1:11">
      <c r="A8" s="25"/>
      <c r="B8" s="28" t="s">
        <v>22</v>
      </c>
      <c r="C8" s="14" t="s">
        <v>9</v>
      </c>
      <c r="D8" s="15">
        <v>15</v>
      </c>
      <c r="E8" s="16"/>
      <c r="F8" s="17">
        <f>D8*E8</f>
        <v>0</v>
      </c>
      <c r="G8" s="16"/>
      <c r="H8" s="16">
        <f>G8*D8</f>
        <v>0</v>
      </c>
      <c r="I8" s="18">
        <f>F8+H8</f>
        <v>0</v>
      </c>
    </row>
    <row r="9" spans="1:11">
      <c r="A9" s="25"/>
      <c r="B9" s="28" t="s">
        <v>23</v>
      </c>
      <c r="C9" s="14" t="s">
        <v>9</v>
      </c>
      <c r="D9" s="15">
        <v>15</v>
      </c>
      <c r="E9" s="16"/>
      <c r="F9" s="17">
        <f t="shared" ref="F9:F40" si="0">D9*E9</f>
        <v>0</v>
      </c>
      <c r="G9" s="16"/>
      <c r="H9" s="16">
        <f t="shared" ref="H9:H23" si="1">G9*D9</f>
        <v>0</v>
      </c>
      <c r="I9" s="18">
        <f t="shared" ref="I9:I23" si="2">F9+H9</f>
        <v>0</v>
      </c>
    </row>
    <row r="10" spans="1:11">
      <c r="A10" s="25"/>
      <c r="B10" s="28" t="s">
        <v>23</v>
      </c>
      <c r="C10" s="14" t="s">
        <v>9</v>
      </c>
      <c r="D10" s="15">
        <v>2</v>
      </c>
      <c r="E10" s="16"/>
      <c r="F10" s="17">
        <f t="shared" si="0"/>
        <v>0</v>
      </c>
      <c r="G10" s="16"/>
      <c r="H10" s="16">
        <f t="shared" si="1"/>
        <v>0</v>
      </c>
      <c r="I10" s="18">
        <f t="shared" si="2"/>
        <v>0</v>
      </c>
    </row>
    <row r="11" spans="1:11">
      <c r="A11" s="25"/>
      <c r="B11" s="28" t="s">
        <v>24</v>
      </c>
      <c r="C11" s="14" t="s">
        <v>9</v>
      </c>
      <c r="D11" s="15">
        <v>15</v>
      </c>
      <c r="E11" s="16"/>
      <c r="F11" s="17">
        <f t="shared" si="0"/>
        <v>0</v>
      </c>
      <c r="G11" s="16"/>
      <c r="H11" s="16">
        <f t="shared" si="1"/>
        <v>0</v>
      </c>
      <c r="I11" s="18">
        <f t="shared" si="2"/>
        <v>0</v>
      </c>
    </row>
    <row r="12" spans="1:11">
      <c r="A12" s="25"/>
      <c r="B12" s="28" t="s">
        <v>25</v>
      </c>
      <c r="C12" s="14" t="s">
        <v>9</v>
      </c>
      <c r="D12" s="15">
        <v>15</v>
      </c>
      <c r="E12" s="16"/>
      <c r="F12" s="17">
        <f t="shared" si="0"/>
        <v>0</v>
      </c>
      <c r="G12" s="16"/>
      <c r="H12" s="16">
        <f t="shared" si="1"/>
        <v>0</v>
      </c>
      <c r="I12" s="18">
        <f t="shared" si="2"/>
        <v>0</v>
      </c>
    </row>
    <row r="13" spans="1:11" s="4" customFormat="1">
      <c r="A13" s="26">
        <v>1.02</v>
      </c>
      <c r="B13" s="27" t="s">
        <v>14</v>
      </c>
      <c r="C13" s="9"/>
      <c r="D13" s="10"/>
      <c r="E13" s="11"/>
      <c r="F13" s="17"/>
      <c r="G13" s="11"/>
      <c r="H13" s="16"/>
      <c r="I13" s="18"/>
      <c r="K13" s="5"/>
    </row>
    <row r="14" spans="1:11">
      <c r="A14" s="25"/>
      <c r="B14" s="28" t="s">
        <v>26</v>
      </c>
      <c r="C14" s="14" t="s">
        <v>9</v>
      </c>
      <c r="D14" s="15">
        <v>2</v>
      </c>
      <c r="E14" s="16"/>
      <c r="F14" s="17">
        <f t="shared" si="0"/>
        <v>0</v>
      </c>
      <c r="G14" s="16"/>
      <c r="H14" s="16">
        <f t="shared" si="1"/>
        <v>0</v>
      </c>
      <c r="I14" s="18">
        <f t="shared" si="2"/>
        <v>0</v>
      </c>
    </row>
    <row r="15" spans="1:11" s="4" customFormat="1">
      <c r="A15" s="26">
        <f>A13+0.01</f>
        <v>1.03</v>
      </c>
      <c r="B15" s="27" t="s">
        <v>15</v>
      </c>
      <c r="C15" s="9"/>
      <c r="D15" s="10"/>
      <c r="E15" s="11"/>
      <c r="F15" s="17"/>
      <c r="G15" s="11"/>
      <c r="H15" s="16"/>
      <c r="I15" s="18"/>
      <c r="K15" s="5"/>
    </row>
    <row r="16" spans="1:11">
      <c r="A16" s="25"/>
      <c r="B16" s="28" t="s">
        <v>27</v>
      </c>
      <c r="C16" s="14" t="s">
        <v>9</v>
      </c>
      <c r="D16" s="15">
        <v>12</v>
      </c>
      <c r="E16" s="16"/>
      <c r="F16" s="17">
        <f t="shared" si="0"/>
        <v>0</v>
      </c>
      <c r="G16" s="16"/>
      <c r="H16" s="16">
        <f t="shared" si="1"/>
        <v>0</v>
      </c>
      <c r="I16" s="18">
        <f t="shared" si="2"/>
        <v>0</v>
      </c>
    </row>
    <row r="17" spans="1:11">
      <c r="A17" s="25"/>
      <c r="B17" s="28" t="s">
        <v>23</v>
      </c>
      <c r="C17" s="14" t="s">
        <v>9</v>
      </c>
      <c r="D17" s="15">
        <v>12</v>
      </c>
      <c r="E17" s="16"/>
      <c r="F17" s="17">
        <f t="shared" si="0"/>
        <v>0</v>
      </c>
      <c r="G17" s="16"/>
      <c r="H17" s="16">
        <f t="shared" si="1"/>
        <v>0</v>
      </c>
      <c r="I17" s="18">
        <f t="shared" si="2"/>
        <v>0</v>
      </c>
    </row>
    <row r="18" spans="1:11">
      <c r="A18" s="25"/>
      <c r="B18" s="28" t="s">
        <v>25</v>
      </c>
      <c r="C18" s="14" t="s">
        <v>9</v>
      </c>
      <c r="D18" s="15">
        <v>12</v>
      </c>
      <c r="E18" s="16"/>
      <c r="F18" s="17">
        <f t="shared" si="0"/>
        <v>0</v>
      </c>
      <c r="G18" s="16"/>
      <c r="H18" s="16">
        <f t="shared" si="1"/>
        <v>0</v>
      </c>
      <c r="I18" s="18">
        <f t="shared" si="2"/>
        <v>0</v>
      </c>
    </row>
    <row r="19" spans="1:11" s="6" customFormat="1">
      <c r="A19" s="26">
        <v>1.04</v>
      </c>
      <c r="B19" s="27" t="s">
        <v>16</v>
      </c>
      <c r="C19" s="19"/>
      <c r="D19" s="10"/>
      <c r="E19" s="11"/>
      <c r="F19" s="17"/>
      <c r="G19" s="11"/>
      <c r="H19" s="16"/>
      <c r="I19" s="18"/>
      <c r="K19" s="7"/>
    </row>
    <row r="20" spans="1:11">
      <c r="A20" s="25"/>
      <c r="B20" s="28" t="s">
        <v>28</v>
      </c>
      <c r="C20" s="14" t="s">
        <v>9</v>
      </c>
      <c r="D20" s="15">
        <v>4</v>
      </c>
      <c r="E20" s="16"/>
      <c r="F20" s="17">
        <f t="shared" si="0"/>
        <v>0</v>
      </c>
      <c r="G20" s="16"/>
      <c r="H20" s="16">
        <f t="shared" si="1"/>
        <v>0</v>
      </c>
      <c r="I20" s="18">
        <f t="shared" si="2"/>
        <v>0</v>
      </c>
    </row>
    <row r="21" spans="1:11">
      <c r="A21" s="25">
        <f>A19+0.01</f>
        <v>1.05</v>
      </c>
      <c r="B21" s="28" t="s">
        <v>29</v>
      </c>
      <c r="C21" s="14" t="s">
        <v>9</v>
      </c>
      <c r="D21" s="15">
        <v>1</v>
      </c>
      <c r="E21" s="16"/>
      <c r="F21" s="17">
        <f t="shared" si="0"/>
        <v>0</v>
      </c>
      <c r="G21" s="16"/>
      <c r="H21" s="16">
        <f t="shared" si="1"/>
        <v>0</v>
      </c>
      <c r="I21" s="18">
        <f t="shared" si="2"/>
        <v>0</v>
      </c>
    </row>
    <row r="22" spans="1:11" s="6" customFormat="1">
      <c r="A22" s="26">
        <f t="shared" ref="A22" si="3">A21+0.01</f>
        <v>1.06</v>
      </c>
      <c r="B22" s="27" t="s">
        <v>12</v>
      </c>
      <c r="C22" s="19"/>
      <c r="D22" s="10"/>
      <c r="E22" s="11"/>
      <c r="F22" s="17"/>
      <c r="G22" s="11"/>
      <c r="H22" s="16"/>
      <c r="I22" s="18"/>
      <c r="K22" s="7"/>
    </row>
    <row r="23" spans="1:11">
      <c r="A23" s="25"/>
      <c r="B23" s="28" t="s">
        <v>30</v>
      </c>
      <c r="C23" s="14" t="s">
        <v>9</v>
      </c>
      <c r="D23" s="15">
        <v>3</v>
      </c>
      <c r="E23" s="16"/>
      <c r="F23" s="17">
        <f t="shared" si="0"/>
        <v>0</v>
      </c>
      <c r="G23" s="16"/>
      <c r="H23" s="16">
        <f t="shared" si="1"/>
        <v>0</v>
      </c>
      <c r="I23" s="18">
        <f t="shared" si="2"/>
        <v>0</v>
      </c>
    </row>
    <row r="24" spans="1:11" ht="13.5" thickBot="1">
      <c r="A24" s="48"/>
      <c r="B24" s="33" t="s">
        <v>31</v>
      </c>
      <c r="C24" s="21"/>
      <c r="D24" s="22"/>
      <c r="E24" s="23"/>
      <c r="F24" s="49">
        <f>SUM(F8:F23)</f>
        <v>0</v>
      </c>
      <c r="G24" s="23"/>
      <c r="H24" s="50">
        <f>SUM(H8:H23)</f>
        <v>0</v>
      </c>
      <c r="I24" s="24">
        <f>SUM(I8:I23)</f>
        <v>0</v>
      </c>
    </row>
    <row r="25" spans="1:11" ht="36.75" customHeight="1" thickTop="1">
      <c r="A25" s="34">
        <v>2</v>
      </c>
      <c r="B25" s="35" t="s">
        <v>51</v>
      </c>
      <c r="C25" s="44"/>
      <c r="D25" s="45"/>
      <c r="E25" s="38"/>
      <c r="F25" s="46"/>
      <c r="G25" s="38"/>
      <c r="H25" s="38"/>
      <c r="I25" s="47"/>
    </row>
    <row r="26" spans="1:11" s="4" customFormat="1">
      <c r="A26" s="26">
        <v>2.0099999999999998</v>
      </c>
      <c r="B26" s="29" t="s">
        <v>17</v>
      </c>
      <c r="C26" s="9"/>
      <c r="D26" s="10"/>
      <c r="E26" s="11"/>
      <c r="F26" s="17"/>
      <c r="G26" s="11"/>
      <c r="H26" s="11"/>
      <c r="I26" s="13"/>
      <c r="K26" s="5"/>
    </row>
    <row r="27" spans="1:11">
      <c r="A27" s="25"/>
      <c r="B27" s="65" t="s">
        <v>38</v>
      </c>
      <c r="C27" s="14" t="s">
        <v>9</v>
      </c>
      <c r="D27" s="15">
        <v>4</v>
      </c>
      <c r="E27" s="16"/>
      <c r="F27" s="17">
        <f t="shared" si="0"/>
        <v>0</v>
      </c>
      <c r="G27" s="16"/>
      <c r="H27" s="16">
        <f>G27*D27</f>
        <v>0</v>
      </c>
      <c r="I27" s="18">
        <f>H27+F27</f>
        <v>0</v>
      </c>
    </row>
    <row r="28" spans="1:11" s="4" customFormat="1">
      <c r="A28" s="30">
        <v>2.02</v>
      </c>
      <c r="B28" s="27" t="s">
        <v>18</v>
      </c>
      <c r="C28" s="9"/>
      <c r="D28" s="10"/>
      <c r="E28" s="11"/>
      <c r="F28" s="17"/>
      <c r="G28" s="11"/>
      <c r="H28" s="16"/>
      <c r="I28" s="18"/>
      <c r="K28" s="5"/>
    </row>
    <row r="29" spans="1:11">
      <c r="A29" s="31"/>
      <c r="B29" s="28" t="s">
        <v>39</v>
      </c>
      <c r="C29" s="14" t="s">
        <v>9</v>
      </c>
      <c r="D29" s="15">
        <v>3</v>
      </c>
      <c r="E29" s="16"/>
      <c r="F29" s="17">
        <f t="shared" si="0"/>
        <v>0</v>
      </c>
      <c r="G29" s="16"/>
      <c r="H29" s="16">
        <f t="shared" ref="H29:H40" si="4">G29*D29</f>
        <v>0</v>
      </c>
      <c r="I29" s="18">
        <f t="shared" ref="I29:I40" si="5">H29+F29</f>
        <v>0</v>
      </c>
    </row>
    <row r="30" spans="1:11">
      <c r="A30" s="31"/>
      <c r="B30" s="66" t="s">
        <v>40</v>
      </c>
      <c r="C30" s="14" t="s">
        <v>9</v>
      </c>
      <c r="D30" s="15">
        <v>3</v>
      </c>
      <c r="E30" s="16"/>
      <c r="F30" s="17">
        <f t="shared" si="0"/>
        <v>0</v>
      </c>
      <c r="G30" s="16"/>
      <c r="H30" s="16">
        <f t="shared" si="4"/>
        <v>0</v>
      </c>
      <c r="I30" s="18">
        <f t="shared" si="5"/>
        <v>0</v>
      </c>
    </row>
    <row r="31" spans="1:11" s="4" customFormat="1">
      <c r="A31" s="30">
        <v>2.0299999999999998</v>
      </c>
      <c r="B31" s="27" t="s">
        <v>46</v>
      </c>
      <c r="C31" s="9"/>
      <c r="D31" s="10"/>
      <c r="E31" s="11"/>
      <c r="F31" s="17"/>
      <c r="G31" s="11"/>
      <c r="H31" s="16"/>
      <c r="I31" s="18"/>
      <c r="K31" s="5"/>
    </row>
    <row r="32" spans="1:11" s="4" customFormat="1">
      <c r="A32" s="30"/>
      <c r="B32" s="28" t="s">
        <v>47</v>
      </c>
      <c r="C32" s="14" t="s">
        <v>9</v>
      </c>
      <c r="D32" s="69">
        <v>60</v>
      </c>
      <c r="E32" s="11"/>
      <c r="F32" s="17">
        <f t="shared" si="0"/>
        <v>0</v>
      </c>
      <c r="G32" s="11"/>
      <c r="H32" s="16"/>
      <c r="I32" s="18">
        <f t="shared" si="5"/>
        <v>0</v>
      </c>
      <c r="K32" s="5"/>
    </row>
    <row r="33" spans="1:11">
      <c r="A33" s="31"/>
      <c r="B33" s="65" t="s">
        <v>48</v>
      </c>
      <c r="C33" s="14" t="s">
        <v>21</v>
      </c>
      <c r="D33" s="15">
        <v>10</v>
      </c>
      <c r="E33" s="16"/>
      <c r="F33" s="17">
        <f t="shared" si="0"/>
        <v>0</v>
      </c>
      <c r="G33" s="16"/>
      <c r="H33" s="16">
        <f t="shared" si="4"/>
        <v>0</v>
      </c>
      <c r="I33" s="18">
        <f t="shared" si="5"/>
        <v>0</v>
      </c>
    </row>
    <row r="34" spans="1:11" s="4" customFormat="1">
      <c r="A34" s="30">
        <v>2.04</v>
      </c>
      <c r="B34" s="29" t="s">
        <v>19</v>
      </c>
      <c r="C34" s="9"/>
      <c r="D34" s="10"/>
      <c r="E34" s="11"/>
      <c r="F34" s="17"/>
      <c r="G34" s="11"/>
      <c r="H34" s="16"/>
      <c r="I34" s="18"/>
      <c r="K34" s="5"/>
    </row>
    <row r="35" spans="1:11">
      <c r="A35" s="31"/>
      <c r="B35" s="65" t="s">
        <v>41</v>
      </c>
      <c r="C35" s="14" t="s">
        <v>9</v>
      </c>
      <c r="D35" s="15">
        <v>1</v>
      </c>
      <c r="E35" s="16"/>
      <c r="F35" s="17">
        <f t="shared" si="0"/>
        <v>0</v>
      </c>
      <c r="G35" s="16"/>
      <c r="H35" s="16">
        <f t="shared" si="4"/>
        <v>0</v>
      </c>
      <c r="I35" s="18">
        <f t="shared" si="5"/>
        <v>0</v>
      </c>
    </row>
    <row r="36" spans="1:11">
      <c r="A36" s="31"/>
      <c r="B36" s="65" t="s">
        <v>42</v>
      </c>
      <c r="C36" s="14" t="s">
        <v>9</v>
      </c>
      <c r="D36" s="15">
        <v>1</v>
      </c>
      <c r="E36" s="16"/>
      <c r="F36" s="17">
        <f t="shared" si="0"/>
        <v>0</v>
      </c>
      <c r="G36" s="16"/>
      <c r="H36" s="16">
        <f t="shared" si="4"/>
        <v>0</v>
      </c>
      <c r="I36" s="18">
        <f t="shared" si="5"/>
        <v>0</v>
      </c>
    </row>
    <row r="37" spans="1:11">
      <c r="A37" s="31"/>
      <c r="B37" s="67" t="s">
        <v>43</v>
      </c>
      <c r="C37" s="14" t="s">
        <v>9</v>
      </c>
      <c r="D37" s="15">
        <v>1</v>
      </c>
      <c r="E37" s="16"/>
      <c r="F37" s="17">
        <f t="shared" si="0"/>
        <v>0</v>
      </c>
      <c r="G37" s="16"/>
      <c r="H37" s="16">
        <f t="shared" si="4"/>
        <v>0</v>
      </c>
      <c r="I37" s="18">
        <f t="shared" si="5"/>
        <v>0</v>
      </c>
    </row>
    <row r="38" spans="1:11" s="4" customFormat="1">
      <c r="A38" s="30">
        <v>2.0499999999999998</v>
      </c>
      <c r="B38" s="27" t="s">
        <v>20</v>
      </c>
      <c r="C38" s="9"/>
      <c r="D38" s="10"/>
      <c r="E38" s="11"/>
      <c r="F38" s="17"/>
      <c r="G38" s="11"/>
      <c r="H38" s="16"/>
      <c r="I38" s="18"/>
      <c r="K38" s="5"/>
    </row>
    <row r="39" spans="1:11">
      <c r="A39" s="31"/>
      <c r="B39" s="28" t="s">
        <v>44</v>
      </c>
      <c r="C39" s="14" t="s">
        <v>9</v>
      </c>
      <c r="D39" s="15">
        <v>1</v>
      </c>
      <c r="E39" s="16"/>
      <c r="F39" s="17">
        <f t="shared" si="0"/>
        <v>0</v>
      </c>
      <c r="G39" s="16"/>
      <c r="H39" s="16">
        <f t="shared" si="4"/>
        <v>0</v>
      </c>
      <c r="I39" s="18">
        <f t="shared" si="5"/>
        <v>0</v>
      </c>
    </row>
    <row r="40" spans="1:11">
      <c r="A40" s="31"/>
      <c r="B40" s="68" t="s">
        <v>45</v>
      </c>
      <c r="C40" s="14" t="s">
        <v>9</v>
      </c>
      <c r="D40" s="20">
        <v>1</v>
      </c>
      <c r="E40" s="16"/>
      <c r="F40" s="17">
        <f t="shared" si="0"/>
        <v>0</v>
      </c>
      <c r="G40" s="16"/>
      <c r="H40" s="16">
        <f t="shared" si="4"/>
        <v>0</v>
      </c>
      <c r="I40" s="18">
        <f t="shared" si="5"/>
        <v>0</v>
      </c>
    </row>
    <row r="41" spans="1:11" ht="13.5" thickBot="1">
      <c r="A41" s="32"/>
      <c r="B41" s="33" t="s">
        <v>32</v>
      </c>
      <c r="C41" s="21"/>
      <c r="D41" s="22"/>
      <c r="E41" s="23"/>
      <c r="F41" s="50">
        <f>SUM(F27:F40)</f>
        <v>0</v>
      </c>
      <c r="G41" s="23"/>
      <c r="H41" s="50">
        <f>SUM(H27:H40)</f>
        <v>0</v>
      </c>
      <c r="I41" s="24">
        <f>SUM(I27:I40)</f>
        <v>0</v>
      </c>
    </row>
    <row r="42" spans="1:11" ht="14.25" thickTop="1" thickBot="1">
      <c r="A42" s="51"/>
      <c r="B42" s="52" t="s">
        <v>34</v>
      </c>
      <c r="C42" s="53"/>
      <c r="D42" s="54"/>
      <c r="E42" s="55"/>
      <c r="F42" s="56">
        <f>F24+F41</f>
        <v>0</v>
      </c>
      <c r="G42" s="55"/>
      <c r="H42" s="56">
        <f>H24+H41</f>
        <v>0</v>
      </c>
      <c r="I42" s="57">
        <f>I24+I41</f>
        <v>0</v>
      </c>
    </row>
    <row r="43" spans="1:11" ht="14.25" thickTop="1" thickBot="1">
      <c r="A43" s="58"/>
      <c r="B43" s="59" t="s">
        <v>33</v>
      </c>
      <c r="C43" s="60"/>
      <c r="D43" s="61">
        <v>0.72</v>
      </c>
      <c r="E43" s="62"/>
      <c r="F43" s="62"/>
      <c r="G43" s="62"/>
      <c r="H43" s="62"/>
      <c r="I43" s="63">
        <f>H42*D43</f>
        <v>0</v>
      </c>
    </row>
    <row r="44" spans="1:11" ht="14.25" thickTop="1" thickBot="1">
      <c r="A44" s="51"/>
      <c r="B44" s="52" t="s">
        <v>6</v>
      </c>
      <c r="C44" s="53"/>
      <c r="D44" s="54"/>
      <c r="E44" s="55"/>
      <c r="F44" s="55"/>
      <c r="G44" s="55"/>
      <c r="H44" s="55"/>
      <c r="I44" s="64">
        <f>I42+I43</f>
        <v>0</v>
      </c>
    </row>
    <row r="45" spans="1:11" ht="14.25" thickTop="1" thickBot="1">
      <c r="A45" s="58"/>
      <c r="B45" s="59" t="s">
        <v>10</v>
      </c>
      <c r="C45" s="60"/>
      <c r="D45" s="61">
        <v>0.08</v>
      </c>
      <c r="E45" s="62"/>
      <c r="F45" s="62"/>
      <c r="G45" s="62"/>
      <c r="H45" s="62"/>
      <c r="I45" s="63">
        <f>(I44-F14-F16-F17-F20-F21-F27-F29-F32-F39)*D45</f>
        <v>0</v>
      </c>
    </row>
    <row r="46" spans="1:11" ht="14.25" thickTop="1" thickBot="1">
      <c r="A46" s="51"/>
      <c r="B46" s="52" t="s">
        <v>6</v>
      </c>
      <c r="C46" s="53"/>
      <c r="D46" s="54"/>
      <c r="E46" s="55"/>
      <c r="F46" s="55"/>
      <c r="G46" s="55"/>
      <c r="H46" s="55"/>
      <c r="I46" s="64">
        <f>I44+I45</f>
        <v>0</v>
      </c>
    </row>
    <row r="47" spans="1:11" ht="14.25" thickTop="1" thickBot="1">
      <c r="A47" s="58"/>
      <c r="B47" s="59" t="s">
        <v>52</v>
      </c>
      <c r="C47" s="60"/>
      <c r="D47" s="61">
        <v>0.03</v>
      </c>
      <c r="E47" s="62"/>
      <c r="F47" s="62"/>
      <c r="G47" s="62"/>
      <c r="H47" s="62"/>
      <c r="I47" s="63">
        <f>I46*D47</f>
        <v>0</v>
      </c>
    </row>
    <row r="48" spans="1:11" ht="14.25" thickTop="1" thickBot="1">
      <c r="A48" s="51"/>
      <c r="B48" s="52" t="s">
        <v>6</v>
      </c>
      <c r="C48" s="53"/>
      <c r="D48" s="54"/>
      <c r="E48" s="55"/>
      <c r="F48" s="55"/>
      <c r="G48" s="55"/>
      <c r="H48" s="55"/>
      <c r="I48" s="64">
        <f>I46+I47</f>
        <v>0</v>
      </c>
    </row>
    <row r="49" spans="1:9" ht="14.25" thickTop="1" thickBot="1">
      <c r="A49" s="58"/>
      <c r="B49" s="59" t="s">
        <v>35</v>
      </c>
      <c r="C49" s="60"/>
      <c r="D49" s="61">
        <v>0.18</v>
      </c>
      <c r="E49" s="62"/>
      <c r="F49" s="62"/>
      <c r="G49" s="62"/>
      <c r="H49" s="62"/>
      <c r="I49" s="63">
        <f>I48*D49</f>
        <v>0</v>
      </c>
    </row>
    <row r="50" spans="1:9" ht="14.25" thickTop="1" thickBot="1">
      <c r="A50" s="51"/>
      <c r="B50" s="52" t="s">
        <v>36</v>
      </c>
      <c r="C50" s="53"/>
      <c r="D50" s="54"/>
      <c r="E50" s="55"/>
      <c r="F50" s="55"/>
      <c r="G50" s="55"/>
      <c r="H50" s="55"/>
      <c r="I50" s="64">
        <f>I48+I49</f>
        <v>0</v>
      </c>
    </row>
    <row r="51" spans="1:9" ht="13.5" thickTop="1"/>
    <row r="52" spans="1:9" ht="30.75" customHeight="1">
      <c r="A52" s="70" t="s">
        <v>37</v>
      </c>
      <c r="B52" s="70"/>
      <c r="C52" s="70"/>
      <c r="D52" s="70"/>
      <c r="E52" s="70"/>
      <c r="F52" s="70"/>
      <c r="G52" s="70"/>
      <c r="H52" s="70"/>
      <c r="I52" s="70"/>
    </row>
  </sheetData>
  <mergeCells count="10">
    <mergeCell ref="A52:I52"/>
    <mergeCell ref="A1:I1"/>
    <mergeCell ref="A2:I2"/>
    <mergeCell ref="A3:A4"/>
    <mergeCell ref="B3:B4"/>
    <mergeCell ref="C3:C4"/>
    <mergeCell ref="D3:D4"/>
    <mergeCell ref="E3:F3"/>
    <mergeCell ref="G3:H3"/>
    <mergeCell ref="I3:I4"/>
  </mergeCells>
  <pageMargins left="0.25" right="0.25" top="0.75" bottom="0.75" header="0.3" footer="0.3"/>
  <pageSetup paperSize="9" scale="61" orientation="portrait" r:id="rId1"/>
  <headerFooter>
    <oddFooter>&amp;R&amp;P</oddFooter>
  </headerFooter>
  <rowBreaks count="1" manualBreakCount="1">
    <brk id="1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localuri</vt:lpstr>
      <vt:lpstr>localuri!Print_Area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Natela</cp:lastModifiedBy>
  <cp:lastPrinted>2019-05-01T14:50:43Z</cp:lastPrinted>
  <dcterms:created xsi:type="dcterms:W3CDTF">2014-06-27T12:29:26Z</dcterms:created>
  <dcterms:modified xsi:type="dcterms:W3CDTF">2019-05-10T15:02:11Z</dcterms:modified>
</cp:coreProperties>
</file>