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470" tabRatio="5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8" i="1"/>
  <c r="I25" i="1"/>
  <c r="I2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H14" i="1" l="1"/>
  <c r="H26" i="1" l="1"/>
  <c r="F26" i="1"/>
  <c r="H25" i="1"/>
  <c r="F25" i="1"/>
  <c r="H8" i="1"/>
  <c r="H24" i="1" l="1"/>
  <c r="H21" i="1"/>
  <c r="H23" i="1"/>
  <c r="H22" i="1"/>
  <c r="H20" i="1" l="1"/>
  <c r="H19" i="1"/>
  <c r="H16" i="1"/>
  <c r="H17" i="1"/>
  <c r="H18" i="1"/>
  <c r="H15" i="1"/>
  <c r="H13" i="1" l="1"/>
  <c r="H12" i="1"/>
  <c r="H11" i="1"/>
  <c r="H10" i="1"/>
  <c r="H9" i="1"/>
  <c r="H7" i="1"/>
  <c r="H27" i="1" l="1"/>
  <c r="F27" i="1"/>
  <c r="XFD25" i="1" l="1"/>
  <c r="I29" i="1" l="1"/>
  <c r="I30" i="1" s="1"/>
  <c r="I31" i="1" l="1"/>
  <c r="I32" i="1" s="1"/>
  <c r="I33" i="1" s="1"/>
  <c r="I34" i="1" s="1"/>
  <c r="I35" i="1" l="1"/>
</calcChain>
</file>

<file path=xl/sharedStrings.xml><?xml version="1.0" encoding="utf-8"?>
<sst xmlns="http://schemas.openxmlformats.org/spreadsheetml/2006/main" count="62" uniqueCount="43">
  <si>
    <t>ganzom
ileba</t>
  </si>
  <si>
    <t>raode
noba</t>
  </si>
  <si>
    <t>masala</t>
  </si>
  <si>
    <t>xelfasi</t>
  </si>
  <si>
    <t>jami</t>
  </si>
  <si>
    <t>erT.fasi</t>
  </si>
  <si>
    <t>#</t>
  </si>
  <si>
    <t>მ3</t>
  </si>
  <si>
    <t>safuZvlis momzadeba fraqciuli RorRiT sisqiT 10sm</t>
  </si>
  <si>
    <t>gr/m</t>
  </si>
  <si>
    <t>m2</t>
  </si>
  <si>
    <t>komp</t>
  </si>
  <si>
    <t>მ2</t>
  </si>
  <si>
    <t xml:space="preserve">transportis xarji </t>
  </si>
  <si>
    <t>zednadebi xarji</t>
  </si>
  <si>
    <t>gegmiuri dagroveba</t>
  </si>
  <si>
    <t>gauTvaliswinebeli xarji</t>
  </si>
  <si>
    <t>grZ/m</t>
  </si>
  <si>
    <t>m3</t>
  </si>
  <si>
    <t>skamebis liTonis konstruqciis mowyoba, sazurgiT, milkvadrati 50X50X3 mm  (ori cali, 6,0mX0,45m) sport. Mmoedanze.</t>
  </si>
  <si>
    <t>sportuli moednis daxazva</t>
  </si>
  <si>
    <t>badeebis mowyoba fexburTis karebebze</t>
  </si>
  <si>
    <t>komp.</t>
  </si>
  <si>
    <t>skamebisa da fexburTis karebebis SeRebva zeTovani saRebaviT or fenad ( feri SeTanxmebiT)</t>
  </si>
  <si>
    <r>
      <t xml:space="preserve">skamis dasajdomis da sazurgis mowyoba </t>
    </r>
    <r>
      <rPr>
        <sz val="11"/>
        <rFont val="AcadNusx"/>
      </rPr>
      <t>გამომშრალი ZelakiT da</t>
    </r>
    <r>
      <rPr>
        <sz val="11"/>
        <color rgb="FFFF0000"/>
        <rFont val="AcadNusx"/>
      </rPr>
      <t xml:space="preserve"> </t>
    </r>
    <r>
      <rPr>
        <sz val="11"/>
        <color theme="1"/>
        <rFont val="AcadNusx"/>
      </rPr>
      <t>ficriT, sisqiT 5sm  sport. Mmoedanze.</t>
    </r>
  </si>
  <si>
    <r>
      <t xml:space="preserve">skamebis fexebis Cabetoneba, betoni </t>
    </r>
    <r>
      <rPr>
        <sz val="11"/>
        <color theme="1"/>
        <rFont val="Arial"/>
        <family val="2"/>
        <charset val="204"/>
      </rPr>
      <t>B-15</t>
    </r>
  </si>
  <si>
    <t>c</t>
  </si>
  <si>
    <t xml:space="preserve">saparke merxis montaJi (sazurgis gareSe, sigrZe 160 sm. ix. nimuSi, milkvadratiT 50X50X3 mm, xis ZelakebiT) </t>
  </si>
  <si>
    <t xml:space="preserve">gruntis zedapiris nawilobrivi mosworeba- moSandakeba meqanizmiT </t>
  </si>
  <si>
    <t>ori WiSkris da ori kutikaris mowyoba milkvadratiT (100*100*3mm 45*45*3mm) mavTulbadiT (ujredi 5*5sm sisqiT 2 mm)</t>
  </si>
  <si>
    <r>
      <t xml:space="preserve">wertilovani saZirkvlis mowyoba dazianebuli dgarebisaTvis betoniT </t>
    </r>
    <r>
      <rPr>
        <sz val="11"/>
        <color theme="1"/>
        <rFont val="Calibri"/>
        <family val="2"/>
        <charset val="204"/>
      </rPr>
      <t>B</t>
    </r>
    <r>
      <rPr>
        <sz val="11"/>
        <color theme="1"/>
        <rFont val="AcadNusx"/>
      </rPr>
      <t>_15</t>
    </r>
  </si>
  <si>
    <t>gruntis damuSaveba wertilovani saZirkvlis mosawyobad dazianebuli dgarebisaTvis</t>
  </si>
  <si>
    <t>ganaTebis armaturis mowyoba arsebul boZebze mimarTulebiani sanaTiT lep-100 vati</t>
  </si>
  <si>
    <t>Robis dazianebuli mavTulbadeebis amocvla  uJangavi mavTulbadiT (ujredi 5*5sm sisqiT 2 mm)</t>
  </si>
  <si>
    <t>samuSaoebis CamonaTvali</t>
  </si>
  <si>
    <t xml:space="preserve">arsebuli deformirebuli kuTxovanebis amocvla  (45*45*3 mm) </t>
  </si>
  <si>
    <t>glinula  axali badis dasamagreblad d-6.5 mm</t>
  </si>
  <si>
    <t>el. sadeni ormagi izolaciiT, kveTi 2X2.5 spilenZis ZarRviT</t>
  </si>
  <si>
    <t>goris municipalitetis sofel qvemo xviTSi sportuli moednis da mimdebare teritoriis keTilmowyobis  samuSaoebis</t>
  </si>
  <si>
    <t>saqanelebis mowyoba (or adgiliani, liTonis da plastmasis detalebiT, skamebze damWeri qamriT, dizaini SemsyidvelTan SeTanxmebiT)</t>
  </si>
  <si>
    <t>bavSvTa saTamaSo  sasrialos  mowyoba (kompleqti, liTonis da plastmasis detalebiT, dizaini SemsyidvelTan SeTanxmebiT)</t>
  </si>
  <si>
    <t>aiwona-daiwonebis mowyoba (liTonis da plastmasis detalebiT, dizaini SemsyidvelTan SeTanxmebiT)</t>
  </si>
  <si>
    <t xml:space="preserve"> xarjTaRricxva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</si>
</sst>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AcadNusx"/>
    </font>
    <font>
      <sz val="12"/>
      <color theme="1"/>
      <name val="AcadNusx"/>
    </font>
    <font>
      <sz val="10"/>
      <color theme="1"/>
      <name val="AcadNusx"/>
    </font>
    <font>
      <sz val="11"/>
      <color theme="1"/>
      <name val="AcadNusx"/>
    </font>
    <font>
      <sz val="11"/>
      <color theme="1"/>
      <name val="Calibri"/>
      <family val="2"/>
      <charset val="204"/>
    </font>
    <font>
      <sz val="11"/>
      <name val="AcadNusx"/>
    </font>
    <font>
      <sz val="11"/>
      <color rgb="FFFF0000"/>
      <name val="AcadNusx"/>
    </font>
    <font>
      <b/>
      <sz val="11"/>
      <color theme="1"/>
      <name val="AcadNusx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tabSelected="1" topLeftCell="A20" workbookViewId="0">
      <selection activeCell="E29" sqref="E29"/>
    </sheetView>
  </sheetViews>
  <sheetFormatPr defaultRowHeight="15" x14ac:dyDescent="0.25"/>
  <cols>
    <col min="1" max="1" width="3.28515625" customWidth="1"/>
    <col min="2" max="2" width="80.28515625" customWidth="1"/>
    <col min="3" max="3" width="7.5703125" customWidth="1"/>
    <col min="4" max="4" width="8.42578125" customWidth="1"/>
    <col min="6" max="6" width="8" customWidth="1"/>
    <col min="8" max="8" width="8" customWidth="1"/>
    <col min="9" max="9" width="11.85546875" customWidth="1"/>
  </cols>
  <sheetData>
    <row r="1" spans="1:9" ht="45" customHeight="1" x14ac:dyDescent="0.25">
      <c r="A1" s="48" t="s">
        <v>38</v>
      </c>
      <c r="B1" s="48"/>
      <c r="C1" s="48"/>
      <c r="D1" s="48"/>
      <c r="E1" s="48"/>
      <c r="F1" s="48"/>
      <c r="G1" s="48"/>
      <c r="H1" s="48"/>
      <c r="I1" s="48"/>
    </row>
    <row r="2" spans="1:9" ht="44.25" customHeight="1" x14ac:dyDescent="0.25">
      <c r="A2" s="49" t="s">
        <v>42</v>
      </c>
      <c r="B2" s="49"/>
      <c r="C2" s="49"/>
      <c r="D2" s="49"/>
      <c r="E2" s="49"/>
      <c r="F2" s="49"/>
      <c r="G2" s="49"/>
      <c r="H2" s="49"/>
      <c r="I2" s="49"/>
    </row>
    <row r="3" spans="1:9" x14ac:dyDescent="0.25">
      <c r="A3" s="50"/>
      <c r="B3" s="51" t="s">
        <v>34</v>
      </c>
      <c r="C3" s="52" t="s">
        <v>0</v>
      </c>
      <c r="D3" s="52" t="s">
        <v>1</v>
      </c>
      <c r="E3" s="53" t="s">
        <v>2</v>
      </c>
      <c r="F3" s="53"/>
      <c r="G3" s="53" t="s">
        <v>3</v>
      </c>
      <c r="H3" s="53"/>
      <c r="I3" s="53" t="s">
        <v>4</v>
      </c>
    </row>
    <row r="4" spans="1:9" x14ac:dyDescent="0.25">
      <c r="A4" s="50"/>
      <c r="B4" s="51"/>
      <c r="C4" s="52"/>
      <c r="D4" s="52"/>
      <c r="E4" s="6" t="s">
        <v>5</v>
      </c>
      <c r="F4" s="7" t="s">
        <v>4</v>
      </c>
      <c r="G4" s="6" t="s">
        <v>5</v>
      </c>
      <c r="H4" s="7" t="s">
        <v>4</v>
      </c>
      <c r="I4" s="53"/>
    </row>
    <row r="5" spans="1:9" ht="23.25" customHeight="1" x14ac:dyDescent="0.25">
      <c r="A5" s="32" t="s">
        <v>6</v>
      </c>
      <c r="B5" s="26">
        <v>1</v>
      </c>
      <c r="C5" s="27">
        <v>2</v>
      </c>
      <c r="D5" s="27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</row>
    <row r="6" spans="1:9" ht="23.25" customHeight="1" x14ac:dyDescent="0.25">
      <c r="A6" s="32"/>
      <c r="B6" s="34"/>
      <c r="C6" s="27"/>
      <c r="D6" s="27"/>
      <c r="E6" s="34"/>
      <c r="F6" s="34"/>
      <c r="G6" s="34"/>
      <c r="H6" s="34"/>
      <c r="I6" s="34"/>
    </row>
    <row r="7" spans="1:9" ht="27.75" customHeight="1" x14ac:dyDescent="0.25">
      <c r="A7" s="26">
        <v>1</v>
      </c>
      <c r="B7" s="11" t="s">
        <v>28</v>
      </c>
      <c r="C7" s="12" t="s">
        <v>12</v>
      </c>
      <c r="D7" s="13">
        <v>600</v>
      </c>
      <c r="E7" s="38">
        <v>0</v>
      </c>
      <c r="F7" s="13">
        <f t="shared" ref="F7:F14" si="0">E7*D7</f>
        <v>0</v>
      </c>
      <c r="G7" s="44">
        <v>3</v>
      </c>
      <c r="H7" s="8">
        <f t="shared" ref="H7:H14" si="1">G7*D7</f>
        <v>1800</v>
      </c>
      <c r="I7" s="28">
        <f t="shared" ref="I7:I26" si="2">H7+F7</f>
        <v>1800</v>
      </c>
    </row>
    <row r="8" spans="1:9" ht="33.75" customHeight="1" x14ac:dyDescent="0.25">
      <c r="A8" s="26">
        <v>2</v>
      </c>
      <c r="B8" s="11" t="s">
        <v>31</v>
      </c>
      <c r="C8" s="29" t="s">
        <v>7</v>
      </c>
      <c r="D8" s="30">
        <v>3.2</v>
      </c>
      <c r="E8" s="41">
        <v>0</v>
      </c>
      <c r="F8" s="30">
        <f t="shared" si="0"/>
        <v>0</v>
      </c>
      <c r="G8" s="47">
        <v>30</v>
      </c>
      <c r="H8" s="31">
        <f t="shared" si="1"/>
        <v>96</v>
      </c>
      <c r="I8" s="30">
        <f t="shared" si="2"/>
        <v>96</v>
      </c>
    </row>
    <row r="9" spans="1:9" ht="32.25" customHeight="1" x14ac:dyDescent="0.25">
      <c r="A9" s="26">
        <v>3</v>
      </c>
      <c r="B9" s="14" t="s">
        <v>8</v>
      </c>
      <c r="C9" s="15" t="s">
        <v>7</v>
      </c>
      <c r="D9" s="16">
        <v>1</v>
      </c>
      <c r="E9" s="39">
        <v>22</v>
      </c>
      <c r="F9" s="13">
        <f t="shared" si="0"/>
        <v>22</v>
      </c>
      <c r="G9" s="45">
        <v>5</v>
      </c>
      <c r="H9" s="13">
        <f t="shared" si="1"/>
        <v>5</v>
      </c>
      <c r="I9" s="13">
        <f t="shared" si="2"/>
        <v>27</v>
      </c>
    </row>
    <row r="10" spans="1:9" ht="34.5" customHeight="1" x14ac:dyDescent="0.25">
      <c r="A10" s="26">
        <v>4</v>
      </c>
      <c r="B10" s="11" t="s">
        <v>30</v>
      </c>
      <c r="C10" s="12" t="s">
        <v>7</v>
      </c>
      <c r="D10" s="16">
        <v>1.5</v>
      </c>
      <c r="E10" s="39">
        <v>120</v>
      </c>
      <c r="F10" s="13">
        <f t="shared" si="0"/>
        <v>180</v>
      </c>
      <c r="G10" s="45">
        <v>5</v>
      </c>
      <c r="H10" s="8">
        <f t="shared" si="1"/>
        <v>7.5</v>
      </c>
      <c r="I10" s="8">
        <f t="shared" si="2"/>
        <v>187.5</v>
      </c>
    </row>
    <row r="11" spans="1:9" ht="28.5" customHeight="1" x14ac:dyDescent="0.25">
      <c r="A11" s="26">
        <v>5</v>
      </c>
      <c r="B11" s="14" t="s">
        <v>35</v>
      </c>
      <c r="C11" s="13" t="s">
        <v>9</v>
      </c>
      <c r="D11" s="16">
        <v>120</v>
      </c>
      <c r="E11" s="39">
        <v>6</v>
      </c>
      <c r="F11" s="13">
        <f t="shared" si="0"/>
        <v>720</v>
      </c>
      <c r="G11" s="45">
        <v>3</v>
      </c>
      <c r="H11" s="13">
        <f t="shared" si="1"/>
        <v>360</v>
      </c>
      <c r="I11" s="13">
        <f t="shared" si="2"/>
        <v>1080</v>
      </c>
    </row>
    <row r="12" spans="1:9" ht="33" customHeight="1" x14ac:dyDescent="0.25">
      <c r="A12" s="26">
        <v>6</v>
      </c>
      <c r="B12" s="14" t="s">
        <v>33</v>
      </c>
      <c r="C12" s="15" t="s">
        <v>10</v>
      </c>
      <c r="D12" s="16">
        <v>72.5</v>
      </c>
      <c r="E12" s="39">
        <v>5</v>
      </c>
      <c r="F12" s="13">
        <f t="shared" si="0"/>
        <v>362.5</v>
      </c>
      <c r="G12" s="45">
        <v>0.5</v>
      </c>
      <c r="H12" s="13">
        <f t="shared" si="1"/>
        <v>36.25</v>
      </c>
      <c r="I12" s="13">
        <f t="shared" si="2"/>
        <v>398.75</v>
      </c>
    </row>
    <row r="13" spans="1:9" ht="27" customHeight="1" x14ac:dyDescent="0.25">
      <c r="A13" s="26">
        <v>7</v>
      </c>
      <c r="B13" s="14" t="s">
        <v>36</v>
      </c>
      <c r="C13" s="13" t="s">
        <v>9</v>
      </c>
      <c r="D13" s="16">
        <v>144</v>
      </c>
      <c r="E13" s="39">
        <v>0.4</v>
      </c>
      <c r="F13" s="13">
        <f t="shared" si="0"/>
        <v>57.6</v>
      </c>
      <c r="G13" s="45">
        <v>0.1</v>
      </c>
      <c r="H13" s="13">
        <f t="shared" si="1"/>
        <v>14.4</v>
      </c>
      <c r="I13" s="13">
        <f t="shared" si="2"/>
        <v>72</v>
      </c>
    </row>
    <row r="14" spans="1:9" ht="35.25" customHeight="1" x14ac:dyDescent="0.25">
      <c r="A14" s="26">
        <v>8</v>
      </c>
      <c r="B14" s="14" t="s">
        <v>29</v>
      </c>
      <c r="C14" s="13" t="s">
        <v>11</v>
      </c>
      <c r="D14" s="16">
        <v>1</v>
      </c>
      <c r="E14" s="39">
        <v>2000</v>
      </c>
      <c r="F14" s="13">
        <f t="shared" si="0"/>
        <v>2000</v>
      </c>
      <c r="G14" s="45">
        <v>200</v>
      </c>
      <c r="H14" s="13">
        <f t="shared" si="1"/>
        <v>200</v>
      </c>
      <c r="I14" s="13">
        <f t="shared" si="2"/>
        <v>2200</v>
      </c>
    </row>
    <row r="15" spans="1:9" ht="42.75" customHeight="1" x14ac:dyDescent="0.25">
      <c r="A15" s="33">
        <v>9</v>
      </c>
      <c r="B15" s="11" t="s">
        <v>19</v>
      </c>
      <c r="C15" s="9" t="s">
        <v>17</v>
      </c>
      <c r="D15" s="8">
        <v>70</v>
      </c>
      <c r="E15" s="36">
        <v>5</v>
      </c>
      <c r="F15" s="22">
        <f>D15*E15</f>
        <v>350</v>
      </c>
      <c r="G15" s="43">
        <v>3</v>
      </c>
      <c r="H15" s="9">
        <f>G15*D15</f>
        <v>210</v>
      </c>
      <c r="I15" s="8">
        <f t="shared" si="2"/>
        <v>560</v>
      </c>
    </row>
    <row r="16" spans="1:9" ht="39" customHeight="1" x14ac:dyDescent="0.25">
      <c r="A16" s="33">
        <v>10</v>
      </c>
      <c r="B16" s="11" t="s">
        <v>25</v>
      </c>
      <c r="C16" s="9" t="s">
        <v>18</v>
      </c>
      <c r="D16" s="8">
        <v>0.5</v>
      </c>
      <c r="E16" s="36">
        <v>120</v>
      </c>
      <c r="F16" s="22">
        <f t="shared" ref="F16:F22" si="3">D16*E16</f>
        <v>60</v>
      </c>
      <c r="G16" s="43">
        <v>3</v>
      </c>
      <c r="H16" s="9">
        <f t="shared" ref="H16:H18" si="4">G16*D16</f>
        <v>1.5</v>
      </c>
      <c r="I16" s="8">
        <f t="shared" si="2"/>
        <v>61.5</v>
      </c>
    </row>
    <row r="17" spans="1:9 16384:16384" ht="30.75" customHeight="1" x14ac:dyDescent="0.25">
      <c r="A17" s="33">
        <v>11</v>
      </c>
      <c r="B17" s="11" t="s">
        <v>24</v>
      </c>
      <c r="C17" s="9" t="s">
        <v>18</v>
      </c>
      <c r="D17" s="8">
        <v>0.3</v>
      </c>
      <c r="E17" s="36">
        <v>700</v>
      </c>
      <c r="F17" s="22">
        <f t="shared" si="3"/>
        <v>210</v>
      </c>
      <c r="G17" s="43">
        <v>50</v>
      </c>
      <c r="H17" s="9">
        <f t="shared" si="4"/>
        <v>15</v>
      </c>
      <c r="I17" s="8">
        <f t="shared" si="2"/>
        <v>225</v>
      </c>
    </row>
    <row r="18" spans="1:9 16384:16384" ht="35.25" customHeight="1" x14ac:dyDescent="0.25">
      <c r="A18" s="33">
        <v>12</v>
      </c>
      <c r="B18" s="11" t="s">
        <v>23</v>
      </c>
      <c r="C18" s="8" t="s">
        <v>10</v>
      </c>
      <c r="D18" s="8">
        <v>20.6</v>
      </c>
      <c r="E18" s="36">
        <v>2</v>
      </c>
      <c r="F18" s="22">
        <f t="shared" si="3"/>
        <v>41.2</v>
      </c>
      <c r="G18" s="43">
        <v>1</v>
      </c>
      <c r="H18" s="9">
        <f t="shared" si="4"/>
        <v>20.6</v>
      </c>
      <c r="I18" s="8">
        <f t="shared" si="2"/>
        <v>61.800000000000004</v>
      </c>
    </row>
    <row r="19" spans="1:9 16384:16384" ht="38.25" customHeight="1" x14ac:dyDescent="0.25">
      <c r="A19" s="33">
        <v>13</v>
      </c>
      <c r="B19" s="24" t="s">
        <v>20</v>
      </c>
      <c r="C19" s="9" t="s">
        <v>10</v>
      </c>
      <c r="D19" s="9">
        <v>3900</v>
      </c>
      <c r="E19" s="37">
        <v>0.1</v>
      </c>
      <c r="F19" s="9">
        <f t="shared" si="3"/>
        <v>390</v>
      </c>
      <c r="G19" s="43">
        <v>0.1</v>
      </c>
      <c r="H19" s="9">
        <f t="shared" ref="H19:H22" si="5">D19*G19</f>
        <v>390</v>
      </c>
      <c r="I19" s="8">
        <f t="shared" si="2"/>
        <v>780</v>
      </c>
    </row>
    <row r="20" spans="1:9 16384:16384" ht="30.75" customHeight="1" x14ac:dyDescent="0.25">
      <c r="A20" s="33">
        <v>14</v>
      </c>
      <c r="B20" s="14" t="s">
        <v>21</v>
      </c>
      <c r="C20" s="9" t="s">
        <v>22</v>
      </c>
      <c r="D20" s="6">
        <v>4</v>
      </c>
      <c r="E20" s="35">
        <v>400</v>
      </c>
      <c r="F20" s="10">
        <f t="shared" si="3"/>
        <v>1600</v>
      </c>
      <c r="G20" s="42">
        <v>100</v>
      </c>
      <c r="H20" s="7">
        <f t="shared" si="5"/>
        <v>400</v>
      </c>
      <c r="I20" s="23">
        <f t="shared" si="2"/>
        <v>2000</v>
      </c>
    </row>
    <row r="21" spans="1:9 16384:16384" ht="32.25" customHeight="1" x14ac:dyDescent="0.25">
      <c r="A21" s="33">
        <v>15</v>
      </c>
      <c r="B21" s="14" t="s">
        <v>40</v>
      </c>
      <c r="C21" s="9" t="s">
        <v>26</v>
      </c>
      <c r="D21" s="9">
        <v>1</v>
      </c>
      <c r="E21" s="37">
        <v>2500</v>
      </c>
      <c r="F21" s="9">
        <f t="shared" si="3"/>
        <v>2500</v>
      </c>
      <c r="G21" s="43">
        <v>500</v>
      </c>
      <c r="H21" s="9">
        <f t="shared" si="5"/>
        <v>500</v>
      </c>
      <c r="I21" s="23">
        <f t="shared" si="2"/>
        <v>3000</v>
      </c>
    </row>
    <row r="22" spans="1:9 16384:16384" ht="47.25" x14ac:dyDescent="0.25">
      <c r="A22" s="33">
        <v>16</v>
      </c>
      <c r="B22" s="14" t="s">
        <v>39</v>
      </c>
      <c r="C22" s="9" t="s">
        <v>26</v>
      </c>
      <c r="D22" s="9">
        <v>1</v>
      </c>
      <c r="E22" s="37">
        <v>200</v>
      </c>
      <c r="F22" s="9">
        <f t="shared" si="3"/>
        <v>200</v>
      </c>
      <c r="G22" s="43">
        <v>30</v>
      </c>
      <c r="H22" s="9">
        <f t="shared" si="5"/>
        <v>30</v>
      </c>
      <c r="I22" s="23">
        <f t="shared" si="2"/>
        <v>230</v>
      </c>
    </row>
    <row r="23" spans="1:9 16384:16384" ht="36.75" customHeight="1" x14ac:dyDescent="0.25">
      <c r="A23" s="33">
        <v>17</v>
      </c>
      <c r="B23" s="14" t="s">
        <v>41</v>
      </c>
      <c r="C23" s="9" t="s">
        <v>26</v>
      </c>
      <c r="D23" s="9">
        <v>2</v>
      </c>
      <c r="E23" s="37">
        <v>200</v>
      </c>
      <c r="F23" s="9">
        <f>D23*E23</f>
        <v>400</v>
      </c>
      <c r="G23" s="43">
        <v>30</v>
      </c>
      <c r="H23" s="9">
        <f>D23*G23</f>
        <v>60</v>
      </c>
      <c r="I23" s="23">
        <f t="shared" si="2"/>
        <v>460</v>
      </c>
    </row>
    <row r="24" spans="1:9 16384:16384" ht="32.25" customHeight="1" x14ac:dyDescent="0.25">
      <c r="A24" s="33">
        <v>18</v>
      </c>
      <c r="B24" s="14" t="s">
        <v>27</v>
      </c>
      <c r="C24" s="9" t="s">
        <v>26</v>
      </c>
      <c r="D24" s="9">
        <v>1</v>
      </c>
      <c r="E24" s="40">
        <v>200</v>
      </c>
      <c r="F24" s="9">
        <f>D24*E24</f>
        <v>200</v>
      </c>
      <c r="G24" s="46">
        <v>30</v>
      </c>
      <c r="H24" s="9">
        <f>D24*G24</f>
        <v>30</v>
      </c>
      <c r="I24" s="23">
        <f t="shared" si="2"/>
        <v>230</v>
      </c>
    </row>
    <row r="25" spans="1:9 16384:16384" ht="39" customHeight="1" x14ac:dyDescent="0.25">
      <c r="A25" s="33">
        <v>19</v>
      </c>
      <c r="B25" s="14" t="s">
        <v>32</v>
      </c>
      <c r="C25" s="26" t="s">
        <v>26</v>
      </c>
      <c r="D25" s="26">
        <v>6</v>
      </c>
      <c r="E25" s="40">
        <v>400</v>
      </c>
      <c r="F25" s="26">
        <f>D25*E25</f>
        <v>2400</v>
      </c>
      <c r="G25" s="46">
        <v>5</v>
      </c>
      <c r="H25" s="26">
        <f>D25*G25</f>
        <v>30</v>
      </c>
      <c r="I25" s="23">
        <f t="shared" si="2"/>
        <v>2430</v>
      </c>
      <c r="XFD25">
        <f>SUM(A25:XFC25)</f>
        <v>5290</v>
      </c>
    </row>
    <row r="26" spans="1:9 16384:16384" ht="37.5" customHeight="1" x14ac:dyDescent="0.25">
      <c r="A26" s="33">
        <v>20</v>
      </c>
      <c r="B26" s="14" t="s">
        <v>37</v>
      </c>
      <c r="C26" s="26" t="s">
        <v>17</v>
      </c>
      <c r="D26" s="26">
        <v>100</v>
      </c>
      <c r="E26" s="40">
        <v>2.8163</v>
      </c>
      <c r="F26" s="26">
        <f>D26*E26</f>
        <v>281.63</v>
      </c>
      <c r="G26" s="46">
        <v>0.55000000000000004</v>
      </c>
      <c r="H26" s="26">
        <f>D26*G26</f>
        <v>55.000000000000007</v>
      </c>
      <c r="I26" s="23">
        <f t="shared" si="2"/>
        <v>336.63</v>
      </c>
    </row>
    <row r="27" spans="1:9 16384:16384" ht="27" customHeight="1" x14ac:dyDescent="0.25">
      <c r="A27" s="1"/>
      <c r="B27" s="17" t="s">
        <v>4</v>
      </c>
      <c r="C27" s="9"/>
      <c r="D27" s="18"/>
      <c r="E27" s="18"/>
      <c r="F27" s="17">
        <f>SUM(F7:F26)</f>
        <v>11974.929999999998</v>
      </c>
      <c r="G27" s="25"/>
      <c r="H27" s="17">
        <f>SUM(H7:H26)</f>
        <v>4261.25</v>
      </c>
      <c r="I27" s="17">
        <f>SUM(I7:I26)</f>
        <v>16236.179999999998</v>
      </c>
    </row>
    <row r="28" spans="1:9 16384:16384" ht="21" customHeight="1" x14ac:dyDescent="0.25">
      <c r="A28" s="1"/>
      <c r="B28" s="11" t="s">
        <v>13</v>
      </c>
      <c r="C28" s="20">
        <v>0.05</v>
      </c>
      <c r="D28" s="18"/>
      <c r="E28" s="18"/>
      <c r="F28" s="18"/>
      <c r="G28" s="18"/>
      <c r="H28" s="18"/>
      <c r="I28" s="18">
        <f>F27*C28</f>
        <v>598.74649999999997</v>
      </c>
    </row>
    <row r="29" spans="1:9 16384:16384" ht="19.5" customHeight="1" x14ac:dyDescent="0.25">
      <c r="A29" s="1"/>
      <c r="B29" s="17" t="s">
        <v>4</v>
      </c>
      <c r="C29" s="21"/>
      <c r="D29" s="18"/>
      <c r="E29" s="18"/>
      <c r="F29" s="18"/>
      <c r="G29" s="18"/>
      <c r="H29" s="18"/>
      <c r="I29" s="19">
        <f>SUM(I27:I28)</f>
        <v>16834.926499999998</v>
      </c>
    </row>
    <row r="30" spans="1:9 16384:16384" ht="22.5" customHeight="1" x14ac:dyDescent="0.25">
      <c r="A30" s="1"/>
      <c r="B30" s="11" t="s">
        <v>14</v>
      </c>
      <c r="C30" s="21">
        <v>0.06</v>
      </c>
      <c r="D30" s="18"/>
      <c r="E30" s="18"/>
      <c r="F30" s="18"/>
      <c r="G30" s="18"/>
      <c r="H30" s="18"/>
      <c r="I30" s="18">
        <f>I29*C30</f>
        <v>1010.0955899999998</v>
      </c>
    </row>
    <row r="31" spans="1:9 16384:16384" ht="18.75" customHeight="1" x14ac:dyDescent="0.25">
      <c r="A31" s="1"/>
      <c r="B31" s="17" t="s">
        <v>4</v>
      </c>
      <c r="C31" s="21"/>
      <c r="D31" s="18"/>
      <c r="E31" s="18"/>
      <c r="F31" s="18"/>
      <c r="G31" s="18"/>
      <c r="H31" s="18"/>
      <c r="I31" s="19">
        <f>SUM(I29:I30)</f>
        <v>17845.022089999999</v>
      </c>
    </row>
    <row r="32" spans="1:9 16384:16384" ht="19.5" customHeight="1" x14ac:dyDescent="0.25">
      <c r="A32" s="1"/>
      <c r="B32" s="11" t="s">
        <v>15</v>
      </c>
      <c r="C32" s="21">
        <v>7.0000000000000007E-2</v>
      </c>
      <c r="D32" s="18"/>
      <c r="E32" s="18"/>
      <c r="F32" s="18"/>
      <c r="G32" s="18"/>
      <c r="H32" s="18"/>
      <c r="I32" s="18">
        <f>I31*C32</f>
        <v>1249.1515463000001</v>
      </c>
    </row>
    <row r="33" spans="1:9" ht="18.75" customHeight="1" x14ac:dyDescent="0.25">
      <c r="A33" s="1"/>
      <c r="B33" s="17" t="s">
        <v>4</v>
      </c>
      <c r="C33" s="21"/>
      <c r="D33" s="18"/>
      <c r="E33" s="18"/>
      <c r="F33" s="18"/>
      <c r="G33" s="18"/>
      <c r="H33" s="18"/>
      <c r="I33" s="19">
        <f>SUM(I31:I32)</f>
        <v>19094.173636299998</v>
      </c>
    </row>
    <row r="34" spans="1:9" ht="19.5" customHeight="1" x14ac:dyDescent="0.25">
      <c r="A34" s="1"/>
      <c r="B34" s="11" t="s">
        <v>16</v>
      </c>
      <c r="C34" s="5">
        <v>0.03</v>
      </c>
      <c r="D34" s="3"/>
      <c r="E34" s="3"/>
      <c r="F34" s="3"/>
      <c r="G34" s="3"/>
      <c r="H34" s="3"/>
      <c r="I34" s="3">
        <f>I33*C34</f>
        <v>572.82520908899994</v>
      </c>
    </row>
    <row r="35" spans="1:9" ht="18.75" customHeight="1" x14ac:dyDescent="0.25">
      <c r="A35" s="1"/>
      <c r="B35" s="2" t="s">
        <v>4</v>
      </c>
      <c r="C35" s="5"/>
      <c r="D35" s="3"/>
      <c r="E35" s="3"/>
      <c r="F35" s="3"/>
      <c r="G35" s="3"/>
      <c r="H35" s="3"/>
      <c r="I35" s="4">
        <f>SUM(I33:I34)</f>
        <v>19666.998845388996</v>
      </c>
    </row>
  </sheetData>
  <mergeCells count="9">
    <mergeCell ref="A1:I1"/>
    <mergeCell ref="A2:I2"/>
    <mergeCell ref="A3:A4"/>
    <mergeCell ref="B3:B4"/>
    <mergeCell ref="C3:C4"/>
    <mergeCell ref="D3:D4"/>
    <mergeCell ref="E3:F3"/>
    <mergeCell ref="G3:H3"/>
    <mergeCell ref="I3:I4"/>
  </mergeCells>
  <pageMargins left="0.2" right="0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2019-05-04T13:28:38Z</dcterms:modified>
</cp:coreProperties>
</file>