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1" sheetId="30" r:id="rId1"/>
  </sheets>
  <definedNames>
    <definedName name="_xlnm.Print_Area" localSheetId="0">'1'!$A$1:$N$33</definedName>
  </definedNames>
  <calcPr calcId="145621"/>
</workbook>
</file>

<file path=xl/calcChain.xml><?xml version="1.0" encoding="utf-8"?>
<calcChain xmlns="http://schemas.openxmlformats.org/spreadsheetml/2006/main">
  <c r="D24" i="30" l="1"/>
  <c r="M23" i="30"/>
  <c r="J23" i="30"/>
  <c r="L23" i="30" s="1"/>
  <c r="I23" i="30"/>
  <c r="H23" i="30"/>
  <c r="G23" i="30"/>
  <c r="M22" i="30"/>
  <c r="J22" i="30"/>
  <c r="I22" i="30" s="1"/>
  <c r="H22" i="30"/>
  <c r="G22" i="30"/>
  <c r="M21" i="30"/>
  <c r="J21" i="30"/>
  <c r="L21" i="30" s="1"/>
  <c r="H21" i="30"/>
  <c r="G21" i="30"/>
  <c r="B22" i="30"/>
  <c r="B21" i="30"/>
  <c r="I21" i="30" l="1"/>
  <c r="K23" i="30"/>
  <c r="K22" i="30"/>
  <c r="K21" i="30"/>
  <c r="L22" i="30"/>
  <c r="D29" i="30" l="1"/>
  <c r="M28" i="30"/>
  <c r="J28" i="30"/>
  <c r="L28" i="30" s="1"/>
  <c r="H28" i="30"/>
  <c r="G28" i="30"/>
  <c r="M27" i="30"/>
  <c r="J27" i="30"/>
  <c r="I27" i="30" s="1"/>
  <c r="H27" i="30"/>
  <c r="G27" i="30"/>
  <c r="M26" i="30"/>
  <c r="J26" i="30"/>
  <c r="J29" i="30" s="1"/>
  <c r="H26" i="30"/>
  <c r="G26" i="30"/>
  <c r="L26" i="30" l="1"/>
  <c r="H29" i="30"/>
  <c r="G29" i="30"/>
  <c r="K26" i="30"/>
  <c r="K28" i="30"/>
  <c r="I26" i="30"/>
  <c r="M29" i="30"/>
  <c r="L27" i="30"/>
  <c r="I28" i="30"/>
  <c r="L29" i="30"/>
  <c r="K27" i="30"/>
  <c r="I29" i="30" l="1"/>
  <c r="K29" i="30"/>
  <c r="H9" i="30" l="1"/>
  <c r="H10" i="30"/>
  <c r="H11" i="30"/>
  <c r="H12" i="30"/>
  <c r="H13" i="30"/>
  <c r="H14" i="30"/>
  <c r="H15" i="30"/>
  <c r="H16" i="30"/>
  <c r="H17" i="30"/>
  <c r="H18" i="30"/>
  <c r="H19" i="30"/>
  <c r="H20" i="30"/>
  <c r="H8" i="30"/>
  <c r="H24" i="30" l="1"/>
  <c r="M9" i="30"/>
  <c r="M10" i="30"/>
  <c r="M11" i="30"/>
  <c r="M12" i="30"/>
  <c r="M13" i="30"/>
  <c r="M14" i="30"/>
  <c r="M15" i="30"/>
  <c r="M16" i="30"/>
  <c r="M17" i="30"/>
  <c r="M18" i="30"/>
  <c r="M19" i="30"/>
  <c r="M20" i="30"/>
  <c r="M8" i="30"/>
  <c r="M24" i="30" l="1"/>
  <c r="J20" i="30"/>
  <c r="G20" i="30"/>
  <c r="J19" i="30"/>
  <c r="G19" i="30"/>
  <c r="J18" i="30"/>
  <c r="K18" i="30" s="1"/>
  <c r="G18" i="30"/>
  <c r="J17" i="30"/>
  <c r="I17" i="30" s="1"/>
  <c r="G17" i="30"/>
  <c r="J16" i="30"/>
  <c r="G16" i="30"/>
  <c r="J15" i="30"/>
  <c r="I15" i="30" s="1"/>
  <c r="G15" i="30"/>
  <c r="J14" i="30"/>
  <c r="K14" i="30" s="1"/>
  <c r="G14" i="30"/>
  <c r="J13" i="30"/>
  <c r="I13" i="30" s="1"/>
  <c r="G13" i="30"/>
  <c r="J12" i="30"/>
  <c r="G12" i="30"/>
  <c r="J11" i="30"/>
  <c r="G11" i="30"/>
  <c r="J10" i="30"/>
  <c r="G10" i="30"/>
  <c r="J9" i="30"/>
  <c r="G9" i="30"/>
  <c r="I9" i="30" l="1"/>
  <c r="L11" i="30"/>
  <c r="K11" i="30"/>
  <c r="L16" i="30"/>
  <c r="K16" i="30"/>
  <c r="L19" i="30"/>
  <c r="K19" i="30"/>
  <c r="I10" i="30"/>
  <c r="K10" i="30"/>
  <c r="L13" i="30"/>
  <c r="K13" i="30"/>
  <c r="L12" i="30"/>
  <c r="K12" i="30"/>
  <c r="L15" i="30"/>
  <c r="K15" i="30"/>
  <c r="L20" i="30"/>
  <c r="K20" i="30"/>
  <c r="L9" i="30"/>
  <c r="K9" i="30"/>
  <c r="I11" i="30"/>
  <c r="L17" i="30"/>
  <c r="K17" i="30"/>
  <c r="I19" i="30"/>
  <c r="L10" i="30"/>
  <c r="L14" i="30"/>
  <c r="I14" i="30"/>
  <c r="I18" i="30"/>
  <c r="L18" i="30"/>
  <c r="I12" i="30"/>
  <c r="I16" i="30"/>
  <c r="I20" i="30"/>
  <c r="G8" i="30"/>
  <c r="G24" i="30" s="1"/>
  <c r="J8" i="30" l="1"/>
  <c r="J24" i="30" s="1"/>
  <c r="K8" i="30" l="1"/>
  <c r="K24" i="30" s="1"/>
  <c r="I8" i="30"/>
  <c r="I24" i="30" s="1"/>
  <c r="L8" i="30"/>
  <c r="L24" i="30" s="1"/>
</calcChain>
</file>

<file path=xl/sharedStrings.xml><?xml version="1.0" encoding="utf-8"?>
<sst xmlns="http://schemas.openxmlformats.org/spreadsheetml/2006/main" count="60" uniqueCount="39">
  <si>
    <t>adgilmdebareoba</t>
  </si>
  <si>
    <t>saproeqto kilometri</t>
  </si>
  <si>
    <t>pk +                    dan</t>
  </si>
  <si>
    <t>safari</t>
  </si>
  <si>
    <t xml:space="preserve">monakveTis sigrZe                                                           m                         </t>
  </si>
  <si>
    <t>savali nawilis sigane                                          m</t>
  </si>
  <si>
    <t>misayreli gverdulebi</t>
  </si>
  <si>
    <t>SeniSvna</t>
  </si>
  <si>
    <r>
      <t xml:space="preserve">bitumi                                           </t>
    </r>
    <r>
      <rPr>
        <b/>
        <sz val="18"/>
        <color theme="1"/>
        <rFont val="AcadNusx"/>
      </rPr>
      <t xml:space="preserve">t                                                    </t>
    </r>
  </si>
  <si>
    <t>miwis vakisis sigane                          m</t>
  </si>
  <si>
    <t>0+00</t>
  </si>
  <si>
    <t>1+00</t>
  </si>
  <si>
    <t>arsebuli safaris moyvana profilze greideriT Semotanili qviSa-xreSis damatebiT                                              m2</t>
  </si>
  <si>
    <t>safuZveli</t>
  </si>
  <si>
    <t>RorRi 10 sm sisqiT                          m2</t>
  </si>
  <si>
    <t>wvrilmarcvlovani, forovani, RorRovani asfaltobetonis cxeli narevi,marka II, sisqiT 3 sm                                            m2</t>
  </si>
  <si>
    <t>qviSa-xreSi                                   m2</t>
  </si>
  <si>
    <t>sagzao samosis mowyobis samuSaoTa moculobebis uwyisi</t>
  </si>
  <si>
    <t>msxvilmarcvlovani, forovani, RorRovani asfaltobetonis cxeli narevi,marka II, sisqiT 6 sm                                            m2</t>
  </si>
  <si>
    <t>2+00</t>
  </si>
  <si>
    <t>3+00</t>
  </si>
  <si>
    <t>4+00</t>
  </si>
  <si>
    <t>5+00</t>
  </si>
  <si>
    <t>6+00</t>
  </si>
  <si>
    <t>7+00</t>
  </si>
  <si>
    <t>8+00</t>
  </si>
  <si>
    <t>9+00</t>
  </si>
  <si>
    <t>10+00</t>
  </si>
  <si>
    <t>11+00</t>
  </si>
  <si>
    <t>12+00</t>
  </si>
  <si>
    <t>cent. gza</t>
  </si>
  <si>
    <t>jami</t>
  </si>
  <si>
    <t>meorexarisxovani gza</t>
  </si>
  <si>
    <t>2+19,87</t>
  </si>
  <si>
    <t xml:space="preserve">axalsoflis saJvanios ubnis gzis rebilitacia
</t>
  </si>
  <si>
    <t>13+00</t>
  </si>
  <si>
    <t>14+00</t>
  </si>
  <si>
    <t>15+00</t>
  </si>
  <si>
    <t>15+50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</si>
</sst>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cadNusx"/>
    </font>
    <font>
      <sz val="18"/>
      <color theme="1"/>
      <name val="Calibri"/>
      <family val="2"/>
      <scheme val="minor"/>
    </font>
    <font>
      <sz val="18"/>
      <color theme="1"/>
      <name val="AcadNusx"/>
    </font>
    <font>
      <b/>
      <sz val="18"/>
      <color theme="1"/>
      <name val="AcadNusx"/>
    </font>
    <font>
      <b/>
      <sz val="20"/>
      <color theme="1"/>
      <name val="AcadNusx"/>
    </font>
    <font>
      <b/>
      <sz val="24"/>
      <color theme="1"/>
      <name val="AcadNusx"/>
    </font>
    <font>
      <b/>
      <sz val="22"/>
      <color rgb="FFFF0000"/>
      <name val="AcadNusx"/>
    </font>
    <font>
      <sz val="22"/>
      <color theme="1"/>
      <name val="Calibri"/>
      <family val="2"/>
      <scheme val="minor"/>
    </font>
    <font>
      <sz val="22"/>
      <name val="AcadNusx"/>
    </font>
    <font>
      <sz val="22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2" fontId="5" fillId="3" borderId="1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1" applyNumberFormat="1" applyFont="1" applyFill="1" applyBorder="1" applyAlignment="1">
      <alignment horizontal="left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0" fontId="5" fillId="2" borderId="1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tabSelected="1" topLeftCell="A7" zoomScale="40" zoomScaleNormal="40" zoomScaleSheetLayoutView="40" workbookViewId="0">
      <selection activeCell="B31" sqref="B31:D33"/>
    </sheetView>
  </sheetViews>
  <sheetFormatPr defaultRowHeight="23.25" x14ac:dyDescent="0.35"/>
  <cols>
    <col min="1" max="1" width="8.28515625" style="2" customWidth="1"/>
    <col min="2" max="2" width="31.140625" style="2" customWidth="1"/>
    <col min="3" max="3" width="30.85546875" style="2" customWidth="1"/>
    <col min="4" max="4" width="29.42578125" style="2" customWidth="1"/>
    <col min="5" max="5" width="23.5703125" style="2" customWidth="1"/>
    <col min="6" max="6" width="25.140625" style="2" customWidth="1"/>
    <col min="7" max="7" width="30.28515625" style="3" customWidth="1"/>
    <col min="8" max="8" width="27.28515625" style="2" customWidth="1"/>
    <col min="9" max="9" width="24.42578125" style="2" customWidth="1"/>
    <col min="10" max="10" width="28.7109375" style="2" customWidth="1"/>
    <col min="11" max="11" width="24.42578125" style="2" customWidth="1"/>
    <col min="12" max="12" width="27.5703125" style="2" customWidth="1"/>
    <col min="13" max="13" width="38.7109375" style="3" customWidth="1"/>
    <col min="14" max="14" width="43.7109375" style="2" customWidth="1"/>
    <col min="15" max="15" width="9.42578125" style="1" bestFit="1" customWidth="1"/>
    <col min="16" max="16" width="9.140625" style="1"/>
    <col min="17" max="17" width="9.42578125" style="1" bestFit="1" customWidth="1"/>
    <col min="18" max="16384" width="9.140625" style="1"/>
  </cols>
  <sheetData>
    <row r="1" spans="1:15" ht="72" customHeight="1" x14ac:dyDescent="0.35">
      <c r="A1" s="32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77.25" customHeight="1" thickBot="1" x14ac:dyDescent="0.4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s="5" customFormat="1" ht="68.25" customHeight="1" thickTop="1" x14ac:dyDescent="0.35">
      <c r="A3" s="35" t="s">
        <v>1</v>
      </c>
      <c r="B3" s="37" t="s">
        <v>0</v>
      </c>
      <c r="C3" s="37"/>
      <c r="D3" s="37" t="s">
        <v>4</v>
      </c>
      <c r="E3" s="37" t="s">
        <v>9</v>
      </c>
      <c r="F3" s="37" t="s">
        <v>5</v>
      </c>
      <c r="G3" s="37" t="s">
        <v>12</v>
      </c>
      <c r="H3" s="20" t="s">
        <v>13</v>
      </c>
      <c r="I3" s="45" t="s">
        <v>3</v>
      </c>
      <c r="J3" s="46"/>
      <c r="K3" s="46"/>
      <c r="L3" s="46"/>
      <c r="M3" s="20" t="s">
        <v>6</v>
      </c>
      <c r="N3" s="41" t="s">
        <v>7</v>
      </c>
      <c r="O3" s="4"/>
    </row>
    <row r="4" spans="1:15" s="5" customFormat="1" ht="22.5" customHeight="1" x14ac:dyDescent="0.35">
      <c r="A4" s="36"/>
      <c r="B4" s="38" t="s">
        <v>2</v>
      </c>
      <c r="C4" s="38" t="s">
        <v>2</v>
      </c>
      <c r="D4" s="38"/>
      <c r="E4" s="38"/>
      <c r="F4" s="38"/>
      <c r="G4" s="38"/>
      <c r="H4" s="38" t="s">
        <v>14</v>
      </c>
      <c r="I4" s="38" t="s">
        <v>8</v>
      </c>
      <c r="J4" s="43" t="s">
        <v>18</v>
      </c>
      <c r="K4" s="38" t="s">
        <v>8</v>
      </c>
      <c r="L4" s="38" t="s">
        <v>15</v>
      </c>
      <c r="M4" s="38" t="s">
        <v>16</v>
      </c>
      <c r="N4" s="42"/>
      <c r="O4" s="4"/>
    </row>
    <row r="5" spans="1:15" s="5" customFormat="1" ht="230.25" customHeight="1" x14ac:dyDescent="0.35">
      <c r="A5" s="36"/>
      <c r="B5" s="38"/>
      <c r="C5" s="38"/>
      <c r="D5" s="38"/>
      <c r="E5" s="38"/>
      <c r="F5" s="38"/>
      <c r="G5" s="38"/>
      <c r="H5" s="38"/>
      <c r="I5" s="38"/>
      <c r="J5" s="44"/>
      <c r="K5" s="38"/>
      <c r="L5" s="38"/>
      <c r="M5" s="38"/>
      <c r="N5" s="42"/>
      <c r="O5" s="4"/>
    </row>
    <row r="6" spans="1:15" ht="33.75" customHeight="1" x14ac:dyDescent="0.35">
      <c r="A6" s="8">
        <v>1</v>
      </c>
      <c r="B6" s="6">
        <v>2</v>
      </c>
      <c r="C6" s="6">
        <v>3</v>
      </c>
      <c r="D6" s="8">
        <v>4</v>
      </c>
      <c r="E6" s="6">
        <v>5</v>
      </c>
      <c r="F6" s="6">
        <v>6</v>
      </c>
      <c r="G6" s="6">
        <v>8</v>
      </c>
      <c r="H6" s="6">
        <v>9</v>
      </c>
      <c r="I6" s="8">
        <v>10</v>
      </c>
      <c r="J6" s="6">
        <v>11</v>
      </c>
      <c r="K6" s="6">
        <v>12</v>
      </c>
      <c r="L6" s="8">
        <v>13</v>
      </c>
      <c r="M6" s="6">
        <v>14</v>
      </c>
      <c r="N6" s="6">
        <v>15</v>
      </c>
    </row>
    <row r="7" spans="1:15" ht="47.25" customHeight="1" x14ac:dyDescent="0.35">
      <c r="A7" s="50" t="s">
        <v>30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10"/>
    </row>
    <row r="8" spans="1:15" ht="36.75" customHeight="1" x14ac:dyDescent="0.35">
      <c r="A8" s="9"/>
      <c r="B8" s="10" t="s">
        <v>10</v>
      </c>
      <c r="C8" s="10" t="s">
        <v>11</v>
      </c>
      <c r="D8" s="11">
        <v>100</v>
      </c>
      <c r="E8" s="7">
        <v>6</v>
      </c>
      <c r="F8" s="12">
        <v>5</v>
      </c>
      <c r="G8" s="18">
        <f>D8*E8</f>
        <v>600</v>
      </c>
      <c r="H8" s="10">
        <f>D8*5.7</f>
        <v>570</v>
      </c>
      <c r="I8" s="10">
        <f>J8*0.0006</f>
        <v>0.3</v>
      </c>
      <c r="J8" s="11">
        <f>F8*D8</f>
        <v>500</v>
      </c>
      <c r="K8" s="10">
        <f>J8*0.0003</f>
        <v>0.15</v>
      </c>
      <c r="L8" s="11">
        <f>J8</f>
        <v>500</v>
      </c>
      <c r="M8" s="7">
        <f>D8</f>
        <v>100</v>
      </c>
      <c r="N8" s="47"/>
    </row>
    <row r="9" spans="1:15" ht="36.75" customHeight="1" x14ac:dyDescent="0.35">
      <c r="A9" s="9"/>
      <c r="B9" s="10" t="s">
        <v>11</v>
      </c>
      <c r="C9" s="10" t="s">
        <v>19</v>
      </c>
      <c r="D9" s="11">
        <v>100</v>
      </c>
      <c r="E9" s="7">
        <v>6</v>
      </c>
      <c r="F9" s="12">
        <v>5</v>
      </c>
      <c r="G9" s="18">
        <f t="shared" ref="G9:G20" si="0">D9*E9</f>
        <v>600</v>
      </c>
      <c r="H9" s="10">
        <f t="shared" ref="H9:H20" si="1">D9*5.7</f>
        <v>570</v>
      </c>
      <c r="I9" s="10">
        <f t="shared" ref="I9:I20" si="2">J9*0.0006</f>
        <v>0.3</v>
      </c>
      <c r="J9" s="11">
        <f t="shared" ref="J9:J20" si="3">F9*D9</f>
        <v>500</v>
      </c>
      <c r="K9" s="10">
        <f t="shared" ref="K9:K20" si="4">J9*0.0003</f>
        <v>0.15</v>
      </c>
      <c r="L9" s="11">
        <f t="shared" ref="L9:L20" si="5">J9</f>
        <v>500</v>
      </c>
      <c r="M9" s="7">
        <f t="shared" ref="M9:M20" si="6">D9</f>
        <v>100</v>
      </c>
      <c r="N9" s="48"/>
    </row>
    <row r="10" spans="1:15" ht="36.75" customHeight="1" x14ac:dyDescent="0.35">
      <c r="A10" s="9"/>
      <c r="B10" s="10" t="s">
        <v>19</v>
      </c>
      <c r="C10" s="10" t="s">
        <v>20</v>
      </c>
      <c r="D10" s="11">
        <v>100</v>
      </c>
      <c r="E10" s="7">
        <v>6</v>
      </c>
      <c r="F10" s="12">
        <v>5</v>
      </c>
      <c r="G10" s="18">
        <f t="shared" si="0"/>
        <v>600</v>
      </c>
      <c r="H10" s="10">
        <f t="shared" si="1"/>
        <v>570</v>
      </c>
      <c r="I10" s="10">
        <f t="shared" si="2"/>
        <v>0.3</v>
      </c>
      <c r="J10" s="11">
        <f t="shared" si="3"/>
        <v>500</v>
      </c>
      <c r="K10" s="10">
        <f t="shared" si="4"/>
        <v>0.15</v>
      </c>
      <c r="L10" s="11">
        <f t="shared" si="5"/>
        <v>500</v>
      </c>
      <c r="M10" s="7">
        <f t="shared" si="6"/>
        <v>100</v>
      </c>
      <c r="N10" s="48"/>
    </row>
    <row r="11" spans="1:15" ht="36.75" customHeight="1" x14ac:dyDescent="0.35">
      <c r="A11" s="9"/>
      <c r="B11" s="10" t="s">
        <v>20</v>
      </c>
      <c r="C11" s="10" t="s">
        <v>21</v>
      </c>
      <c r="D11" s="11">
        <v>100</v>
      </c>
      <c r="E11" s="7">
        <v>6</v>
      </c>
      <c r="F11" s="12">
        <v>5</v>
      </c>
      <c r="G11" s="18">
        <f t="shared" si="0"/>
        <v>600</v>
      </c>
      <c r="H11" s="10">
        <f t="shared" si="1"/>
        <v>570</v>
      </c>
      <c r="I11" s="10">
        <f t="shared" si="2"/>
        <v>0.3</v>
      </c>
      <c r="J11" s="11">
        <f t="shared" si="3"/>
        <v>500</v>
      </c>
      <c r="K11" s="10">
        <f t="shared" si="4"/>
        <v>0.15</v>
      </c>
      <c r="L11" s="11">
        <f t="shared" si="5"/>
        <v>500</v>
      </c>
      <c r="M11" s="7">
        <f t="shared" si="6"/>
        <v>100</v>
      </c>
      <c r="N11" s="48"/>
    </row>
    <row r="12" spans="1:15" ht="36.75" customHeight="1" x14ac:dyDescent="0.35">
      <c r="A12" s="9"/>
      <c r="B12" s="10" t="s">
        <v>21</v>
      </c>
      <c r="C12" s="10" t="s">
        <v>22</v>
      </c>
      <c r="D12" s="11">
        <v>100</v>
      </c>
      <c r="E12" s="7">
        <v>6</v>
      </c>
      <c r="F12" s="12">
        <v>5</v>
      </c>
      <c r="G12" s="18">
        <f t="shared" si="0"/>
        <v>600</v>
      </c>
      <c r="H12" s="10">
        <f t="shared" si="1"/>
        <v>570</v>
      </c>
      <c r="I12" s="10">
        <f t="shared" si="2"/>
        <v>0.3</v>
      </c>
      <c r="J12" s="11">
        <f t="shared" si="3"/>
        <v>500</v>
      </c>
      <c r="K12" s="10">
        <f t="shared" si="4"/>
        <v>0.15</v>
      </c>
      <c r="L12" s="11">
        <f t="shared" si="5"/>
        <v>500</v>
      </c>
      <c r="M12" s="7">
        <f t="shared" si="6"/>
        <v>100</v>
      </c>
      <c r="N12" s="48"/>
    </row>
    <row r="13" spans="1:15" ht="36.75" customHeight="1" x14ac:dyDescent="0.35">
      <c r="A13" s="9"/>
      <c r="B13" s="10" t="s">
        <v>22</v>
      </c>
      <c r="C13" s="10" t="s">
        <v>23</v>
      </c>
      <c r="D13" s="11">
        <v>100</v>
      </c>
      <c r="E13" s="7">
        <v>6</v>
      </c>
      <c r="F13" s="12">
        <v>5</v>
      </c>
      <c r="G13" s="18">
        <f t="shared" si="0"/>
        <v>600</v>
      </c>
      <c r="H13" s="10">
        <f t="shared" si="1"/>
        <v>570</v>
      </c>
      <c r="I13" s="10">
        <f t="shared" si="2"/>
        <v>0.3</v>
      </c>
      <c r="J13" s="11">
        <f t="shared" si="3"/>
        <v>500</v>
      </c>
      <c r="K13" s="10">
        <f t="shared" si="4"/>
        <v>0.15</v>
      </c>
      <c r="L13" s="11">
        <f t="shared" si="5"/>
        <v>500</v>
      </c>
      <c r="M13" s="7">
        <f t="shared" si="6"/>
        <v>100</v>
      </c>
      <c r="N13" s="48"/>
    </row>
    <row r="14" spans="1:15" ht="36.75" customHeight="1" x14ac:dyDescent="0.35">
      <c r="A14" s="9"/>
      <c r="B14" s="10" t="s">
        <v>23</v>
      </c>
      <c r="C14" s="10" t="s">
        <v>24</v>
      </c>
      <c r="D14" s="11">
        <v>100</v>
      </c>
      <c r="E14" s="7">
        <v>6</v>
      </c>
      <c r="F14" s="12">
        <v>5</v>
      </c>
      <c r="G14" s="18">
        <f t="shared" si="0"/>
        <v>600</v>
      </c>
      <c r="H14" s="10">
        <f t="shared" si="1"/>
        <v>570</v>
      </c>
      <c r="I14" s="10">
        <f t="shared" si="2"/>
        <v>0.3</v>
      </c>
      <c r="J14" s="11">
        <f t="shared" si="3"/>
        <v>500</v>
      </c>
      <c r="K14" s="10">
        <f t="shared" si="4"/>
        <v>0.15</v>
      </c>
      <c r="L14" s="11">
        <f t="shared" si="5"/>
        <v>500</v>
      </c>
      <c r="M14" s="7">
        <f t="shared" si="6"/>
        <v>100</v>
      </c>
      <c r="N14" s="48"/>
    </row>
    <row r="15" spans="1:15" ht="36.75" customHeight="1" x14ac:dyDescent="0.35">
      <c r="A15" s="9"/>
      <c r="B15" s="10" t="s">
        <v>24</v>
      </c>
      <c r="C15" s="10" t="s">
        <v>25</v>
      </c>
      <c r="D15" s="11">
        <v>100</v>
      </c>
      <c r="E15" s="7">
        <v>6</v>
      </c>
      <c r="F15" s="12">
        <v>5</v>
      </c>
      <c r="G15" s="18">
        <f t="shared" si="0"/>
        <v>600</v>
      </c>
      <c r="H15" s="10">
        <f t="shared" si="1"/>
        <v>570</v>
      </c>
      <c r="I15" s="10">
        <f t="shared" si="2"/>
        <v>0.3</v>
      </c>
      <c r="J15" s="11">
        <f t="shared" si="3"/>
        <v>500</v>
      </c>
      <c r="K15" s="10">
        <f t="shared" si="4"/>
        <v>0.15</v>
      </c>
      <c r="L15" s="11">
        <f t="shared" si="5"/>
        <v>500</v>
      </c>
      <c r="M15" s="7">
        <f t="shared" si="6"/>
        <v>100</v>
      </c>
      <c r="N15" s="48"/>
    </row>
    <row r="16" spans="1:15" ht="36.75" customHeight="1" x14ac:dyDescent="0.35">
      <c r="A16" s="9"/>
      <c r="B16" s="10" t="s">
        <v>25</v>
      </c>
      <c r="C16" s="10" t="s">
        <v>26</v>
      </c>
      <c r="D16" s="11">
        <v>100</v>
      </c>
      <c r="E16" s="7">
        <v>6</v>
      </c>
      <c r="F16" s="12">
        <v>5</v>
      </c>
      <c r="G16" s="18">
        <f t="shared" si="0"/>
        <v>600</v>
      </c>
      <c r="H16" s="10">
        <f t="shared" si="1"/>
        <v>570</v>
      </c>
      <c r="I16" s="10">
        <f t="shared" si="2"/>
        <v>0.3</v>
      </c>
      <c r="J16" s="11">
        <f t="shared" si="3"/>
        <v>500</v>
      </c>
      <c r="K16" s="10">
        <f t="shared" si="4"/>
        <v>0.15</v>
      </c>
      <c r="L16" s="11">
        <f t="shared" si="5"/>
        <v>500</v>
      </c>
      <c r="M16" s="7">
        <f t="shared" si="6"/>
        <v>100</v>
      </c>
      <c r="N16" s="48"/>
    </row>
    <row r="17" spans="1:14" ht="36.75" customHeight="1" x14ac:dyDescent="0.35">
      <c r="A17" s="9"/>
      <c r="B17" s="10" t="s">
        <v>26</v>
      </c>
      <c r="C17" s="10" t="s">
        <v>27</v>
      </c>
      <c r="D17" s="11">
        <v>100</v>
      </c>
      <c r="E17" s="7">
        <v>6</v>
      </c>
      <c r="F17" s="12">
        <v>5</v>
      </c>
      <c r="G17" s="18">
        <f t="shared" si="0"/>
        <v>600</v>
      </c>
      <c r="H17" s="10">
        <f t="shared" si="1"/>
        <v>570</v>
      </c>
      <c r="I17" s="10">
        <f t="shared" si="2"/>
        <v>0.3</v>
      </c>
      <c r="J17" s="11">
        <f t="shared" si="3"/>
        <v>500</v>
      </c>
      <c r="K17" s="10">
        <f t="shared" si="4"/>
        <v>0.15</v>
      </c>
      <c r="L17" s="11">
        <f t="shared" si="5"/>
        <v>500</v>
      </c>
      <c r="M17" s="7">
        <f t="shared" si="6"/>
        <v>100</v>
      </c>
      <c r="N17" s="48"/>
    </row>
    <row r="18" spans="1:14" ht="36.75" customHeight="1" x14ac:dyDescent="0.35">
      <c r="A18" s="9"/>
      <c r="B18" s="10" t="s">
        <v>27</v>
      </c>
      <c r="C18" s="10" t="s">
        <v>28</v>
      </c>
      <c r="D18" s="11">
        <v>100</v>
      </c>
      <c r="E18" s="7">
        <v>6</v>
      </c>
      <c r="F18" s="12">
        <v>5</v>
      </c>
      <c r="G18" s="18">
        <f t="shared" si="0"/>
        <v>600</v>
      </c>
      <c r="H18" s="10">
        <f t="shared" si="1"/>
        <v>570</v>
      </c>
      <c r="I18" s="10">
        <f t="shared" si="2"/>
        <v>0.3</v>
      </c>
      <c r="J18" s="11">
        <f t="shared" si="3"/>
        <v>500</v>
      </c>
      <c r="K18" s="10">
        <f t="shared" si="4"/>
        <v>0.15</v>
      </c>
      <c r="L18" s="11">
        <f t="shared" si="5"/>
        <v>500</v>
      </c>
      <c r="M18" s="7">
        <f t="shared" si="6"/>
        <v>100</v>
      </c>
      <c r="N18" s="48"/>
    </row>
    <row r="19" spans="1:14" ht="36.75" customHeight="1" x14ac:dyDescent="0.35">
      <c r="A19" s="9"/>
      <c r="B19" s="10" t="s">
        <v>28</v>
      </c>
      <c r="C19" s="10" t="s">
        <v>29</v>
      </c>
      <c r="D19" s="11">
        <v>100</v>
      </c>
      <c r="E19" s="7">
        <v>6</v>
      </c>
      <c r="F19" s="12">
        <v>5</v>
      </c>
      <c r="G19" s="18">
        <f t="shared" si="0"/>
        <v>600</v>
      </c>
      <c r="H19" s="10">
        <f t="shared" si="1"/>
        <v>570</v>
      </c>
      <c r="I19" s="10">
        <f t="shared" si="2"/>
        <v>0.3</v>
      </c>
      <c r="J19" s="11">
        <f t="shared" si="3"/>
        <v>500</v>
      </c>
      <c r="K19" s="10">
        <f t="shared" si="4"/>
        <v>0.15</v>
      </c>
      <c r="L19" s="11">
        <f t="shared" si="5"/>
        <v>500</v>
      </c>
      <c r="M19" s="7">
        <f t="shared" si="6"/>
        <v>100</v>
      </c>
      <c r="N19" s="48"/>
    </row>
    <row r="20" spans="1:14" ht="36.75" customHeight="1" x14ac:dyDescent="0.35">
      <c r="A20" s="9"/>
      <c r="B20" s="10" t="s">
        <v>29</v>
      </c>
      <c r="C20" s="10" t="s">
        <v>35</v>
      </c>
      <c r="D20" s="11">
        <v>100</v>
      </c>
      <c r="E20" s="7">
        <v>6</v>
      </c>
      <c r="F20" s="12">
        <v>5</v>
      </c>
      <c r="G20" s="18">
        <f t="shared" si="0"/>
        <v>600</v>
      </c>
      <c r="H20" s="10">
        <f t="shared" si="1"/>
        <v>570</v>
      </c>
      <c r="I20" s="10">
        <f t="shared" si="2"/>
        <v>0.3</v>
      </c>
      <c r="J20" s="11">
        <f t="shared" si="3"/>
        <v>500</v>
      </c>
      <c r="K20" s="10">
        <f t="shared" si="4"/>
        <v>0.15</v>
      </c>
      <c r="L20" s="11">
        <f t="shared" si="5"/>
        <v>500</v>
      </c>
      <c r="M20" s="7">
        <f t="shared" si="6"/>
        <v>100</v>
      </c>
      <c r="N20" s="49"/>
    </row>
    <row r="21" spans="1:14" ht="36.75" customHeight="1" x14ac:dyDescent="0.35">
      <c r="A21" s="9"/>
      <c r="B21" s="26" t="str">
        <f>C20</f>
        <v>13+00</v>
      </c>
      <c r="C21" s="26" t="s">
        <v>36</v>
      </c>
      <c r="D21" s="11">
        <v>100</v>
      </c>
      <c r="E21" s="7">
        <v>6</v>
      </c>
      <c r="F21" s="12">
        <v>5</v>
      </c>
      <c r="G21" s="18">
        <f t="shared" ref="G21:G22" si="7">D21*E21</f>
        <v>600</v>
      </c>
      <c r="H21" s="26">
        <f t="shared" ref="H21:H22" si="8">D21*5.7</f>
        <v>570</v>
      </c>
      <c r="I21" s="26">
        <f t="shared" ref="I21:I22" si="9">J21*0.0006</f>
        <v>0.3</v>
      </c>
      <c r="J21" s="11">
        <f t="shared" ref="J21:J22" si="10">F21*D21</f>
        <v>500</v>
      </c>
      <c r="K21" s="26">
        <f t="shared" ref="K21:K22" si="11">J21*0.0003</f>
        <v>0.15</v>
      </c>
      <c r="L21" s="11">
        <f t="shared" ref="L21:L22" si="12">J21</f>
        <v>500</v>
      </c>
      <c r="M21" s="7">
        <f t="shared" ref="M21:M22" si="13">D21</f>
        <v>100</v>
      </c>
      <c r="N21" s="27"/>
    </row>
    <row r="22" spans="1:14" ht="36.75" customHeight="1" x14ac:dyDescent="0.35">
      <c r="A22" s="9"/>
      <c r="B22" s="26" t="str">
        <f>C21</f>
        <v>14+00</v>
      </c>
      <c r="C22" s="26" t="s">
        <v>37</v>
      </c>
      <c r="D22" s="11">
        <v>100</v>
      </c>
      <c r="E22" s="7">
        <v>6</v>
      </c>
      <c r="F22" s="12">
        <v>5</v>
      </c>
      <c r="G22" s="18">
        <f t="shared" si="7"/>
        <v>600</v>
      </c>
      <c r="H22" s="26">
        <f t="shared" si="8"/>
        <v>570</v>
      </c>
      <c r="I22" s="26">
        <f t="shared" si="9"/>
        <v>0.3</v>
      </c>
      <c r="J22" s="11">
        <f t="shared" si="10"/>
        <v>500</v>
      </c>
      <c r="K22" s="26">
        <f t="shared" si="11"/>
        <v>0.15</v>
      </c>
      <c r="L22" s="11">
        <f t="shared" si="12"/>
        <v>500</v>
      </c>
      <c r="M22" s="7">
        <f t="shared" si="13"/>
        <v>100</v>
      </c>
      <c r="N22" s="27"/>
    </row>
    <row r="23" spans="1:14" ht="36.75" customHeight="1" x14ac:dyDescent="0.35">
      <c r="A23" s="9"/>
      <c r="B23" s="26" t="s">
        <v>37</v>
      </c>
      <c r="C23" s="26" t="s">
        <v>38</v>
      </c>
      <c r="D23" s="11">
        <v>50</v>
      </c>
      <c r="E23" s="7">
        <v>6</v>
      </c>
      <c r="F23" s="12">
        <v>5</v>
      </c>
      <c r="G23" s="18">
        <f t="shared" ref="G23" si="14">D23*E23</f>
        <v>300</v>
      </c>
      <c r="H23" s="26">
        <f t="shared" ref="H23" si="15">D23*5.7</f>
        <v>285</v>
      </c>
      <c r="I23" s="26">
        <f t="shared" ref="I23" si="16">J23*0.0006</f>
        <v>0.15</v>
      </c>
      <c r="J23" s="11">
        <f t="shared" ref="J23" si="17">F23*D23</f>
        <v>250</v>
      </c>
      <c r="K23" s="26">
        <f t="shared" ref="K23" si="18">J23*0.0003</f>
        <v>7.4999999999999997E-2</v>
      </c>
      <c r="L23" s="11">
        <f t="shared" ref="L23" si="19">J23</f>
        <v>250</v>
      </c>
      <c r="M23" s="7">
        <f t="shared" ref="M23" si="20">D23</f>
        <v>50</v>
      </c>
      <c r="N23" s="27"/>
    </row>
    <row r="24" spans="1:14" s="5" customFormat="1" ht="43.5" customHeight="1" thickBot="1" x14ac:dyDescent="0.4">
      <c r="A24" s="30" t="s">
        <v>31</v>
      </c>
      <c r="B24" s="31"/>
      <c r="C24" s="31"/>
      <c r="D24" s="19">
        <f>SUM(D8:D23)</f>
        <v>1550</v>
      </c>
      <c r="E24" s="15"/>
      <c r="F24" s="15"/>
      <c r="G24" s="19">
        <f t="shared" ref="G24:M24" si="21">SUM(G8:G23)</f>
        <v>9300</v>
      </c>
      <c r="H24" s="19">
        <f t="shared" si="21"/>
        <v>8835</v>
      </c>
      <c r="I24" s="19">
        <f t="shared" si="21"/>
        <v>4.6499999999999995</v>
      </c>
      <c r="J24" s="19">
        <f t="shared" si="21"/>
        <v>7750</v>
      </c>
      <c r="K24" s="19">
        <f t="shared" si="21"/>
        <v>2.3249999999999997</v>
      </c>
      <c r="L24" s="19">
        <f t="shared" si="21"/>
        <v>7750</v>
      </c>
      <c r="M24" s="19">
        <f t="shared" si="21"/>
        <v>1550</v>
      </c>
      <c r="N24" s="28"/>
    </row>
    <row r="25" spans="1:14" ht="48.75" customHeight="1" thickTop="1" x14ac:dyDescent="0.35">
      <c r="A25" s="50" t="s">
        <v>32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10"/>
    </row>
    <row r="26" spans="1:14" ht="54" customHeight="1" x14ac:dyDescent="0.35">
      <c r="A26" s="9"/>
      <c r="B26" s="10" t="s">
        <v>10</v>
      </c>
      <c r="C26" s="10" t="s">
        <v>11</v>
      </c>
      <c r="D26" s="11">
        <v>100</v>
      </c>
      <c r="E26" s="7">
        <v>6</v>
      </c>
      <c r="F26" s="12">
        <v>5</v>
      </c>
      <c r="G26" s="18">
        <f>D26*E26</f>
        <v>600</v>
      </c>
      <c r="H26" s="10">
        <f>D26*5.7</f>
        <v>570</v>
      </c>
      <c r="I26" s="10">
        <f>J26*0.0006</f>
        <v>0.3</v>
      </c>
      <c r="J26" s="11">
        <f>F26*D26</f>
        <v>500</v>
      </c>
      <c r="K26" s="10">
        <f>J26*0.0003</f>
        <v>0.15</v>
      </c>
      <c r="L26" s="11">
        <f>J26</f>
        <v>500</v>
      </c>
      <c r="M26" s="7">
        <f>D26</f>
        <v>100</v>
      </c>
      <c r="N26" s="47"/>
    </row>
    <row r="27" spans="1:14" ht="54" customHeight="1" x14ac:dyDescent="0.35">
      <c r="A27" s="9"/>
      <c r="B27" s="10" t="s">
        <v>11</v>
      </c>
      <c r="C27" s="10" t="s">
        <v>19</v>
      </c>
      <c r="D27" s="11">
        <v>100</v>
      </c>
      <c r="E27" s="7">
        <v>6</v>
      </c>
      <c r="F27" s="12">
        <v>5</v>
      </c>
      <c r="G27" s="18">
        <f t="shared" ref="G27:G28" si="22">D27*E27</f>
        <v>600</v>
      </c>
      <c r="H27" s="10">
        <f t="shared" ref="H27:H28" si="23">D27*5.7</f>
        <v>570</v>
      </c>
      <c r="I27" s="10">
        <f t="shared" ref="I27:I28" si="24">J27*0.0006</f>
        <v>0.3</v>
      </c>
      <c r="J27" s="11">
        <f t="shared" ref="J27:J28" si="25">F27*D27</f>
        <v>500</v>
      </c>
      <c r="K27" s="10">
        <f t="shared" ref="K27:K28" si="26">J27*0.0003</f>
        <v>0.15</v>
      </c>
      <c r="L27" s="11">
        <f t="shared" ref="L27:L28" si="27">J27</f>
        <v>500</v>
      </c>
      <c r="M27" s="7">
        <f t="shared" ref="M27:M28" si="28">D27</f>
        <v>100</v>
      </c>
      <c r="N27" s="48"/>
    </row>
    <row r="28" spans="1:14" ht="54" customHeight="1" x14ac:dyDescent="0.35">
      <c r="A28" s="9"/>
      <c r="B28" s="10" t="s">
        <v>19</v>
      </c>
      <c r="C28" s="10" t="s">
        <v>33</v>
      </c>
      <c r="D28" s="11">
        <v>19.87</v>
      </c>
      <c r="E28" s="7">
        <v>6</v>
      </c>
      <c r="F28" s="12">
        <v>5</v>
      </c>
      <c r="G28" s="18">
        <f t="shared" si="22"/>
        <v>119.22</v>
      </c>
      <c r="H28" s="10">
        <f t="shared" si="23"/>
        <v>113.25900000000001</v>
      </c>
      <c r="I28" s="10">
        <f t="shared" si="24"/>
        <v>5.9610000000000003E-2</v>
      </c>
      <c r="J28" s="11">
        <f t="shared" si="25"/>
        <v>99.350000000000009</v>
      </c>
      <c r="K28" s="10">
        <f t="shared" si="26"/>
        <v>2.9805000000000002E-2</v>
      </c>
      <c r="L28" s="11">
        <f t="shared" si="27"/>
        <v>99.350000000000009</v>
      </c>
      <c r="M28" s="7">
        <f t="shared" si="28"/>
        <v>19.87</v>
      </c>
      <c r="N28" s="48"/>
    </row>
    <row r="29" spans="1:14" s="5" customFormat="1" ht="43.5" customHeight="1" thickBot="1" x14ac:dyDescent="0.4">
      <c r="A29" s="30" t="s">
        <v>31</v>
      </c>
      <c r="B29" s="31"/>
      <c r="C29" s="31"/>
      <c r="D29" s="19">
        <f>SUM(D26:D28)</f>
        <v>219.87</v>
      </c>
      <c r="E29" s="15"/>
      <c r="F29" s="15"/>
      <c r="G29" s="19">
        <f t="shared" ref="G29:M29" si="29">SUM(G26:G28)</f>
        <v>1319.22</v>
      </c>
      <c r="H29" s="19">
        <f t="shared" si="29"/>
        <v>1253.259</v>
      </c>
      <c r="I29" s="19">
        <f t="shared" si="29"/>
        <v>0.65961000000000003</v>
      </c>
      <c r="J29" s="19">
        <f t="shared" si="29"/>
        <v>1099.3499999999999</v>
      </c>
      <c r="K29" s="19">
        <f t="shared" si="29"/>
        <v>0.32980500000000001</v>
      </c>
      <c r="L29" s="19">
        <f t="shared" si="29"/>
        <v>1099.3499999999999</v>
      </c>
      <c r="M29" s="19">
        <f t="shared" si="29"/>
        <v>219.87</v>
      </c>
      <c r="N29" s="29"/>
    </row>
    <row r="30" spans="1:14" ht="35.25" customHeight="1" thickTop="1" x14ac:dyDescent="0.35">
      <c r="A30" s="13"/>
      <c r="B30" s="13"/>
      <c r="C30" s="39"/>
      <c r="D30" s="39"/>
      <c r="E30" s="39"/>
      <c r="F30" s="14"/>
      <c r="G30" s="13"/>
      <c r="H30" s="13"/>
      <c r="I30" s="16"/>
      <c r="J30" s="13"/>
      <c r="K30" s="17"/>
      <c r="L30" s="13"/>
      <c r="M30" s="13"/>
    </row>
    <row r="31" spans="1:14" s="21" customFormat="1" ht="30.75" x14ac:dyDescent="0.55000000000000004">
      <c r="B31" s="22"/>
      <c r="C31" s="40"/>
      <c r="D31" s="40"/>
      <c r="E31" s="23"/>
      <c r="F31" s="23"/>
      <c r="G31" s="24"/>
      <c r="M31" s="24"/>
    </row>
    <row r="32" spans="1:14" s="21" customFormat="1" ht="30.75" x14ac:dyDescent="0.55000000000000004">
      <c r="B32" s="22"/>
      <c r="D32" s="25"/>
      <c r="G32" s="24"/>
      <c r="M32" s="24"/>
    </row>
    <row r="33" spans="2:13" s="21" customFormat="1" ht="30.75" x14ac:dyDescent="0.55000000000000004">
      <c r="B33" s="22"/>
      <c r="C33" s="40"/>
      <c r="D33" s="40"/>
      <c r="G33" s="24"/>
      <c r="M33" s="24"/>
    </row>
  </sheetData>
  <mergeCells count="27">
    <mergeCell ref="C30:E30"/>
    <mergeCell ref="C31:D31"/>
    <mergeCell ref="C33:D33"/>
    <mergeCell ref="N3:N5"/>
    <mergeCell ref="B4:B5"/>
    <mergeCell ref="C4:C5"/>
    <mergeCell ref="H4:H5"/>
    <mergeCell ref="J4:J5"/>
    <mergeCell ref="M4:M5"/>
    <mergeCell ref="I4:I5"/>
    <mergeCell ref="I3:L3"/>
    <mergeCell ref="A24:C24"/>
    <mergeCell ref="N8:N20"/>
    <mergeCell ref="A7:M7"/>
    <mergeCell ref="A25:M25"/>
    <mergeCell ref="N26:N28"/>
    <mergeCell ref="A29:C29"/>
    <mergeCell ref="A1:N1"/>
    <mergeCell ref="A2:N2"/>
    <mergeCell ref="A3:A5"/>
    <mergeCell ref="B3:C3"/>
    <mergeCell ref="D3:D5"/>
    <mergeCell ref="E3:E5"/>
    <mergeCell ref="F3:F5"/>
    <mergeCell ref="G3:G5"/>
    <mergeCell ref="L4:L5"/>
    <mergeCell ref="K4:K5"/>
  </mergeCells>
  <pageMargins left="0.25" right="0.25" top="0.75" bottom="0.75" header="0.3" footer="0.3"/>
  <pageSetup paperSize="9" scale="3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kvikvi</dc:creator>
  <cp:lastModifiedBy>xatuna</cp:lastModifiedBy>
  <cp:lastPrinted>2018-12-24T08:41:48Z</cp:lastPrinted>
  <dcterms:created xsi:type="dcterms:W3CDTF">2012-07-19T09:15:49Z</dcterms:created>
  <dcterms:modified xsi:type="dcterms:W3CDTF">2019-05-03T07:32:04Z</dcterms:modified>
</cp:coreProperties>
</file>