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770" windowHeight="1236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E26" i="1" l="1"/>
  <c r="E35" i="1" l="1"/>
  <c r="E34" i="1"/>
  <c r="E31" i="1"/>
  <c r="E33" i="1" s="1"/>
  <c r="E30" i="1"/>
  <c r="E27" i="1"/>
  <c r="E24" i="1"/>
  <c r="E22" i="1"/>
  <c r="E21" i="1"/>
  <c r="E16" i="1"/>
  <c r="E15" i="1"/>
  <c r="E19" i="1" s="1"/>
  <c r="E13" i="1"/>
  <c r="E11" i="1"/>
  <c r="E10" i="1"/>
  <c r="E9" i="1"/>
</calcChain>
</file>

<file path=xl/sharedStrings.xml><?xml version="1.0" encoding="utf-8"?>
<sst xmlns="http://schemas.openxmlformats.org/spreadsheetml/2006/main" count="94" uniqueCount="53">
  <si>
    <t>saxarjTaRricxvo Rirebuleba</t>
  </si>
  <si>
    <t>jami</t>
  </si>
  <si>
    <t>kub.m</t>
  </si>
  <si>
    <t>sul</t>
  </si>
  <si>
    <t>rigiTi #</t>
  </si>
  <si>
    <t>samuSaoebis an xarjebis dasaxeleba</t>
  </si>
  <si>
    <t>ganzomileba</t>
  </si>
  <si>
    <t>normatiuli resursi</t>
  </si>
  <si>
    <t>masalebze</t>
  </si>
  <si>
    <t>xelfasze</t>
  </si>
  <si>
    <t xml:space="preserve"> sul jami</t>
  </si>
  <si>
    <t>erTeulze</t>
  </si>
  <si>
    <t>erTeulis fasi</t>
  </si>
  <si>
    <t xml:space="preserve">masala xis wiwvovani  </t>
  </si>
  <si>
    <t>c</t>
  </si>
  <si>
    <t>kg</t>
  </si>
  <si>
    <t>kv.m</t>
  </si>
  <si>
    <t>transportis xarji masalaze</t>
  </si>
  <si>
    <t>zednadebi xarjebi</t>
  </si>
  <si>
    <t>gegmiuri dagroveba</t>
  </si>
  <si>
    <t>g/m</t>
  </si>
  <si>
    <t>transportze</t>
  </si>
  <si>
    <t>uvargisi xis  konstruqciebis moxsna, Camotana</t>
  </si>
  <si>
    <t xml:space="preserve">lursmani sxvadasxva </t>
  </si>
  <si>
    <t>glinula d-6 (SenobasTan xistad dasamagreblad)</t>
  </si>
  <si>
    <t>dubeli 100 mm</t>
  </si>
  <si>
    <t>cecxlsawinaaRmdego pasta</t>
  </si>
  <si>
    <t xml:space="preserve">Zabri brtyeli metalokramitis </t>
  </si>
  <si>
    <t>lursmani Rariani sxvadasxva</t>
  </si>
  <si>
    <t>wyalsawreti milebis mowyoba</t>
  </si>
  <si>
    <t xml:space="preserve">saxuravis burulis mowyoba </t>
  </si>
  <si>
    <t>ormxriv SeRebili profnastili 0.45 mm</t>
  </si>
  <si>
    <t xml:space="preserve">sWvali, TviTmWreli </t>
  </si>
  <si>
    <t>xis masala 0.08*0.04 m</t>
  </si>
  <si>
    <t>lursmani Rariani</t>
  </si>
  <si>
    <t>Tunuqi brtyeli ormxriv SeRebili 0,45 mm</t>
  </si>
  <si>
    <t xml:space="preserve">saxuravze gasavlelis da saventilacio Saxtebis Semofargvlis mowyoba  SeRebili brtyeli TunuqiT  </t>
  </si>
  <si>
    <t>xis masala</t>
  </si>
  <si>
    <t xml:space="preserve">kari SeWedili, CarCoianad </t>
  </si>
  <si>
    <t>sWvali TviTmWreli</t>
  </si>
  <si>
    <t>samSeneblo narCenebis datvirTva-gatana nagavsayrelze</t>
  </si>
  <si>
    <t xml:space="preserve">milis samagri </t>
  </si>
  <si>
    <t>mili d-100 brtyeli metalokramitis ormxriv SeRebili</t>
  </si>
  <si>
    <t>diubeli 60 mm</t>
  </si>
  <si>
    <t>parapetis  Semosva SeRebili brtyeli TunuqiT</t>
  </si>
  <si>
    <t>გამომწვარი მავთული დ-5 მმ</t>
  </si>
  <si>
    <t xml:space="preserve"> jvaris administraciul erTeulSi კოსტავას quCa #24-Si mdebare mravalbiniani sacxovrebeli saxlis saxuravis sruli reabilitacia</t>
  </si>
  <si>
    <t>პარაპეტის  gadaxurvis demontaJi, Camotana</t>
  </si>
  <si>
    <r>
      <t>saxuravis xis konstruqciebis mowyoba, Nnivnivebis xistad damagrebiT. 1. lartya 33 sm bijiT 0.04*0.08=</t>
    </r>
    <r>
      <rPr>
        <b/>
        <sz val="11"/>
        <color rgb="FFFF0000"/>
        <rFont val="AcadNusx"/>
      </rPr>
      <t>9</t>
    </r>
    <r>
      <rPr>
        <b/>
        <sz val="11"/>
        <rFont val="AcadNusx"/>
      </rPr>
      <t xml:space="preserve"> kub.m,   2.nivniva 1  m. bijiT 0.16*0.08*14*61=</t>
    </r>
    <r>
      <rPr>
        <b/>
        <sz val="11"/>
        <color rgb="FFFF0000"/>
        <rFont val="AcadNusx"/>
      </rPr>
      <t>11</t>
    </r>
    <r>
      <rPr>
        <b/>
        <sz val="11"/>
        <rFont val="AcadNusx"/>
      </rPr>
      <t xml:space="preserve"> kub.m, 2.  qvesadebi  0.16*0.08=</t>
    </r>
    <r>
      <rPr>
        <b/>
        <sz val="11"/>
        <color rgb="FFFF0000"/>
        <rFont val="AcadNusx"/>
      </rPr>
      <t>1.5</t>
    </r>
    <r>
      <rPr>
        <b/>
        <sz val="11"/>
        <rFont val="AcadNusx"/>
      </rPr>
      <t xml:space="preserve"> kub.m,  </t>
    </r>
  </si>
  <si>
    <t>დღგ</t>
  </si>
  <si>
    <t>ჯამი</t>
  </si>
  <si>
    <t>%</t>
  </si>
  <si>
    <t>გაუთვალისწინებელი ხარჯები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</si>
</sst>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;[Red]0.0"/>
  </numFmts>
  <fonts count="8" x14ac:knownFonts="1">
    <font>
      <sz val="11"/>
      <color theme="1"/>
      <name val="Calibri"/>
      <family val="2"/>
      <charset val="204"/>
      <scheme val="minor"/>
    </font>
    <font>
      <b/>
      <sz val="11"/>
      <name val="AcadNusx"/>
    </font>
    <font>
      <sz val="11"/>
      <name val="AcadNusx"/>
    </font>
    <font>
      <b/>
      <sz val="11"/>
      <color rgb="FFFF0000"/>
      <name val="AcadNusx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1"/>
      <color rgb="FFFF0000"/>
      <name val="AcadNusx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0" fontId="4" fillId="0" borderId="0"/>
    <xf numFmtId="0" fontId="5" fillId="0" borderId="0"/>
    <xf numFmtId="0" fontId="5" fillId="0" borderId="0"/>
    <xf numFmtId="0" fontId="6" fillId="0" borderId="0"/>
  </cellStyleXfs>
  <cellXfs count="85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wrapText="1"/>
    </xf>
    <xf numFmtId="0" fontId="2" fillId="0" borderId="0" xfId="0" applyFont="1" applyFill="1"/>
    <xf numFmtId="0" fontId="2" fillId="0" borderId="0" xfId="0" applyFont="1" applyFill="1" applyAlignment="1"/>
    <xf numFmtId="0" fontId="1" fillId="0" borderId="7" xfId="0" applyFont="1" applyFill="1" applyBorder="1" applyAlignment="1">
      <alignment horizontal="center" vertical="center" textRotation="90" wrapText="1"/>
    </xf>
    <xf numFmtId="0" fontId="2" fillId="0" borderId="7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wrapText="1"/>
    </xf>
    <xf numFmtId="0" fontId="7" fillId="0" borderId="7" xfId="0" applyFont="1" applyFill="1" applyBorder="1" applyAlignment="1">
      <alignment horizontal="center"/>
    </xf>
    <xf numFmtId="0" fontId="2" fillId="0" borderId="7" xfId="0" applyFont="1" applyFill="1" applyBorder="1"/>
    <xf numFmtId="0" fontId="2" fillId="0" borderId="7" xfId="0" applyFont="1" applyFill="1" applyBorder="1" applyAlignment="1">
      <alignment wrapText="1"/>
    </xf>
    <xf numFmtId="0" fontId="2" fillId="0" borderId="7" xfId="0" applyFont="1" applyFill="1" applyBorder="1" applyAlignment="1">
      <alignment horizontal="center" vertical="center"/>
    </xf>
    <xf numFmtId="2" fontId="2" fillId="0" borderId="7" xfId="0" applyNumberFormat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center" vertical="center" wrapText="1"/>
    </xf>
    <xf numFmtId="2" fontId="2" fillId="0" borderId="7" xfId="0" applyNumberFormat="1" applyFont="1" applyFill="1" applyBorder="1" applyAlignment="1">
      <alignment horizontal="center" vertical="center" wrapText="1"/>
    </xf>
    <xf numFmtId="2" fontId="2" fillId="0" borderId="7" xfId="0" applyNumberFormat="1" applyFont="1" applyFill="1" applyBorder="1" applyAlignment="1">
      <alignment horizontal="center" vertical="top"/>
    </xf>
    <xf numFmtId="0" fontId="2" fillId="0" borderId="7" xfId="0" applyFont="1" applyFill="1" applyBorder="1" applyAlignment="1">
      <alignment horizontal="center" vertical="top"/>
    </xf>
    <xf numFmtId="0" fontId="1" fillId="0" borderId="7" xfId="0" applyFont="1" applyFill="1" applyBorder="1" applyAlignment="1">
      <alignment horizontal="right" wrapText="1"/>
    </xf>
    <xf numFmtId="0" fontId="1" fillId="0" borderId="0" xfId="0" applyFont="1" applyFill="1"/>
    <xf numFmtId="0" fontId="2" fillId="2" borderId="7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/>
    </xf>
    <xf numFmtId="2" fontId="2" fillId="2" borderId="7" xfId="0" applyNumberFormat="1" applyFont="1" applyFill="1" applyBorder="1" applyAlignment="1">
      <alignment horizontal="center" vertical="top"/>
    </xf>
    <xf numFmtId="2" fontId="2" fillId="2" borderId="7" xfId="0" applyNumberFormat="1" applyFont="1" applyFill="1" applyBorder="1" applyAlignment="1">
      <alignment horizontal="center" vertical="center"/>
    </xf>
    <xf numFmtId="0" fontId="2" fillId="3" borderId="0" xfId="0" applyFont="1" applyFill="1"/>
    <xf numFmtId="0" fontId="1" fillId="0" borderId="6" xfId="0" applyFont="1" applyFill="1" applyBorder="1" applyAlignment="1">
      <alignment horizontal="center" vertical="center" textRotation="90"/>
    </xf>
    <xf numFmtId="0" fontId="1" fillId="2" borderId="7" xfId="0" applyFont="1" applyFill="1" applyBorder="1" applyAlignment="1">
      <alignment horizontal="center" vertical="center" textRotation="90"/>
    </xf>
    <xf numFmtId="0" fontId="1" fillId="0" borderId="7" xfId="0" applyFont="1" applyFill="1" applyBorder="1" applyAlignment="1">
      <alignment horizontal="center" vertical="center" wrapText="1"/>
    </xf>
    <xf numFmtId="164" fontId="2" fillId="2" borderId="7" xfId="0" applyNumberFormat="1" applyFont="1" applyFill="1" applyBorder="1" applyAlignment="1">
      <alignment horizontal="center"/>
    </xf>
    <xf numFmtId="0" fontId="7" fillId="0" borderId="7" xfId="0" applyFont="1" applyFill="1" applyBorder="1" applyAlignment="1">
      <alignment wrapText="1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vertical="top"/>
    </xf>
    <xf numFmtId="0" fontId="2" fillId="0" borderId="7" xfId="0" applyFont="1" applyFill="1" applyBorder="1" applyAlignment="1"/>
    <xf numFmtId="0" fontId="2" fillId="2" borderId="7" xfId="0" applyFont="1" applyFill="1" applyBorder="1"/>
    <xf numFmtId="164" fontId="2" fillId="2" borderId="7" xfId="0" applyNumberFormat="1" applyFont="1" applyFill="1" applyBorder="1"/>
    <xf numFmtId="0" fontId="2" fillId="0" borderId="6" xfId="0" applyFont="1" applyFill="1" applyBorder="1" applyAlignment="1"/>
    <xf numFmtId="0" fontId="2" fillId="0" borderId="6" xfId="0" applyFont="1" applyFill="1" applyBorder="1"/>
    <xf numFmtId="0" fontId="7" fillId="0" borderId="6" xfId="0" applyFont="1" applyFill="1" applyBorder="1"/>
    <xf numFmtId="0" fontId="2" fillId="2" borderId="6" xfId="0" applyFont="1" applyFill="1" applyBorder="1"/>
    <xf numFmtId="2" fontId="2" fillId="2" borderId="6" xfId="0" applyNumberFormat="1" applyFont="1" applyFill="1" applyBorder="1"/>
    <xf numFmtId="164" fontId="2" fillId="2" borderId="6" xfId="0" applyNumberFormat="1" applyFont="1" applyFill="1" applyBorder="1"/>
    <xf numFmtId="0" fontId="1" fillId="0" borderId="12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/>
    </xf>
    <xf numFmtId="0" fontId="1" fillId="0" borderId="12" xfId="0" applyFont="1" applyFill="1" applyBorder="1"/>
    <xf numFmtId="0" fontId="1" fillId="2" borderId="12" xfId="0" applyFont="1" applyFill="1" applyBorder="1"/>
    <xf numFmtId="164" fontId="1" fillId="2" borderId="12" xfId="0" applyNumberFormat="1" applyFont="1" applyFill="1" applyBorder="1"/>
    <xf numFmtId="0" fontId="1" fillId="0" borderId="7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left" vertical="center" wrapText="1"/>
    </xf>
    <xf numFmtId="2" fontId="1" fillId="0" borderId="7" xfId="0" applyNumberFormat="1" applyFont="1" applyFill="1" applyBorder="1" applyAlignment="1">
      <alignment horizontal="center" vertical="center" wrapText="1"/>
    </xf>
    <xf numFmtId="2" fontId="1" fillId="2" borderId="7" xfId="0" applyNumberFormat="1" applyFont="1" applyFill="1" applyBorder="1" applyAlignment="1">
      <alignment horizontal="center" vertical="center"/>
    </xf>
    <xf numFmtId="2" fontId="1" fillId="0" borderId="7" xfId="0" applyNumberFormat="1" applyFont="1" applyFill="1" applyBorder="1" applyAlignment="1">
      <alignment horizontal="center" vertical="top"/>
    </xf>
    <xf numFmtId="2" fontId="1" fillId="2" borderId="7" xfId="0" applyNumberFormat="1" applyFont="1" applyFill="1" applyBorder="1" applyAlignment="1">
      <alignment horizontal="center" vertical="top"/>
    </xf>
    <xf numFmtId="0" fontId="1" fillId="0" borderId="7" xfId="0" applyFont="1" applyFill="1" applyBorder="1" applyAlignment="1">
      <alignment horizontal="center" vertical="top"/>
    </xf>
    <xf numFmtId="165" fontId="2" fillId="2" borderId="7" xfId="0" applyNumberFormat="1" applyFont="1" applyFill="1" applyBorder="1"/>
    <xf numFmtId="164" fontId="2" fillId="0" borderId="7" xfId="0" applyNumberFormat="1" applyFont="1" applyFill="1" applyBorder="1"/>
    <xf numFmtId="9" fontId="2" fillId="0" borderId="7" xfId="0" applyNumberFormat="1" applyFont="1" applyFill="1" applyBorder="1"/>
    <xf numFmtId="1" fontId="2" fillId="2" borderId="7" xfId="0" applyNumberFormat="1" applyFont="1" applyFill="1" applyBorder="1"/>
    <xf numFmtId="0" fontId="1" fillId="0" borderId="7" xfId="0" applyFont="1" applyFill="1" applyBorder="1" applyAlignment="1">
      <alignment wrapText="1"/>
    </xf>
    <xf numFmtId="0" fontId="1" fillId="0" borderId="7" xfId="0" applyFont="1" applyFill="1" applyBorder="1" applyAlignment="1">
      <alignment horizontal="center"/>
    </xf>
    <xf numFmtId="9" fontId="1" fillId="0" borderId="7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 vertical="top" wrapText="1"/>
    </xf>
    <xf numFmtId="0" fontId="1" fillId="0" borderId="1" xfId="0" applyFont="1" applyFill="1" applyBorder="1" applyAlignment="1">
      <alignment textRotation="90" wrapText="1"/>
    </xf>
    <xf numFmtId="0" fontId="1" fillId="0" borderId="5" xfId="0" applyFont="1" applyFill="1" applyBorder="1" applyAlignment="1">
      <alignment textRotation="90" wrapText="1"/>
    </xf>
    <xf numFmtId="0" fontId="1" fillId="0" borderId="6" xfId="0" applyFont="1" applyFill="1" applyBorder="1" applyAlignment="1">
      <alignment textRotation="90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textRotation="90"/>
    </xf>
    <xf numFmtId="0" fontId="1" fillId="0" borderId="5" xfId="0" applyFont="1" applyFill="1" applyBorder="1" applyAlignment="1">
      <alignment horizontal="center" vertical="center" textRotation="90"/>
    </xf>
    <xf numFmtId="0" fontId="1" fillId="0" borderId="6" xfId="0" applyFont="1" applyFill="1" applyBorder="1" applyAlignment="1">
      <alignment horizontal="center" vertical="center" textRotation="90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2" xfId="0" applyFont="1" applyFill="1" applyBorder="1"/>
    <xf numFmtId="0" fontId="1" fillId="0" borderId="4" xfId="0" applyFont="1" applyFill="1" applyBorder="1"/>
    <xf numFmtId="0" fontId="1" fillId="2" borderId="1" xfId="0" applyFont="1" applyFill="1" applyBorder="1" applyAlignment="1">
      <alignment horizontal="center" vertical="center" textRotation="90"/>
    </xf>
    <xf numFmtId="0" fontId="1" fillId="2" borderId="6" xfId="0" applyFont="1" applyFill="1" applyBorder="1" applyAlignment="1">
      <alignment horizontal="center" vertical="center" textRotation="90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</cellXfs>
  <cellStyles count="5">
    <cellStyle name="Normal" xfId="0" builtinId="0"/>
    <cellStyle name="Normal 14" xfId="2"/>
    <cellStyle name="Normal 16_axalqalaqis skola " xfId="3"/>
    <cellStyle name="Normal 2" xfId="1"/>
    <cellStyle name="Обычный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7"/>
  <sheetViews>
    <sheetView tabSelected="1" topLeftCell="A10" workbookViewId="0">
      <selection activeCell="U28" sqref="U28"/>
    </sheetView>
  </sheetViews>
  <sheetFormatPr defaultRowHeight="15.75" x14ac:dyDescent="0.3"/>
  <cols>
    <col min="1" max="1" width="5.140625" style="1" customWidth="1"/>
    <col min="2" max="2" width="39.28515625" style="2" customWidth="1"/>
    <col min="3" max="3" width="8" style="1" customWidth="1"/>
    <col min="4" max="4" width="7.85546875" style="1" customWidth="1"/>
    <col min="5" max="5" width="9.140625" style="1"/>
    <col min="6" max="6" width="7.28515625" style="1" customWidth="1"/>
    <col min="7" max="7" width="7.7109375" style="1" customWidth="1"/>
    <col min="8" max="8" width="6.42578125" style="1" customWidth="1"/>
    <col min="9" max="9" width="7.28515625" style="1" customWidth="1"/>
    <col min="10" max="10" width="6.140625" style="1" customWidth="1"/>
    <col min="11" max="11" width="7.85546875" style="1" customWidth="1"/>
    <col min="12" max="12" width="8.28515625" style="1" customWidth="1"/>
    <col min="13" max="13" width="41" style="1" hidden="1" customWidth="1"/>
    <col min="14" max="16384" width="9.140625" style="1"/>
  </cols>
  <sheetData>
    <row r="1" spans="1:18" ht="49.5" customHeight="1" x14ac:dyDescent="0.3">
      <c r="B1" s="62" t="s">
        <v>46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</row>
    <row r="2" spans="1:18" ht="15.75" customHeight="1" x14ac:dyDescent="0.3">
      <c r="A2" s="63" t="s">
        <v>4</v>
      </c>
      <c r="B2" s="66" t="s">
        <v>5</v>
      </c>
      <c r="C2" s="69" t="s">
        <v>6</v>
      </c>
      <c r="D2" s="72" t="s">
        <v>7</v>
      </c>
      <c r="E2" s="73"/>
      <c r="F2" s="82" t="s">
        <v>0</v>
      </c>
      <c r="G2" s="83"/>
      <c r="H2" s="83"/>
      <c r="I2" s="83"/>
      <c r="J2" s="83"/>
      <c r="K2" s="83"/>
      <c r="L2" s="84"/>
    </row>
    <row r="3" spans="1:18" ht="40.5" customHeight="1" x14ac:dyDescent="0.3">
      <c r="A3" s="64"/>
      <c r="B3" s="67"/>
      <c r="C3" s="70"/>
      <c r="D3" s="74"/>
      <c r="E3" s="75"/>
      <c r="F3" s="76" t="s">
        <v>8</v>
      </c>
      <c r="G3" s="77"/>
      <c r="H3" s="76" t="s">
        <v>9</v>
      </c>
      <c r="I3" s="77"/>
      <c r="J3" s="78" t="s">
        <v>21</v>
      </c>
      <c r="K3" s="79"/>
      <c r="L3" s="80" t="s">
        <v>10</v>
      </c>
    </row>
    <row r="4" spans="1:18" ht="76.5" customHeight="1" x14ac:dyDescent="0.3">
      <c r="A4" s="65"/>
      <c r="B4" s="68"/>
      <c r="C4" s="71"/>
      <c r="D4" s="27" t="s">
        <v>11</v>
      </c>
      <c r="E4" s="27" t="s">
        <v>3</v>
      </c>
      <c r="F4" s="5" t="s">
        <v>12</v>
      </c>
      <c r="G4" s="28" t="s">
        <v>1</v>
      </c>
      <c r="H4" s="5" t="s">
        <v>12</v>
      </c>
      <c r="I4" s="28" t="s">
        <v>1</v>
      </c>
      <c r="J4" s="5" t="s">
        <v>12</v>
      </c>
      <c r="K4" s="28" t="s">
        <v>1</v>
      </c>
      <c r="L4" s="81"/>
      <c r="M4" s="4"/>
      <c r="R4" s="26"/>
    </row>
    <row r="5" spans="1:18" x14ac:dyDescent="0.3">
      <c r="A5" s="6">
        <v>1</v>
      </c>
      <c r="B5" s="7">
        <v>3</v>
      </c>
      <c r="C5" s="6">
        <v>4</v>
      </c>
      <c r="D5" s="6">
        <v>5</v>
      </c>
      <c r="E5" s="7">
        <v>6</v>
      </c>
      <c r="F5" s="6">
        <v>7</v>
      </c>
      <c r="G5" s="23">
        <v>8</v>
      </c>
      <c r="H5" s="7">
        <v>9</v>
      </c>
      <c r="I5" s="23">
        <v>10</v>
      </c>
      <c r="J5" s="6">
        <v>11</v>
      </c>
      <c r="K5" s="22">
        <v>12</v>
      </c>
      <c r="L5" s="23">
        <v>13</v>
      </c>
    </row>
    <row r="6" spans="1:18" s="21" customFormat="1" ht="31.5" x14ac:dyDescent="0.3">
      <c r="A6" s="6"/>
      <c r="B6" s="8" t="s">
        <v>47</v>
      </c>
      <c r="C6" s="6" t="s">
        <v>16</v>
      </c>
      <c r="D6" s="6">
        <v>100</v>
      </c>
      <c r="E6" s="6">
        <v>1.5</v>
      </c>
      <c r="F6" s="6"/>
      <c r="G6" s="23"/>
      <c r="H6" s="6"/>
      <c r="I6" s="23"/>
      <c r="J6" s="6"/>
      <c r="K6" s="23"/>
      <c r="L6" s="23"/>
    </row>
    <row r="7" spans="1:18" s="3" customFormat="1" ht="31.5" x14ac:dyDescent="0.3">
      <c r="A7" s="6"/>
      <c r="B7" s="8" t="s">
        <v>22</v>
      </c>
      <c r="C7" s="6" t="s">
        <v>16</v>
      </c>
      <c r="D7" s="6">
        <v>100</v>
      </c>
      <c r="E7" s="6">
        <v>1.5</v>
      </c>
      <c r="F7" s="6"/>
      <c r="G7" s="23"/>
      <c r="H7" s="6"/>
      <c r="I7" s="23"/>
      <c r="J7" s="6"/>
      <c r="K7" s="23"/>
      <c r="L7" s="23"/>
    </row>
    <row r="8" spans="1:18" s="3" customFormat="1" ht="110.25" x14ac:dyDescent="0.3">
      <c r="A8" s="6"/>
      <c r="B8" s="8" t="s">
        <v>48</v>
      </c>
      <c r="C8" s="6" t="s">
        <v>2</v>
      </c>
      <c r="D8" s="6">
        <v>1</v>
      </c>
      <c r="E8" s="6">
        <v>21.5</v>
      </c>
      <c r="F8" s="6"/>
      <c r="G8" s="23"/>
      <c r="H8" s="6"/>
      <c r="I8" s="23"/>
      <c r="J8" s="6"/>
      <c r="K8" s="23"/>
      <c r="L8" s="23"/>
    </row>
    <row r="9" spans="1:18" x14ac:dyDescent="0.3">
      <c r="A9" s="6"/>
      <c r="B9" s="7" t="s">
        <v>13</v>
      </c>
      <c r="C9" s="6" t="s">
        <v>2</v>
      </c>
      <c r="D9" s="6">
        <v>1.05</v>
      </c>
      <c r="E9" s="6">
        <f>E8*D9</f>
        <v>22.574999999999999</v>
      </c>
      <c r="F9" s="9"/>
      <c r="G9" s="23"/>
      <c r="H9" s="6"/>
      <c r="I9" s="23"/>
      <c r="J9" s="6"/>
      <c r="K9" s="23"/>
      <c r="L9" s="23"/>
    </row>
    <row r="10" spans="1:18" x14ac:dyDescent="0.3">
      <c r="A10" s="6"/>
      <c r="B10" s="7" t="s">
        <v>23</v>
      </c>
      <c r="C10" s="6" t="s">
        <v>15</v>
      </c>
      <c r="D10" s="6">
        <v>4</v>
      </c>
      <c r="E10" s="6">
        <f>E8*D10</f>
        <v>86</v>
      </c>
      <c r="F10" s="6"/>
      <c r="G10" s="23"/>
      <c r="H10" s="6"/>
      <c r="I10" s="23"/>
      <c r="J10" s="6"/>
      <c r="K10" s="23"/>
      <c r="L10" s="23"/>
    </row>
    <row r="11" spans="1:18" ht="31.5" x14ac:dyDescent="0.3">
      <c r="A11" s="6"/>
      <c r="B11" s="7" t="s">
        <v>24</v>
      </c>
      <c r="C11" s="6" t="s">
        <v>15</v>
      </c>
      <c r="D11" s="6">
        <v>1.5</v>
      </c>
      <c r="E11" s="6">
        <f>D11*E8</f>
        <v>32.25</v>
      </c>
      <c r="F11" s="6"/>
      <c r="G11" s="23"/>
      <c r="H11" s="6"/>
      <c r="I11" s="23"/>
      <c r="J11" s="6"/>
      <c r="K11" s="23"/>
      <c r="L11" s="23"/>
    </row>
    <row r="12" spans="1:18" x14ac:dyDescent="0.3">
      <c r="A12" s="6"/>
      <c r="B12" s="7" t="s">
        <v>45</v>
      </c>
      <c r="C12" s="6" t="s">
        <v>15</v>
      </c>
      <c r="D12" s="6"/>
      <c r="E12" s="6">
        <v>46.6</v>
      </c>
      <c r="F12" s="6"/>
      <c r="G12" s="23"/>
      <c r="H12" s="6"/>
      <c r="I12" s="23"/>
      <c r="J12" s="6"/>
      <c r="K12" s="23"/>
      <c r="L12" s="23"/>
      <c r="Q12" s="26"/>
    </row>
    <row r="13" spans="1:18" x14ac:dyDescent="0.3">
      <c r="A13" s="6"/>
      <c r="B13" s="7" t="s">
        <v>26</v>
      </c>
      <c r="C13" s="6" t="s">
        <v>15</v>
      </c>
      <c r="D13" s="6">
        <v>1.96</v>
      </c>
      <c r="E13" s="6">
        <f>D13*E8</f>
        <v>42.14</v>
      </c>
      <c r="F13" s="6"/>
      <c r="G13" s="23"/>
      <c r="H13" s="6"/>
      <c r="I13" s="23"/>
      <c r="J13" s="6"/>
      <c r="K13" s="23"/>
      <c r="L13" s="23"/>
    </row>
    <row r="14" spans="1:18" s="3" customFormat="1" x14ac:dyDescent="0.3">
      <c r="A14" s="6"/>
      <c r="B14" s="8" t="s">
        <v>29</v>
      </c>
      <c r="C14" s="6" t="s">
        <v>20</v>
      </c>
      <c r="D14" s="6">
        <v>100</v>
      </c>
      <c r="E14" s="6">
        <v>0.36</v>
      </c>
      <c r="F14" s="6"/>
      <c r="G14" s="23"/>
      <c r="H14" s="6"/>
      <c r="I14" s="23"/>
      <c r="J14" s="6"/>
      <c r="K14" s="23"/>
      <c r="L14" s="23"/>
    </row>
    <row r="15" spans="1:18" s="3" customFormat="1" ht="30" customHeight="1" x14ac:dyDescent="0.3">
      <c r="A15" s="6"/>
      <c r="B15" s="7" t="s">
        <v>41</v>
      </c>
      <c r="C15" s="6" t="s">
        <v>14</v>
      </c>
      <c r="D15" s="6">
        <v>100</v>
      </c>
      <c r="E15" s="6">
        <f>E14*D15</f>
        <v>36</v>
      </c>
      <c r="F15" s="6"/>
      <c r="G15" s="23"/>
      <c r="H15" s="6"/>
      <c r="I15" s="23"/>
      <c r="J15" s="6"/>
      <c r="K15" s="23"/>
      <c r="L15" s="23"/>
    </row>
    <row r="16" spans="1:18" s="3" customFormat="1" ht="47.25" x14ac:dyDescent="0.3">
      <c r="A16" s="6"/>
      <c r="B16" s="7" t="s">
        <v>42</v>
      </c>
      <c r="C16" s="6" t="s">
        <v>20</v>
      </c>
      <c r="D16" s="6">
        <v>110</v>
      </c>
      <c r="E16" s="6">
        <f>E14*D16</f>
        <v>39.6</v>
      </c>
      <c r="F16" s="6"/>
      <c r="G16" s="23"/>
      <c r="H16" s="6"/>
      <c r="I16" s="23"/>
      <c r="J16" s="6"/>
      <c r="K16" s="23"/>
      <c r="L16" s="30"/>
    </row>
    <row r="17" spans="1:12" s="3" customFormat="1" x14ac:dyDescent="0.3">
      <c r="A17" s="6"/>
      <c r="B17" s="7" t="s">
        <v>27</v>
      </c>
      <c r="C17" s="6" t="s">
        <v>14</v>
      </c>
      <c r="D17" s="6"/>
      <c r="E17" s="6">
        <v>2</v>
      </c>
      <c r="F17" s="6"/>
      <c r="G17" s="23"/>
      <c r="H17" s="6"/>
      <c r="I17" s="23"/>
      <c r="J17" s="6"/>
      <c r="K17" s="23"/>
      <c r="L17" s="23"/>
    </row>
    <row r="18" spans="1:12" s="3" customFormat="1" x14ac:dyDescent="0.3">
      <c r="A18" s="6"/>
      <c r="B18" s="7" t="s">
        <v>28</v>
      </c>
      <c r="C18" s="6" t="s">
        <v>15</v>
      </c>
      <c r="D18" s="6">
        <v>3</v>
      </c>
      <c r="E18" s="6">
        <v>3</v>
      </c>
      <c r="F18" s="6"/>
      <c r="G18" s="23"/>
      <c r="H18" s="6"/>
      <c r="I18" s="23"/>
      <c r="J18" s="6"/>
      <c r="K18" s="23"/>
      <c r="L18" s="23"/>
    </row>
    <row r="19" spans="1:12" s="3" customFormat="1" ht="16.5" customHeight="1" x14ac:dyDescent="0.3">
      <c r="A19" s="6"/>
      <c r="B19" s="7" t="s">
        <v>43</v>
      </c>
      <c r="C19" s="6" t="s">
        <v>14</v>
      </c>
      <c r="D19" s="6">
        <v>100</v>
      </c>
      <c r="E19" s="6">
        <f>E15</f>
        <v>36</v>
      </c>
      <c r="F19" s="6"/>
      <c r="G19" s="23"/>
      <c r="H19" s="6"/>
      <c r="I19" s="23"/>
      <c r="J19" s="6"/>
      <c r="K19" s="23"/>
      <c r="L19" s="30"/>
    </row>
    <row r="20" spans="1:12" s="3" customFormat="1" ht="16.5" customHeight="1" x14ac:dyDescent="0.3">
      <c r="A20" s="6"/>
      <c r="B20" s="8" t="s">
        <v>30</v>
      </c>
      <c r="C20" s="6" t="s">
        <v>16</v>
      </c>
      <c r="D20" s="6">
        <v>100</v>
      </c>
      <c r="E20" s="6">
        <v>8.5</v>
      </c>
      <c r="F20" s="6"/>
      <c r="G20" s="23"/>
      <c r="H20" s="6"/>
      <c r="I20" s="23"/>
      <c r="J20" s="6"/>
      <c r="K20" s="23"/>
      <c r="L20" s="23"/>
    </row>
    <row r="21" spans="1:12" s="3" customFormat="1" ht="28.5" customHeight="1" x14ac:dyDescent="0.3">
      <c r="A21" s="6"/>
      <c r="B21" s="31" t="s">
        <v>31</v>
      </c>
      <c r="C21" s="12" t="s">
        <v>16</v>
      </c>
      <c r="D21" s="6">
        <v>115</v>
      </c>
      <c r="E21" s="13">
        <f>E20*D21</f>
        <v>977.5</v>
      </c>
      <c r="F21" s="9"/>
      <c r="G21" s="23"/>
      <c r="H21" s="6"/>
      <c r="I21" s="23"/>
      <c r="J21" s="6"/>
      <c r="K21" s="23"/>
      <c r="L21" s="30"/>
    </row>
    <row r="22" spans="1:12" s="3" customFormat="1" ht="16.5" customHeight="1" x14ac:dyDescent="0.3">
      <c r="A22" s="6"/>
      <c r="B22" s="11" t="s">
        <v>32</v>
      </c>
      <c r="C22" s="12" t="s">
        <v>14</v>
      </c>
      <c r="D22" s="6">
        <v>600</v>
      </c>
      <c r="E22" s="13">
        <f>E20*D22</f>
        <v>5100</v>
      </c>
      <c r="F22" s="6"/>
      <c r="G22" s="23"/>
      <c r="H22" s="6"/>
      <c r="I22" s="23"/>
      <c r="J22" s="6"/>
      <c r="K22" s="23"/>
      <c r="L22" s="23"/>
    </row>
    <row r="23" spans="1:12" ht="33.75" customHeight="1" thickBot="1" x14ac:dyDescent="0.35">
      <c r="A23" s="12">
        <v>124</v>
      </c>
      <c r="B23" s="43" t="s">
        <v>44</v>
      </c>
      <c r="C23" s="44" t="s">
        <v>16</v>
      </c>
      <c r="D23" s="44">
        <v>100</v>
      </c>
      <c r="E23" s="44">
        <v>1.83</v>
      </c>
      <c r="F23" s="45"/>
      <c r="G23" s="46"/>
      <c r="H23" s="45"/>
      <c r="I23" s="46"/>
      <c r="J23" s="45"/>
      <c r="K23" s="46"/>
      <c r="L23" s="47"/>
    </row>
    <row r="24" spans="1:12" ht="32.25" thickTop="1" x14ac:dyDescent="0.3">
      <c r="A24" s="32">
        <v>126</v>
      </c>
      <c r="B24" s="14" t="s">
        <v>35</v>
      </c>
      <c r="C24" s="33" t="s">
        <v>16</v>
      </c>
      <c r="D24" s="37">
        <v>1.1000000000000001</v>
      </c>
      <c r="E24" s="38">
        <f>D24*E23*D23</f>
        <v>201.30000000000004</v>
      </c>
      <c r="F24" s="39"/>
      <c r="G24" s="40"/>
      <c r="H24" s="38"/>
      <c r="I24" s="40"/>
      <c r="J24" s="38"/>
      <c r="K24" s="41"/>
      <c r="L24" s="42"/>
    </row>
    <row r="25" spans="1:12" x14ac:dyDescent="0.3">
      <c r="A25" s="32"/>
      <c r="B25" s="14" t="s">
        <v>33</v>
      </c>
      <c r="C25" s="33" t="s">
        <v>2</v>
      </c>
      <c r="D25" s="37"/>
      <c r="E25" s="38">
        <v>1.45</v>
      </c>
      <c r="F25" s="39"/>
      <c r="G25" s="40"/>
      <c r="H25" s="38"/>
      <c r="I25" s="40"/>
      <c r="J25" s="38"/>
      <c r="K25" s="41"/>
      <c r="L25" s="42"/>
    </row>
    <row r="26" spans="1:12" x14ac:dyDescent="0.3">
      <c r="A26" s="32"/>
      <c r="B26" s="14" t="s">
        <v>32</v>
      </c>
      <c r="C26" s="33" t="s">
        <v>14</v>
      </c>
      <c r="D26" s="37">
        <v>600</v>
      </c>
      <c r="E26" s="38">
        <f>D26*E23</f>
        <v>1098</v>
      </c>
      <c r="F26" s="39"/>
      <c r="G26" s="40"/>
      <c r="H26" s="38"/>
      <c r="I26" s="40"/>
      <c r="J26" s="38"/>
      <c r="K26" s="41"/>
      <c r="L26" s="42"/>
    </row>
    <row r="27" spans="1:12" x14ac:dyDescent="0.3">
      <c r="A27" s="14"/>
      <c r="B27" s="15" t="s">
        <v>25</v>
      </c>
      <c r="C27" s="16" t="s">
        <v>14</v>
      </c>
      <c r="D27" s="16">
        <v>2</v>
      </c>
      <c r="E27" s="17">
        <f>D27*E23*D23</f>
        <v>366</v>
      </c>
      <c r="F27" s="17"/>
      <c r="G27" s="25"/>
      <c r="H27" s="18"/>
      <c r="I27" s="24"/>
      <c r="J27" s="19"/>
      <c r="K27" s="24"/>
      <c r="L27" s="24"/>
    </row>
    <row r="28" spans="1:12" x14ac:dyDescent="0.3">
      <c r="A28" s="12">
        <v>127</v>
      </c>
      <c r="B28" s="11" t="s">
        <v>34</v>
      </c>
      <c r="C28" s="34" t="s">
        <v>15</v>
      </c>
      <c r="D28" s="34">
        <v>4</v>
      </c>
      <c r="E28" s="10">
        <v>3</v>
      </c>
      <c r="F28" s="10"/>
      <c r="G28" s="35"/>
      <c r="H28" s="10"/>
      <c r="I28" s="35"/>
      <c r="J28" s="10"/>
      <c r="K28" s="35"/>
      <c r="L28" s="36"/>
    </row>
    <row r="29" spans="1:12" ht="63" x14ac:dyDescent="0.3">
      <c r="A29" s="48"/>
      <c r="B29" s="49" t="s">
        <v>36</v>
      </c>
      <c r="C29" s="29" t="s">
        <v>16</v>
      </c>
      <c r="D29" s="29">
        <v>100</v>
      </c>
      <c r="E29" s="50">
        <v>0.6</v>
      </c>
      <c r="F29" s="50"/>
      <c r="G29" s="51"/>
      <c r="H29" s="52"/>
      <c r="I29" s="53"/>
      <c r="J29" s="54"/>
      <c r="K29" s="53"/>
      <c r="L29" s="53"/>
    </row>
    <row r="30" spans="1:12" x14ac:dyDescent="0.3">
      <c r="A30" s="14"/>
      <c r="B30" s="15" t="s">
        <v>37</v>
      </c>
      <c r="C30" s="16" t="s">
        <v>2</v>
      </c>
      <c r="D30" s="16">
        <v>1.3</v>
      </c>
      <c r="E30" s="17">
        <f>E29*D30</f>
        <v>0.78</v>
      </c>
      <c r="F30" s="17"/>
      <c r="G30" s="25"/>
      <c r="H30" s="18"/>
      <c r="I30" s="24"/>
      <c r="J30" s="19"/>
      <c r="K30" s="24"/>
      <c r="L30" s="24"/>
    </row>
    <row r="31" spans="1:12" ht="31.5" x14ac:dyDescent="0.3">
      <c r="A31" s="14"/>
      <c r="B31" s="14" t="s">
        <v>35</v>
      </c>
      <c r="C31" s="16" t="s">
        <v>16</v>
      </c>
      <c r="D31" s="16">
        <v>1.1000000000000001</v>
      </c>
      <c r="E31" s="17">
        <f>D29*E29*D31</f>
        <v>66</v>
      </c>
      <c r="F31" s="17"/>
      <c r="G31" s="25"/>
      <c r="H31" s="18"/>
      <c r="I31" s="24"/>
      <c r="J31" s="19"/>
      <c r="K31" s="24"/>
      <c r="L31" s="24"/>
    </row>
    <row r="32" spans="1:12" x14ac:dyDescent="0.3">
      <c r="A32" s="14"/>
      <c r="B32" s="15" t="s">
        <v>38</v>
      </c>
      <c r="C32" s="16" t="s">
        <v>14</v>
      </c>
      <c r="D32" s="16"/>
      <c r="E32" s="17">
        <v>4</v>
      </c>
      <c r="F32" s="17"/>
      <c r="G32" s="25"/>
      <c r="H32" s="18"/>
      <c r="I32" s="24"/>
      <c r="J32" s="19"/>
      <c r="K32" s="24"/>
      <c r="L32" s="24"/>
    </row>
    <row r="33" spans="1:12" x14ac:dyDescent="0.3">
      <c r="A33" s="14"/>
      <c r="B33" s="15" t="s">
        <v>39</v>
      </c>
      <c r="C33" s="16" t="s">
        <v>14</v>
      </c>
      <c r="D33" s="16">
        <v>6</v>
      </c>
      <c r="E33" s="17">
        <f>E31*D33</f>
        <v>396</v>
      </c>
      <c r="F33" s="17"/>
      <c r="G33" s="25"/>
      <c r="H33" s="18"/>
      <c r="I33" s="24"/>
      <c r="J33" s="19"/>
      <c r="K33" s="24"/>
      <c r="L33" s="24"/>
    </row>
    <row r="34" spans="1:12" x14ac:dyDescent="0.3">
      <c r="A34" s="14"/>
      <c r="B34" s="15" t="s">
        <v>34</v>
      </c>
      <c r="C34" s="16" t="s">
        <v>15</v>
      </c>
      <c r="D34" s="16">
        <v>4</v>
      </c>
      <c r="E34" s="17">
        <f>E29*D34</f>
        <v>2.4</v>
      </c>
      <c r="F34" s="17"/>
      <c r="G34" s="25"/>
      <c r="H34" s="18"/>
      <c r="I34" s="24"/>
      <c r="J34" s="19"/>
      <c r="K34" s="24"/>
      <c r="L34" s="24"/>
    </row>
    <row r="35" spans="1:12" x14ac:dyDescent="0.3">
      <c r="A35" s="14"/>
      <c r="B35" s="15" t="s">
        <v>25</v>
      </c>
      <c r="C35" s="16" t="s">
        <v>14</v>
      </c>
      <c r="D35" s="16">
        <v>2</v>
      </c>
      <c r="E35" s="17">
        <f>D35*E29*D29</f>
        <v>120</v>
      </c>
      <c r="F35" s="17"/>
      <c r="G35" s="25"/>
      <c r="H35" s="18"/>
      <c r="I35" s="24"/>
      <c r="J35" s="19"/>
      <c r="K35" s="24"/>
      <c r="L35" s="24"/>
    </row>
    <row r="36" spans="1:12" ht="47.25" x14ac:dyDescent="0.3">
      <c r="A36" s="48"/>
      <c r="B36" s="49" t="s">
        <v>40</v>
      </c>
      <c r="C36" s="29" t="s">
        <v>2</v>
      </c>
      <c r="D36" s="29"/>
      <c r="E36" s="50">
        <v>5</v>
      </c>
      <c r="F36" s="50"/>
      <c r="G36" s="51"/>
      <c r="H36" s="52"/>
      <c r="I36" s="53"/>
      <c r="J36" s="54"/>
      <c r="K36" s="53"/>
      <c r="L36" s="53"/>
    </row>
    <row r="37" spans="1:12" x14ac:dyDescent="0.3">
      <c r="A37" s="12">
        <v>16</v>
      </c>
      <c r="B37" s="20" t="s">
        <v>1</v>
      </c>
      <c r="C37" s="60"/>
      <c r="D37" s="10"/>
      <c r="E37" s="10"/>
      <c r="F37" s="10"/>
      <c r="G37" s="36"/>
      <c r="H37" s="10"/>
      <c r="I37" s="55"/>
      <c r="J37" s="56"/>
      <c r="K37" s="36"/>
      <c r="L37" s="36"/>
    </row>
    <row r="38" spans="1:12" x14ac:dyDescent="0.3">
      <c r="A38" s="12"/>
      <c r="B38" s="20" t="s">
        <v>17</v>
      </c>
      <c r="C38" s="61" t="s">
        <v>51</v>
      </c>
      <c r="D38" s="10"/>
      <c r="E38" s="10"/>
      <c r="F38" s="10"/>
      <c r="G38" s="36"/>
      <c r="H38" s="10"/>
      <c r="I38" s="55"/>
      <c r="J38" s="56"/>
      <c r="K38" s="36"/>
      <c r="L38" s="36"/>
    </row>
    <row r="39" spans="1:12" x14ac:dyDescent="0.3">
      <c r="A39" s="12"/>
      <c r="B39" s="20" t="s">
        <v>1</v>
      </c>
      <c r="C39" s="61"/>
      <c r="D39" s="10"/>
      <c r="E39" s="10"/>
      <c r="F39" s="10"/>
      <c r="G39" s="36"/>
      <c r="H39" s="10"/>
      <c r="I39" s="55"/>
      <c r="J39" s="56"/>
      <c r="K39" s="36"/>
      <c r="L39" s="36"/>
    </row>
    <row r="40" spans="1:12" x14ac:dyDescent="0.3">
      <c r="A40" s="12">
        <v>17</v>
      </c>
      <c r="B40" s="59" t="s">
        <v>18</v>
      </c>
      <c r="C40" s="61" t="s">
        <v>51</v>
      </c>
      <c r="D40" s="57"/>
      <c r="E40" s="10"/>
      <c r="F40" s="10"/>
      <c r="G40" s="35"/>
      <c r="H40" s="10"/>
      <c r="I40" s="35"/>
      <c r="J40" s="56"/>
      <c r="K40" s="35"/>
      <c r="L40" s="36"/>
    </row>
    <row r="41" spans="1:12" x14ac:dyDescent="0.3">
      <c r="A41" s="6">
        <v>18</v>
      </c>
      <c r="B41" s="20" t="s">
        <v>1</v>
      </c>
      <c r="C41" s="60"/>
      <c r="D41" s="10"/>
      <c r="E41" s="10"/>
      <c r="F41" s="10"/>
      <c r="G41" s="35"/>
      <c r="H41" s="10"/>
      <c r="I41" s="35"/>
      <c r="J41" s="10"/>
      <c r="K41" s="35"/>
      <c r="L41" s="36"/>
    </row>
    <row r="42" spans="1:12" x14ac:dyDescent="0.3">
      <c r="A42" s="12">
        <v>19</v>
      </c>
      <c r="B42" s="59" t="s">
        <v>19</v>
      </c>
      <c r="C42" s="61" t="s">
        <v>51</v>
      </c>
      <c r="D42" s="57"/>
      <c r="E42" s="10"/>
      <c r="F42" s="10"/>
      <c r="G42" s="35"/>
      <c r="H42" s="10"/>
      <c r="I42" s="35"/>
      <c r="J42" s="10"/>
      <c r="K42" s="35"/>
      <c r="L42" s="36"/>
    </row>
    <row r="43" spans="1:12" x14ac:dyDescent="0.3">
      <c r="A43" s="12">
        <v>20</v>
      </c>
      <c r="B43" s="20" t="s">
        <v>1</v>
      </c>
      <c r="C43" s="60"/>
      <c r="D43" s="10"/>
      <c r="E43" s="10"/>
      <c r="F43" s="10"/>
      <c r="G43" s="35"/>
      <c r="H43" s="10"/>
      <c r="I43" s="35"/>
      <c r="J43" s="10"/>
      <c r="K43" s="35"/>
      <c r="L43" s="58"/>
    </row>
    <row r="44" spans="1:12" x14ac:dyDescent="0.3">
      <c r="A44" s="10"/>
      <c r="B44" s="59" t="s">
        <v>52</v>
      </c>
      <c r="C44" s="61">
        <v>0.03</v>
      </c>
      <c r="D44" s="10"/>
      <c r="E44" s="10"/>
      <c r="F44" s="10"/>
      <c r="G44" s="10"/>
      <c r="H44" s="10"/>
      <c r="I44" s="10"/>
      <c r="J44" s="10"/>
      <c r="K44" s="10"/>
      <c r="L44" s="10"/>
    </row>
    <row r="45" spans="1:12" x14ac:dyDescent="0.3">
      <c r="A45" s="10"/>
      <c r="B45" s="59" t="s">
        <v>50</v>
      </c>
      <c r="C45" s="60"/>
      <c r="D45" s="10"/>
      <c r="E45" s="10"/>
      <c r="F45" s="10"/>
      <c r="G45" s="10"/>
      <c r="H45" s="10"/>
      <c r="I45" s="10"/>
      <c r="J45" s="10"/>
      <c r="K45" s="10"/>
      <c r="L45" s="10"/>
    </row>
    <row r="46" spans="1:12" x14ac:dyDescent="0.3">
      <c r="A46" s="10"/>
      <c r="B46" s="59" t="s">
        <v>49</v>
      </c>
      <c r="C46" s="61">
        <v>0.18</v>
      </c>
      <c r="D46" s="10"/>
      <c r="E46" s="10"/>
      <c r="F46" s="10"/>
      <c r="G46" s="10"/>
      <c r="H46" s="10"/>
      <c r="I46" s="10"/>
      <c r="J46" s="10"/>
      <c r="K46" s="10"/>
      <c r="L46" s="10"/>
    </row>
    <row r="47" spans="1:12" x14ac:dyDescent="0.3">
      <c r="A47" s="10"/>
      <c r="B47" s="59" t="s">
        <v>50</v>
      </c>
      <c r="C47" s="60"/>
      <c r="D47" s="10"/>
      <c r="E47" s="10"/>
      <c r="F47" s="10"/>
      <c r="G47" s="10"/>
      <c r="H47" s="10"/>
      <c r="I47" s="10"/>
      <c r="J47" s="10"/>
      <c r="K47" s="10"/>
      <c r="L47" s="10"/>
    </row>
  </sheetData>
  <mergeCells count="10">
    <mergeCell ref="B1:M1"/>
    <mergeCell ref="A2:A4"/>
    <mergeCell ref="B2:B4"/>
    <mergeCell ref="C2:C4"/>
    <mergeCell ref="D2:E3"/>
    <mergeCell ref="F3:G3"/>
    <mergeCell ref="H3:I3"/>
    <mergeCell ref="J3:K3"/>
    <mergeCell ref="L3:L4"/>
    <mergeCell ref="F2:L2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2019-04-25T13:13:46Z</dcterms:modified>
</cp:coreProperties>
</file>