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5" sheetId="1" r:id="rId1"/>
  </sheets>
  <definedNames>
    <definedName name="_xlnm.Print_Area" localSheetId="0">'5'!$A$1:$L$15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K10" i="1"/>
  <c r="I10" i="1"/>
  <c r="J10" i="1" s="1"/>
  <c r="H10" i="1"/>
  <c r="G10" i="1"/>
  <c r="D11" i="1"/>
  <c r="K9" i="1" l="1"/>
  <c r="H9" i="1"/>
  <c r="G9" i="1" l="1"/>
  <c r="I9" i="1" l="1"/>
  <c r="J9" i="1" l="1"/>
</calcChain>
</file>

<file path=xl/sharedStrings.xml><?xml version="1.0" encoding="utf-8"?>
<sst xmlns="http://schemas.openxmlformats.org/spreadsheetml/2006/main" count="31" uniqueCount="30">
  <si>
    <t>sagzao samosis mowyobis samuSaoTa moculobebis uwyisi</t>
  </si>
  <si>
    <t>saproeqto kilometri</t>
  </si>
  <si>
    <t>adgilmdebareoba</t>
  </si>
  <si>
    <t xml:space="preserve">monakve-Tis sigrZe                                                           m                         </t>
  </si>
  <si>
    <t>miwis vakisis sigane                          m</t>
  </si>
  <si>
    <t>savali nawilis sigane                                          m</t>
  </si>
  <si>
    <t>arsebuli safaris moyvana profilze greideriT Semotanili qviSa-xreSisdamatebiT                                              m2</t>
  </si>
  <si>
    <t>RorRis safuZvlis mowyoba 10 sm sisqiT              m2</t>
  </si>
  <si>
    <r>
      <t>betonis      B</t>
    </r>
    <r>
      <rPr>
        <sz val="10"/>
        <rFont val="Calibri"/>
        <family val="2"/>
      </rPr>
      <t xml:space="preserve">B25 F200 W6 </t>
    </r>
    <r>
      <rPr>
        <sz val="10"/>
        <rFont val="AcadNusx"/>
      </rPr>
      <t>farTobi sisqiT 16 sm
(m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</si>
  <si>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t>sagzao samosis konstruqcia</t>
  </si>
  <si>
    <t>misayreli gverdulebi</t>
  </si>
  <si>
    <t>SeniSvna</t>
  </si>
  <si>
    <t>pk +                    dan</t>
  </si>
  <si>
    <r>
      <rPr>
        <sz val="10"/>
        <rFont val="AcadMtavr"/>
      </rPr>
      <t xml:space="preserve">armaturis bade        </t>
    </r>
    <r>
      <rPr>
        <sz val="10"/>
        <rFont val="Calibri Light"/>
        <family val="1"/>
        <scheme val="major"/>
      </rPr>
      <t xml:space="preserve">d-6 A-I                           </t>
    </r>
    <r>
      <rPr>
        <sz val="10"/>
        <rFont val="AcadMtavr"/>
      </rPr>
      <t>m2</t>
    </r>
  </si>
  <si>
    <t>0+00</t>
  </si>
  <si>
    <t xml:space="preserve">Seadgna:                  </t>
  </si>
  <si>
    <t>l.siWinava</t>
  </si>
  <si>
    <t xml:space="preserve">Seamowma:                  </t>
  </si>
  <si>
    <t>m. adamia</t>
  </si>
  <si>
    <t>sul ჯამი</t>
  </si>
  <si>
    <r>
      <t xml:space="preserve">qviSa-xreSovani narevi sisqiT 27,4 sm                               </t>
    </r>
    <r>
      <rPr>
        <b/>
        <sz val="10"/>
        <color theme="1"/>
        <rFont val="AcadNusx"/>
      </rPr>
      <t>m3</t>
    </r>
  </si>
  <si>
    <t>რაჭა-ლეჩხუმ ქვემო სვანეთი</t>
  </si>
  <si>
    <t>შიდა სასოფლო გზებზე გზების დაპროფილება და სანიაღვრე არხების მოწყობა</t>
  </si>
  <si>
    <t>xeledi</t>
  </si>
  <si>
    <t>0+92</t>
  </si>
  <si>
    <t>1+00</t>
  </si>
  <si>
    <t>1+98,383</t>
  </si>
  <si>
    <t xml:space="preserve">                        761,532X10X0,222=1690,60 kg</t>
  </si>
  <si>
    <t xml:space="preserve">                      52,135X1,24=64,685 m3</t>
  </si>
  <si>
    <t>1)  Sesasvelelebi 72 m2 2)  moedani 100 m2 3) rk/betonis Rari 40X40 55 m 4) rk/betonis Rari cxauriT 40X40 6 m 5) sayrdeni kedeli 12 grZ/m 6) stadionis irgvliv betonis sarineli 7,56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</si>
</sst>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Calibri"/>
      <family val="2"/>
    </font>
    <font>
      <vertAlign val="superscript"/>
      <sz val="10"/>
      <name val="AcadNusx"/>
    </font>
    <font>
      <sz val="10"/>
      <name val="Calibri Light"/>
      <family val="1"/>
      <scheme val="major"/>
    </font>
    <font>
      <sz val="10"/>
      <name val="AcadMtavr"/>
    </font>
    <font>
      <sz val="11"/>
      <color theme="1"/>
      <name val="AcadNusx"/>
    </font>
    <font>
      <sz val="11"/>
      <name val="AcadNusx"/>
    </font>
    <font>
      <sz val="12"/>
      <name val="AcadNusx"/>
    </font>
    <font>
      <sz val="28"/>
      <color theme="1"/>
      <name val="AcadNusx"/>
    </font>
    <font>
      <sz val="24"/>
      <color theme="1"/>
      <name val="Calibri"/>
      <family val="2"/>
      <scheme val="minor"/>
    </font>
    <font>
      <b/>
      <sz val="12"/>
      <color theme="1"/>
      <name val="AcadNusx"/>
    </font>
    <font>
      <b/>
      <sz val="10"/>
      <color theme="1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2" borderId="0" xfId="0" applyFill="1"/>
    <xf numFmtId="0" fontId="9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1" fillId="4" borderId="0" xfId="0" applyFont="1" applyFill="1" applyAlignment="1">
      <alignment horizontal="center" vertical="center"/>
    </xf>
    <xf numFmtId="0" fontId="13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164" fontId="0" fillId="0" borderId="0" xfId="0" applyNumberFormat="1" applyFont="1"/>
    <xf numFmtId="0" fontId="17" fillId="2" borderId="0" xfId="2" applyFont="1" applyFill="1" applyBorder="1" applyAlignment="1">
      <alignment vertical="center"/>
    </xf>
    <xf numFmtId="0" fontId="18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abSelected="1" view="pageBreakPreview" topLeftCell="A7" zoomScale="85" zoomScaleNormal="85" zoomScaleSheetLayoutView="85" workbookViewId="0">
      <selection activeCell="L15" sqref="L15"/>
    </sheetView>
  </sheetViews>
  <sheetFormatPr defaultRowHeight="39.75"/>
  <cols>
    <col min="1" max="1" width="4" style="21" customWidth="1"/>
    <col min="2" max="3" width="12.28515625" style="21" customWidth="1"/>
    <col min="4" max="4" width="11.28515625" style="21" customWidth="1"/>
    <col min="5" max="5" width="13" style="21" customWidth="1"/>
    <col min="6" max="6" width="10.7109375" style="20" customWidth="1"/>
    <col min="7" max="7" width="15.140625" style="17" customWidth="1"/>
    <col min="8" max="8" width="13.7109375" style="20" customWidth="1"/>
    <col min="9" max="9" width="13.7109375" style="22" customWidth="1"/>
    <col min="10" max="10" width="18.42578125" style="22" customWidth="1"/>
    <col min="11" max="11" width="23.5703125" style="12" customWidth="1"/>
    <col min="12" max="12" width="19.7109375" style="14" customWidth="1"/>
  </cols>
  <sheetData>
    <row r="1" spans="1:13" s="23" customFormat="1" ht="21.75" customHeight="1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9"/>
    </row>
    <row r="2" spans="1:13" s="28" customFormat="1" ht="1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23" customFormat="1" ht="21.75" customHeight="1">
      <c r="A3" s="39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9"/>
    </row>
    <row r="4" spans="1:13" ht="15.75">
      <c r="A4" s="1"/>
      <c r="B4" s="41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ht="60" customHeight="1">
      <c r="A5" s="42" t="s">
        <v>1</v>
      </c>
      <c r="B5" s="43" t="s">
        <v>2</v>
      </c>
      <c r="C5" s="43"/>
      <c r="D5" s="43" t="s">
        <v>3</v>
      </c>
      <c r="E5" s="43" t="s">
        <v>4</v>
      </c>
      <c r="F5" s="43" t="s">
        <v>5</v>
      </c>
      <c r="G5" s="44" t="s">
        <v>6</v>
      </c>
      <c r="H5" s="44" t="s">
        <v>7</v>
      </c>
      <c r="I5" s="50" t="s">
        <v>8</v>
      </c>
      <c r="J5" s="2" t="s">
        <v>9</v>
      </c>
      <c r="K5" s="3" t="s">
        <v>10</v>
      </c>
      <c r="L5" s="43" t="s">
        <v>11</v>
      </c>
    </row>
    <row r="6" spans="1:13" ht="15" customHeight="1">
      <c r="A6" s="42"/>
      <c r="B6" s="43" t="s">
        <v>12</v>
      </c>
      <c r="C6" s="43" t="s">
        <v>12</v>
      </c>
      <c r="D6" s="43"/>
      <c r="E6" s="43"/>
      <c r="F6" s="43"/>
      <c r="G6" s="45"/>
      <c r="H6" s="45"/>
      <c r="I6" s="50"/>
      <c r="J6" s="51" t="s">
        <v>13</v>
      </c>
      <c r="K6" s="43" t="s">
        <v>20</v>
      </c>
      <c r="L6" s="43"/>
    </row>
    <row r="7" spans="1:13" ht="69" customHeight="1">
      <c r="A7" s="42"/>
      <c r="B7" s="43"/>
      <c r="C7" s="43"/>
      <c r="D7" s="43"/>
      <c r="E7" s="43"/>
      <c r="F7" s="43"/>
      <c r="G7" s="46"/>
      <c r="H7" s="46"/>
      <c r="I7" s="50"/>
      <c r="J7" s="51"/>
      <c r="K7" s="43"/>
      <c r="L7" s="43"/>
    </row>
    <row r="8" spans="1:13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4">
        <v>8</v>
      </c>
      <c r="H8" s="3">
        <v>8</v>
      </c>
      <c r="I8" s="3">
        <v>9</v>
      </c>
      <c r="J8" s="3">
        <v>10</v>
      </c>
      <c r="K8" s="3">
        <v>12</v>
      </c>
      <c r="L8" s="3">
        <v>13</v>
      </c>
    </row>
    <row r="9" spans="1:13" ht="48.75" customHeight="1">
      <c r="A9" s="3"/>
      <c r="B9" s="24" t="s">
        <v>14</v>
      </c>
      <c r="C9" s="24" t="s">
        <v>24</v>
      </c>
      <c r="D9" s="34">
        <v>92</v>
      </c>
      <c r="E9" s="35">
        <v>5</v>
      </c>
      <c r="F9" s="35">
        <v>4</v>
      </c>
      <c r="G9" s="6">
        <f>D9*E9</f>
        <v>460</v>
      </c>
      <c r="H9" s="5">
        <f t="shared" ref="H9" si="0">D9*4.7</f>
        <v>432.40000000000003</v>
      </c>
      <c r="I9" s="7">
        <f t="shared" ref="I9" si="1">F9*D9</f>
        <v>368</v>
      </c>
      <c r="J9" s="7">
        <f t="shared" ref="J9" si="2">I9</f>
        <v>368</v>
      </c>
      <c r="K9" s="5">
        <f t="shared" ref="K9" si="3">D9*0.274</f>
        <v>25.208000000000002</v>
      </c>
      <c r="L9" s="44" t="s">
        <v>29</v>
      </c>
    </row>
    <row r="10" spans="1:13" ht="48.75" customHeight="1">
      <c r="A10" s="31"/>
      <c r="B10" s="32" t="s">
        <v>25</v>
      </c>
      <c r="C10" s="33" t="s">
        <v>26</v>
      </c>
      <c r="D10" s="30">
        <v>98.382999999999996</v>
      </c>
      <c r="E10" s="35">
        <v>5</v>
      </c>
      <c r="F10" s="35">
        <v>4</v>
      </c>
      <c r="G10" s="6">
        <f>D10*E10</f>
        <v>491.91499999999996</v>
      </c>
      <c r="H10" s="5">
        <f t="shared" ref="H10" si="4">D10*4.7</f>
        <v>462.40010000000001</v>
      </c>
      <c r="I10" s="7">
        <f t="shared" ref="I10" si="5">F10*D10</f>
        <v>393.53199999999998</v>
      </c>
      <c r="J10" s="7">
        <f t="shared" ref="J10" si="6">I10</f>
        <v>393.53199999999998</v>
      </c>
      <c r="K10" s="5">
        <f t="shared" ref="K10" si="7">D10*0.274</f>
        <v>26.956942000000002</v>
      </c>
      <c r="L10" s="45"/>
    </row>
    <row r="11" spans="1:13" ht="48.75" customHeight="1">
      <c r="A11" s="53" t="s">
        <v>19</v>
      </c>
      <c r="B11" s="54"/>
      <c r="C11" s="55"/>
      <c r="D11" s="37">
        <f>SUM(D9:D10)</f>
        <v>190.38299999999998</v>
      </c>
      <c r="E11" s="37"/>
      <c r="F11" s="37"/>
      <c r="G11" s="37">
        <f t="shared" ref="G11:I11" si="8">SUM(G9:G10)</f>
        <v>951.91499999999996</v>
      </c>
      <c r="H11" s="37">
        <f t="shared" si="8"/>
        <v>894.80010000000004</v>
      </c>
      <c r="I11" s="37">
        <f t="shared" si="8"/>
        <v>761.53199999999993</v>
      </c>
      <c r="J11" s="8">
        <f>SUM(J9:J10)</f>
        <v>761.53199999999993</v>
      </c>
      <c r="K11" s="8">
        <f>SUM(K9:K10)</f>
        <v>52.164942000000003</v>
      </c>
      <c r="L11" s="45"/>
    </row>
    <row r="12" spans="1:13" s="9" customFormat="1" ht="48.75" customHeight="1">
      <c r="A12" s="56"/>
      <c r="B12" s="57"/>
      <c r="C12" s="58"/>
      <c r="D12" s="38"/>
      <c r="E12" s="38"/>
      <c r="F12" s="38"/>
      <c r="G12" s="38"/>
      <c r="H12" s="38"/>
      <c r="I12" s="38"/>
      <c r="J12" s="36" t="s">
        <v>27</v>
      </c>
      <c r="K12" s="8" t="s">
        <v>28</v>
      </c>
      <c r="L12" s="46"/>
      <c r="M12" s="27"/>
    </row>
    <row r="13" spans="1:13" s="15" customFormat="1" ht="16.5">
      <c r="A13" s="10"/>
      <c r="B13" s="10"/>
      <c r="C13" s="52"/>
      <c r="D13" s="52"/>
      <c r="E13" s="52"/>
      <c r="F13" s="11"/>
      <c r="G13" s="10"/>
      <c r="H13" s="11"/>
      <c r="I13" s="13"/>
      <c r="J13" s="25"/>
      <c r="K13" s="25"/>
      <c r="L13" s="14"/>
    </row>
    <row r="14" spans="1:13" s="15" customFormat="1" ht="31.5" customHeight="1">
      <c r="A14" s="48" t="s">
        <v>15</v>
      </c>
      <c r="B14" s="48"/>
      <c r="C14" s="16"/>
      <c r="D14" s="16"/>
      <c r="E14" s="49" t="s">
        <v>16</v>
      </c>
      <c r="F14" s="49"/>
      <c r="G14" s="59"/>
      <c r="H14" s="59"/>
      <c r="I14" s="59"/>
      <c r="J14" s="18"/>
      <c r="K14" s="26"/>
      <c r="L14" s="14"/>
    </row>
    <row r="15" spans="1:13" s="15" customFormat="1" ht="39.75" customHeight="1">
      <c r="A15" s="48" t="s">
        <v>17</v>
      </c>
      <c r="B15" s="48"/>
      <c r="C15" s="16"/>
      <c r="D15" s="16"/>
      <c r="E15" s="49" t="s">
        <v>18</v>
      </c>
      <c r="F15" s="49"/>
      <c r="G15" s="17"/>
      <c r="H15" s="10"/>
      <c r="I15" s="13"/>
      <c r="J15" s="18"/>
      <c r="K15" s="12"/>
      <c r="L15" s="14"/>
    </row>
    <row r="16" spans="1:13" ht="15.75">
      <c r="A16" s="19"/>
      <c r="B16" s="19"/>
      <c r="C16" s="19"/>
      <c r="D16" s="19"/>
      <c r="E16" s="19"/>
      <c r="I16" s="14"/>
      <c r="J16" s="14"/>
    </row>
    <row r="17" spans="9:10">
      <c r="I17" s="14"/>
      <c r="J17" s="14"/>
    </row>
    <row r="18" spans="9:10">
      <c r="I18" s="14"/>
      <c r="J18" s="14"/>
    </row>
    <row r="19" spans="9:10">
      <c r="I19" s="14"/>
      <c r="J19" s="14"/>
    </row>
    <row r="20" spans="9:10">
      <c r="I20" s="14"/>
      <c r="J20" s="14"/>
    </row>
    <row r="21" spans="9:10">
      <c r="I21" s="14"/>
      <c r="J21" s="14"/>
    </row>
    <row r="22" spans="9:10">
      <c r="I22" s="14"/>
      <c r="J22" s="14"/>
    </row>
    <row r="23" spans="9:10">
      <c r="I23" s="14"/>
      <c r="J23" s="14"/>
    </row>
    <row r="24" spans="9:10">
      <c r="I24" s="14"/>
      <c r="J24" s="14"/>
    </row>
    <row r="25" spans="9:10">
      <c r="I25" s="14"/>
      <c r="J25" s="14"/>
    </row>
    <row r="26" spans="9:10">
      <c r="I26" s="14"/>
      <c r="J26" s="14"/>
    </row>
    <row r="27" spans="9:10">
      <c r="I27" s="14"/>
      <c r="J27" s="14"/>
    </row>
    <row r="28" spans="9:10">
      <c r="I28" s="14"/>
      <c r="J28" s="14"/>
    </row>
    <row r="29" spans="9:10">
      <c r="I29" s="14"/>
      <c r="J29" s="14"/>
    </row>
    <row r="30" spans="9:10">
      <c r="I30" s="14"/>
      <c r="J30" s="14"/>
    </row>
    <row r="31" spans="9:10">
      <c r="I31" s="14"/>
      <c r="J31" s="14"/>
    </row>
  </sheetData>
  <mergeCells count="30">
    <mergeCell ref="A1:L1"/>
    <mergeCell ref="A2:M2"/>
    <mergeCell ref="L9:L12"/>
    <mergeCell ref="A15:B15"/>
    <mergeCell ref="E15:F15"/>
    <mergeCell ref="I5:I7"/>
    <mergeCell ref="L5:L7"/>
    <mergeCell ref="B6:B7"/>
    <mergeCell ref="C6:C7"/>
    <mergeCell ref="J6:J7"/>
    <mergeCell ref="K6:K7"/>
    <mergeCell ref="C13:E13"/>
    <mergeCell ref="A14:B14"/>
    <mergeCell ref="E14:F14"/>
    <mergeCell ref="F11:F12"/>
    <mergeCell ref="A11:C12"/>
    <mergeCell ref="G11:G12"/>
    <mergeCell ref="H11:H12"/>
    <mergeCell ref="I11:I12"/>
    <mergeCell ref="A3:L3"/>
    <mergeCell ref="B4:L4"/>
    <mergeCell ref="A5:A7"/>
    <mergeCell ref="B5:C5"/>
    <mergeCell ref="D5:D7"/>
    <mergeCell ref="E5:E7"/>
    <mergeCell ref="F5:F7"/>
    <mergeCell ref="G5:G7"/>
    <mergeCell ref="H5:H7"/>
    <mergeCell ref="D11:D12"/>
    <mergeCell ref="E11:E12"/>
  </mergeCells>
  <pageMargins left="0.7" right="0.7" top="0.75" bottom="0.75" header="0.3" footer="0.3"/>
  <pageSetup paperSize="9" scale="7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EMIS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admin</cp:lastModifiedBy>
  <dcterms:created xsi:type="dcterms:W3CDTF">2019-02-20T04:25:32Z</dcterms:created>
  <dcterms:modified xsi:type="dcterms:W3CDTF">2019-03-21T10:24:34Z</dcterms:modified>
</cp:coreProperties>
</file>