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/>
  </bookViews>
  <sheets>
    <sheet name="lokаluri" sheetId="1" r:id="rId1"/>
  </sheets>
  <calcPr calcId="162913"/>
</workbook>
</file>

<file path=xl/calcChain.xml><?xml version="1.0" encoding="utf-8"?>
<calcChain xmlns="http://schemas.openxmlformats.org/spreadsheetml/2006/main">
  <c r="E21" i="1" l="1"/>
  <c r="E16" i="1"/>
  <c r="E19" i="1"/>
  <c r="E18" i="1"/>
  <c r="E12" i="1" l="1"/>
  <c r="E13" i="1" l="1"/>
</calcChain>
</file>

<file path=xl/sharedStrings.xml><?xml version="1.0" encoding="utf-8"?>
<sst xmlns="http://schemas.openxmlformats.org/spreadsheetml/2006/main" count="60" uniqueCount="52">
  <si>
    <t>samuSaoebis da danaxarjebis dasaxeleba  resursuli xarji ganzomilebis erTeulze</t>
  </si>
  <si>
    <t>ganzomilebis erTeuli</t>
  </si>
  <si>
    <t>erTeulis raodenoba saproeqto monacemebiT</t>
  </si>
  <si>
    <t>27-7-2</t>
  </si>
  <si>
    <t>m3</t>
  </si>
  <si>
    <t>1000m2</t>
  </si>
  <si>
    <t>qviSa- xreSovani  fena 1,22</t>
  </si>
  <si>
    <t>sab.fasi</t>
  </si>
  <si>
    <t>#</t>
  </si>
  <si>
    <t>Srifti</t>
  </si>
  <si>
    <t>1-116-1</t>
  </si>
  <si>
    <t>1-29-5</t>
  </si>
  <si>
    <t>1000m3</t>
  </si>
  <si>
    <t>gzis savali nawilidan da kideebidan zedmeti gruntis  damuSaveba-moWra buldozeriT gadaadgilebiT 100m-mde 96kvt  buldozeris eqspluatacia 7,75+6,28X9=64,27</t>
  </si>
  <si>
    <t>27-11-1,4</t>
  </si>
  <si>
    <t>m2</t>
  </si>
  <si>
    <t>t</t>
  </si>
  <si>
    <t>1-22-16</t>
  </si>
  <si>
    <t>T4.1p252</t>
  </si>
  <si>
    <t>T4.1p533</t>
  </si>
  <si>
    <t>zedmeti gruntis datvirTva a/TviTmclelze da transportireba 5km-ze</t>
  </si>
  <si>
    <t>jami</t>
  </si>
  <si>
    <t>gverdulebis mowyoba qviSa-xreSovani nareviT</t>
  </si>
  <si>
    <t>T14p7</t>
  </si>
  <si>
    <t>27-24-1</t>
  </si>
  <si>
    <t>grZ.m</t>
  </si>
  <si>
    <t>27-18-1</t>
  </si>
  <si>
    <t>nakerebis mowyoba biTumis emulsiiT</t>
  </si>
  <si>
    <t>nakerebis momwyobi 0,0167</t>
  </si>
  <si>
    <t xml:space="preserve"> m/sT</t>
  </si>
  <si>
    <t>biTumis  emulsia 0,0006</t>
  </si>
  <si>
    <t>armirebuli betonis gzis safaris mowyoba sisqiT 16sm</t>
  </si>
  <si>
    <t>T14p206</t>
  </si>
  <si>
    <t>T4,1p343</t>
  </si>
  <si>
    <t>T1,1p10</t>
  </si>
  <si>
    <t>Tavi1) gzis  reabilitaciis samuSaoebi</t>
  </si>
  <si>
    <t>gzis profilis gasworeba meqanizmebiT</t>
  </si>
  <si>
    <t>RorRi fr.0-40mm   0,189</t>
  </si>
  <si>
    <t>betoni(ტრანსპორტირებით) 0,16</t>
  </si>
  <si>
    <t>ტრასის აღდგენა დამაგრება კოორდინატთა  სიტემაში</t>
  </si>
  <si>
    <t>კმ</t>
  </si>
  <si>
    <t>armatura d-6 mm 30X30</t>
  </si>
  <si>
    <t>RorRis transportireba 23km manZilidan</t>
  </si>
  <si>
    <t>safuZvlis  fenis mowyoba RorRiT sisqiT  15 sm</t>
  </si>
  <si>
    <t>ტობანიერის ადმინისტრაციულ ერთეულში, სოფ. მიქელეფონში  უღერელიძეების უბანში ცენტრალური გზიდან ყუმურის ხიდამდე საავტომობილო გზაზე ბეტონის საფარის დაგება</t>
  </si>
  <si>
    <t>zednadebi xarjebi %</t>
  </si>
  <si>
    <t xml:space="preserve"> jami</t>
  </si>
  <si>
    <t>gegmiuri dagroveba %</t>
  </si>
  <si>
    <t>gauTvaliswinebeli xarjebi %</t>
  </si>
  <si>
    <t>ჯამი</t>
  </si>
  <si>
    <t>სავარაუდო ღირებულება 10419 ლარი დღგ-ს გარეშე</t>
  </si>
  <si>
    <t>პრეტენდენტის ხელმოწერა და ბეჭედი -----------------------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</si>
</sst>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2" x14ac:knownFonts="1">
    <font>
      <sz val="11"/>
      <color theme="1"/>
      <name val="Calibri"/>
      <family val="2"/>
      <charset val="204"/>
      <scheme val="minor"/>
    </font>
    <font>
      <b/>
      <sz val="12"/>
      <name val="AcadNusx"/>
    </font>
    <font>
      <sz val="10"/>
      <name val="AcadNusx"/>
    </font>
    <font>
      <b/>
      <sz val="10"/>
      <name val="AcadNusx"/>
    </font>
    <font>
      <sz val="10"/>
      <name val="Arial"/>
      <family val="2"/>
      <charset val="204"/>
    </font>
    <font>
      <sz val="11"/>
      <color theme="1"/>
      <name val="AcadNusx"/>
    </font>
    <font>
      <b/>
      <sz val="10"/>
      <name val="Times New Roman"/>
      <family val="1"/>
    </font>
    <font>
      <sz val="10"/>
      <color theme="1"/>
      <name val="AcadNusx"/>
    </font>
    <font>
      <sz val="9"/>
      <name val="AcadNusx"/>
    </font>
    <font>
      <b/>
      <sz val="9"/>
      <name val="AcadNusx"/>
    </font>
    <font>
      <sz val="10"/>
      <color theme="1"/>
      <name val="Calibri"/>
      <family val="2"/>
      <charset val="204"/>
      <scheme val="minor"/>
    </font>
    <font>
      <sz val="12"/>
      <name val="AcadNusx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43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top" wrapText="1"/>
    </xf>
    <xf numFmtId="0" fontId="0" fillId="0" borderId="0" xfId="0" applyBorder="1"/>
    <xf numFmtId="0" fontId="7" fillId="0" borderId="0" xfId="0" applyFont="1" applyFill="1" applyBorder="1" applyAlignment="1">
      <alignment horizontal="right" vertical="center"/>
    </xf>
    <xf numFmtId="164" fontId="2" fillId="2" borderId="4" xfId="0" applyNumberFormat="1" applyFont="1" applyFill="1" applyBorder="1" applyAlignment="1">
      <alignment horizontal="center"/>
    </xf>
    <xf numFmtId="0" fontId="0" fillId="2" borderId="4" xfId="0" applyFill="1" applyBorder="1"/>
    <xf numFmtId="0" fontId="2" fillId="2" borderId="4" xfId="0" applyFont="1" applyFill="1" applyBorder="1" applyAlignment="1">
      <alignment horizontal="center"/>
    </xf>
    <xf numFmtId="2" fontId="2" fillId="2" borderId="4" xfId="0" applyNumberFormat="1" applyFont="1" applyFill="1" applyBorder="1" applyAlignment="1">
      <alignment horizontal="center"/>
    </xf>
    <xf numFmtId="0" fontId="1" fillId="0" borderId="0" xfId="0" applyFont="1" applyBorder="1" applyAlignment="1">
      <alignment vertical="center" wrapText="1"/>
    </xf>
    <xf numFmtId="0" fontId="2" fillId="2" borderId="4" xfId="0" applyFont="1" applyFill="1" applyBorder="1" applyAlignment="1">
      <alignment vertical="top" wrapText="1"/>
    </xf>
    <xf numFmtId="0" fontId="2" fillId="2" borderId="5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vertical="top" wrapText="1"/>
    </xf>
    <xf numFmtId="2" fontId="3" fillId="2" borderId="4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top" wrapText="1"/>
    </xf>
    <xf numFmtId="0" fontId="2" fillId="2" borderId="4" xfId="0" applyFont="1" applyFill="1" applyBorder="1" applyAlignment="1">
      <alignment horizontal="left" vertical="top" wrapText="1"/>
    </xf>
    <xf numFmtId="0" fontId="0" fillId="2" borderId="0" xfId="0" applyFill="1"/>
    <xf numFmtId="164" fontId="3" fillId="2" borderId="4" xfId="0" applyNumberFormat="1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4" xfId="0" applyFont="1" applyFill="1" applyBorder="1" applyAlignment="1">
      <alignment vertical="top" wrapText="1"/>
    </xf>
    <xf numFmtId="0" fontId="3" fillId="2" borderId="4" xfId="0" applyFont="1" applyFill="1" applyBorder="1" applyAlignment="1">
      <alignment horizontal="center" vertical="top" wrapText="1"/>
    </xf>
    <xf numFmtId="0" fontId="6" fillId="2" borderId="4" xfId="0" quotePrefix="1" applyFont="1" applyFill="1" applyBorder="1" applyAlignment="1">
      <alignment horizontal="center" vertical="top" wrapText="1"/>
    </xf>
    <xf numFmtId="0" fontId="3" fillId="2" borderId="4" xfId="0" applyFont="1" applyFill="1" applyBorder="1" applyAlignment="1">
      <alignment horizontal="left" vertical="top" wrapText="1"/>
    </xf>
    <xf numFmtId="49" fontId="2" fillId="2" borderId="4" xfId="0" applyNumberFormat="1" applyFont="1" applyFill="1" applyBorder="1" applyAlignment="1">
      <alignment horizontal="center"/>
    </xf>
    <xf numFmtId="49" fontId="3" fillId="2" borderId="4" xfId="0" applyNumberFormat="1" applyFont="1" applyFill="1" applyBorder="1" applyAlignment="1">
      <alignment horizontal="center" vertical="top" wrapText="1"/>
    </xf>
    <xf numFmtId="49" fontId="2" fillId="2" borderId="4" xfId="0" applyNumberFormat="1" applyFont="1" applyFill="1" applyBorder="1" applyAlignment="1">
      <alignment horizontal="center" vertical="top" wrapText="1"/>
    </xf>
    <xf numFmtId="49" fontId="3" fillId="2" borderId="4" xfId="0" applyNumberFormat="1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vertical="center" wrapText="1"/>
    </xf>
    <xf numFmtId="164" fontId="2" fillId="2" borderId="2" xfId="0" applyNumberFormat="1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wrapText="1"/>
    </xf>
    <xf numFmtId="9" fontId="0" fillId="2" borderId="4" xfId="0" applyNumberFormat="1" applyFill="1" applyBorder="1" applyAlignment="1">
      <alignment horizontal="center"/>
    </xf>
    <xf numFmtId="0" fontId="10" fillId="2" borderId="4" xfId="0" applyFont="1" applyFill="1" applyBorder="1" applyAlignment="1">
      <alignment horizontal="center"/>
    </xf>
    <xf numFmtId="0" fontId="5" fillId="2" borderId="0" xfId="0" applyFont="1" applyFill="1"/>
    <xf numFmtId="0" fontId="11" fillId="2" borderId="0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textRotation="90" wrapText="1"/>
    </xf>
    <xf numFmtId="0" fontId="8" fillId="2" borderId="3" xfId="0" applyFont="1" applyFill="1" applyBorder="1" applyAlignment="1">
      <alignment horizontal="center" vertical="center" textRotation="90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right" vertical="center"/>
    </xf>
  </cellXfs>
  <cellStyles count="2">
    <cellStyle name="Normal" xfId="0" builtinId="0"/>
    <cellStyle name="Обычный 4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0"/>
  <sheetViews>
    <sheetView tabSelected="1" workbookViewId="0">
      <selection activeCell="H25" sqref="H25"/>
    </sheetView>
  </sheetViews>
  <sheetFormatPr defaultRowHeight="13.5" customHeight="1" x14ac:dyDescent="0.25"/>
  <cols>
    <col min="1" max="1" width="3.5703125" style="18" customWidth="1"/>
    <col min="2" max="2" width="9.42578125" style="18" bestFit="1" customWidth="1"/>
    <col min="3" max="3" width="74.85546875" style="18" customWidth="1"/>
    <col min="4" max="4" width="14.140625" style="18" customWidth="1"/>
    <col min="5" max="5" width="8.42578125" style="18" customWidth="1"/>
    <col min="6" max="6" width="12" bestFit="1" customWidth="1"/>
  </cols>
  <sheetData>
    <row r="1" spans="1:7" ht="67.5" customHeight="1" x14ac:dyDescent="0.25">
      <c r="A1" s="35" t="s">
        <v>44</v>
      </c>
      <c r="B1" s="35"/>
      <c r="C1" s="35"/>
      <c r="D1" s="35"/>
      <c r="E1" s="35"/>
      <c r="F1" s="9"/>
    </row>
    <row r="2" spans="1:7" ht="15" x14ac:dyDescent="0.25">
      <c r="A2" s="42" t="s">
        <v>50</v>
      </c>
      <c r="B2" s="42"/>
      <c r="C2" s="42"/>
      <c r="D2" s="42"/>
      <c r="E2" s="42"/>
      <c r="F2" s="1"/>
    </row>
    <row r="3" spans="1:7" ht="28.5" customHeight="1" x14ac:dyDescent="0.25">
      <c r="A3" s="36" t="s">
        <v>8</v>
      </c>
      <c r="B3" s="38" t="s">
        <v>9</v>
      </c>
      <c r="C3" s="40" t="s">
        <v>0</v>
      </c>
      <c r="D3" s="38" t="s">
        <v>1</v>
      </c>
      <c r="E3" s="38" t="s">
        <v>2</v>
      </c>
    </row>
    <row r="4" spans="1:7" ht="15" x14ac:dyDescent="0.25">
      <c r="A4" s="37"/>
      <c r="B4" s="39"/>
      <c r="C4" s="41"/>
      <c r="D4" s="39"/>
      <c r="E4" s="39"/>
    </row>
    <row r="5" spans="1:7" ht="15" x14ac:dyDescent="0.25">
      <c r="A5" s="11">
        <v>1</v>
      </c>
      <c r="B5" s="14">
        <v>2</v>
      </c>
      <c r="C5" s="14">
        <v>3</v>
      </c>
      <c r="D5" s="15">
        <v>4</v>
      </c>
      <c r="E5" s="7">
        <v>5</v>
      </c>
    </row>
    <row r="6" spans="1:7" ht="16.5" customHeight="1" x14ac:dyDescent="0.25">
      <c r="A6" s="11"/>
      <c r="B6" s="14"/>
      <c r="C6" s="16" t="s">
        <v>35</v>
      </c>
      <c r="D6" s="15"/>
      <c r="E6" s="7"/>
    </row>
    <row r="7" spans="1:7" ht="32.25" customHeight="1" x14ac:dyDescent="0.25">
      <c r="A7" s="11"/>
      <c r="B7" s="14"/>
      <c r="C7" s="16" t="s">
        <v>39</v>
      </c>
      <c r="D7" s="15" t="s">
        <v>40</v>
      </c>
      <c r="E7" s="19">
        <v>0.06</v>
      </c>
    </row>
    <row r="8" spans="1:7" ht="41.25" customHeight="1" x14ac:dyDescent="0.25">
      <c r="A8" s="11">
        <v>1</v>
      </c>
      <c r="B8" s="12" t="s">
        <v>11</v>
      </c>
      <c r="C8" s="10" t="s">
        <v>13</v>
      </c>
      <c r="D8" s="7" t="s">
        <v>12</v>
      </c>
      <c r="E8" s="5">
        <v>0.125</v>
      </c>
    </row>
    <row r="9" spans="1:7" ht="21.75" customHeight="1" x14ac:dyDescent="0.25">
      <c r="A9" s="7">
        <v>2</v>
      </c>
      <c r="B9" s="20" t="s">
        <v>17</v>
      </c>
      <c r="C9" s="21" t="s">
        <v>20</v>
      </c>
      <c r="D9" s="20" t="s">
        <v>12</v>
      </c>
      <c r="E9" s="19">
        <v>0.11600000000000001</v>
      </c>
    </row>
    <row r="10" spans="1:7" ht="18" customHeight="1" x14ac:dyDescent="0.25">
      <c r="A10" s="20">
        <v>3</v>
      </c>
      <c r="B10" s="22" t="s">
        <v>10</v>
      </c>
      <c r="C10" s="21" t="s">
        <v>36</v>
      </c>
      <c r="D10" s="20" t="s">
        <v>5</v>
      </c>
      <c r="E10" s="19">
        <v>0.3</v>
      </c>
      <c r="F10" s="2"/>
    </row>
    <row r="11" spans="1:7" ht="25.5" customHeight="1" x14ac:dyDescent="0.25">
      <c r="A11" s="20">
        <v>4</v>
      </c>
      <c r="B11" s="23" t="s">
        <v>14</v>
      </c>
      <c r="C11" s="24" t="s">
        <v>43</v>
      </c>
      <c r="D11" s="22" t="s">
        <v>15</v>
      </c>
      <c r="E11" s="19">
        <v>300</v>
      </c>
      <c r="F11" s="2"/>
    </row>
    <row r="12" spans="1:7" ht="17.25" customHeight="1" x14ac:dyDescent="0.25">
      <c r="A12" s="7"/>
      <c r="B12" s="7" t="s">
        <v>18</v>
      </c>
      <c r="C12" s="10" t="s">
        <v>37</v>
      </c>
      <c r="D12" s="12" t="s">
        <v>4</v>
      </c>
      <c r="E12" s="5">
        <f>E11*0.189</f>
        <v>56.7</v>
      </c>
      <c r="F12" s="2"/>
    </row>
    <row r="13" spans="1:7" ht="22.5" customHeight="1" x14ac:dyDescent="0.25">
      <c r="A13" s="7"/>
      <c r="B13" s="25" t="s">
        <v>23</v>
      </c>
      <c r="C13" s="10" t="s">
        <v>42</v>
      </c>
      <c r="D13" s="7" t="s">
        <v>16</v>
      </c>
      <c r="E13" s="8">
        <f>E12*1.6</f>
        <v>90.720000000000013</v>
      </c>
      <c r="F13" s="4"/>
    </row>
    <row r="14" spans="1:7" ht="24" customHeight="1" x14ac:dyDescent="0.25">
      <c r="A14" s="20">
        <v>6</v>
      </c>
      <c r="B14" s="26" t="s">
        <v>24</v>
      </c>
      <c r="C14" s="24" t="s">
        <v>31</v>
      </c>
      <c r="D14" s="20" t="s">
        <v>15</v>
      </c>
      <c r="E14" s="13">
        <v>240</v>
      </c>
      <c r="F14" s="4"/>
    </row>
    <row r="15" spans="1:7" ht="18.75" customHeight="1" x14ac:dyDescent="0.25">
      <c r="A15" s="7"/>
      <c r="B15" s="27" t="s">
        <v>34</v>
      </c>
      <c r="C15" s="17" t="s">
        <v>41</v>
      </c>
      <c r="D15" s="7" t="s">
        <v>16</v>
      </c>
      <c r="E15" s="5">
        <v>0.42199999999999999</v>
      </c>
      <c r="F15" s="3"/>
    </row>
    <row r="16" spans="1:7" ht="15" customHeight="1" x14ac:dyDescent="0.25">
      <c r="A16" s="7"/>
      <c r="B16" s="27" t="s">
        <v>33</v>
      </c>
      <c r="C16" s="17" t="s">
        <v>38</v>
      </c>
      <c r="D16" s="7" t="s">
        <v>4</v>
      </c>
      <c r="E16" s="8">
        <f>E14*0.16</f>
        <v>38.4</v>
      </c>
      <c r="F16" s="2"/>
      <c r="G16" s="3"/>
    </row>
    <row r="17" spans="1:7" ht="15.75" customHeight="1" x14ac:dyDescent="0.25">
      <c r="A17" s="20">
        <v>7</v>
      </c>
      <c r="B17" s="26" t="s">
        <v>26</v>
      </c>
      <c r="C17" s="24" t="s">
        <v>27</v>
      </c>
      <c r="D17" s="20" t="s">
        <v>25</v>
      </c>
      <c r="E17" s="13">
        <v>48</v>
      </c>
      <c r="F17" s="2"/>
      <c r="G17" s="3"/>
    </row>
    <row r="18" spans="1:7" ht="17.25" customHeight="1" x14ac:dyDescent="0.25">
      <c r="A18" s="7"/>
      <c r="B18" s="27" t="s">
        <v>32</v>
      </c>
      <c r="C18" s="17" t="s">
        <v>28</v>
      </c>
      <c r="D18" s="7" t="s">
        <v>29</v>
      </c>
      <c r="E18" s="8">
        <f>E17*0.0167</f>
        <v>0.80159999999999998</v>
      </c>
      <c r="F18" s="2"/>
      <c r="G18" s="3"/>
    </row>
    <row r="19" spans="1:7" ht="17.25" customHeight="1" x14ac:dyDescent="0.25">
      <c r="A19" s="7"/>
      <c r="B19" s="7" t="s">
        <v>19</v>
      </c>
      <c r="C19" s="17" t="s">
        <v>30</v>
      </c>
      <c r="D19" s="7" t="s">
        <v>16</v>
      </c>
      <c r="E19" s="8">
        <f>E17*0.0006</f>
        <v>2.8799999999999999E-2</v>
      </c>
      <c r="F19" s="2"/>
      <c r="G19" s="3"/>
    </row>
    <row r="20" spans="1:7" ht="22.5" customHeight="1" x14ac:dyDescent="0.25">
      <c r="A20" s="20">
        <v>8</v>
      </c>
      <c r="B20" s="28" t="s">
        <v>3</v>
      </c>
      <c r="C20" s="21" t="s">
        <v>22</v>
      </c>
      <c r="D20" s="22" t="s">
        <v>4</v>
      </c>
      <c r="E20" s="19">
        <v>12</v>
      </c>
      <c r="F20" s="2"/>
      <c r="G20" s="3"/>
    </row>
    <row r="21" spans="1:7" ht="17.25" customHeight="1" x14ac:dyDescent="0.25">
      <c r="A21" s="7"/>
      <c r="B21" s="7" t="s">
        <v>7</v>
      </c>
      <c r="C21" s="10" t="s">
        <v>6</v>
      </c>
      <c r="D21" s="7" t="s">
        <v>4</v>
      </c>
      <c r="E21" s="5">
        <f>E20*1.22</f>
        <v>14.64</v>
      </c>
      <c r="F21" s="4"/>
      <c r="G21" s="3"/>
    </row>
    <row r="22" spans="1:7" ht="20.25" customHeight="1" x14ac:dyDescent="0.25">
      <c r="A22" s="7"/>
      <c r="B22" s="7"/>
      <c r="C22" s="29" t="s">
        <v>21</v>
      </c>
      <c r="D22" s="7"/>
      <c r="E22" s="30"/>
      <c r="F22" s="4"/>
      <c r="G22" s="3"/>
    </row>
    <row r="23" spans="1:7" ht="15" x14ac:dyDescent="0.25">
      <c r="A23" s="7"/>
      <c r="B23" s="7"/>
      <c r="C23" s="29" t="s">
        <v>45</v>
      </c>
      <c r="D23" s="7"/>
      <c r="E23" s="30"/>
      <c r="F23" s="3"/>
      <c r="G23" s="3"/>
    </row>
    <row r="24" spans="1:7" ht="15" x14ac:dyDescent="0.25">
      <c r="A24" s="7"/>
      <c r="B24" s="7"/>
      <c r="C24" s="29" t="s">
        <v>46</v>
      </c>
      <c r="D24" s="7"/>
      <c r="E24" s="30"/>
      <c r="F24" s="2"/>
      <c r="G24" s="3"/>
    </row>
    <row r="25" spans="1:7" ht="15" x14ac:dyDescent="0.25">
      <c r="A25" s="7"/>
      <c r="B25" s="7"/>
      <c r="C25" s="29" t="s">
        <v>47</v>
      </c>
      <c r="D25" s="7"/>
      <c r="E25" s="30"/>
      <c r="F25" s="2"/>
      <c r="G25" s="3"/>
    </row>
    <row r="26" spans="1:7" ht="14.25" customHeight="1" x14ac:dyDescent="0.25">
      <c r="A26" s="7"/>
      <c r="B26" s="7"/>
      <c r="C26" s="29" t="s">
        <v>21</v>
      </c>
      <c r="D26" s="7"/>
      <c r="E26" s="5"/>
      <c r="F26" s="3"/>
      <c r="G26" s="3"/>
    </row>
    <row r="27" spans="1:7" ht="15" x14ac:dyDescent="0.25">
      <c r="A27" s="6"/>
      <c r="B27" s="6"/>
      <c r="C27" s="31" t="s">
        <v>48</v>
      </c>
      <c r="D27" s="32">
        <v>0.03</v>
      </c>
      <c r="E27" s="6"/>
      <c r="F27" s="3"/>
      <c r="G27" s="3"/>
    </row>
    <row r="28" spans="1:7" ht="15" x14ac:dyDescent="0.25">
      <c r="A28" s="6"/>
      <c r="B28" s="6"/>
      <c r="C28" s="33" t="s">
        <v>49</v>
      </c>
      <c r="D28" s="6"/>
      <c r="E28" s="6"/>
    </row>
    <row r="29" spans="1:7" ht="15.75" x14ac:dyDescent="0.3">
      <c r="C29" s="34"/>
    </row>
    <row r="30" spans="1:7" ht="15" x14ac:dyDescent="0.25"/>
    <row r="31" spans="1:7" ht="15" x14ac:dyDescent="0.25"/>
    <row r="32" spans="1:7" ht="15" x14ac:dyDescent="0.25"/>
    <row r="33" spans="3:3" ht="15" x14ac:dyDescent="0.25">
      <c r="C33" s="18" t="s">
        <v>51</v>
      </c>
    </row>
    <row r="34" spans="3:3" ht="15" x14ac:dyDescent="0.25"/>
    <row r="35" spans="3:3" ht="15" x14ac:dyDescent="0.25"/>
    <row r="36" spans="3:3" ht="15" x14ac:dyDescent="0.25"/>
    <row r="37" spans="3:3" ht="15" x14ac:dyDescent="0.25"/>
    <row r="38" spans="3:3" ht="15" x14ac:dyDescent="0.25"/>
    <row r="39" spans="3:3" ht="15" x14ac:dyDescent="0.25"/>
    <row r="40" spans="3:3" ht="15" x14ac:dyDescent="0.25"/>
    <row r="41" spans="3:3" ht="15" x14ac:dyDescent="0.25"/>
    <row r="42" spans="3:3" ht="15" x14ac:dyDescent="0.25"/>
    <row r="43" spans="3:3" ht="15" x14ac:dyDescent="0.25"/>
    <row r="44" spans="3:3" ht="15" x14ac:dyDescent="0.25"/>
    <row r="45" spans="3:3" ht="15" x14ac:dyDescent="0.25"/>
    <row r="46" spans="3:3" ht="15" x14ac:dyDescent="0.25"/>
    <row r="47" spans="3:3" ht="15" x14ac:dyDescent="0.25"/>
    <row r="48" spans="3:3" ht="15" x14ac:dyDescent="0.25"/>
    <row r="49" ht="15" x14ac:dyDescent="0.25"/>
    <row r="50" ht="15" x14ac:dyDescent="0.25"/>
    <row r="51" ht="15" x14ac:dyDescent="0.25"/>
    <row r="52" ht="15" x14ac:dyDescent="0.25"/>
    <row r="53" ht="15" x14ac:dyDescent="0.25"/>
    <row r="54" ht="15" x14ac:dyDescent="0.25"/>
    <row r="55" ht="15" x14ac:dyDescent="0.25"/>
    <row r="56" ht="15" x14ac:dyDescent="0.25"/>
    <row r="57" ht="15" x14ac:dyDescent="0.25"/>
    <row r="58" ht="15" x14ac:dyDescent="0.25"/>
    <row r="59" ht="15" x14ac:dyDescent="0.25"/>
    <row r="60" ht="15" x14ac:dyDescent="0.25"/>
  </sheetData>
  <mergeCells count="7">
    <mergeCell ref="A1:E1"/>
    <mergeCell ref="A3:A4"/>
    <mergeCell ref="B3:B4"/>
    <mergeCell ref="C3:C4"/>
    <mergeCell ref="D3:D4"/>
    <mergeCell ref="E3:E4"/>
    <mergeCell ref="A2:E2"/>
  </mergeCells>
  <pageMargins left="0.35" right="0.26" top="0.57999999999999996" bottom="0.59" header="0.3" footer="0.3"/>
  <pageSetup paperSize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lokаluri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2019-04-01T12:45:24Z</dcterms:modified>
</cp:coreProperties>
</file>