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chkhorocku8\Desktop\კრილოვი 2019 წ\"/>
    </mc:Choice>
  </mc:AlternateContent>
  <bookViews>
    <workbookView xWindow="120" yWindow="120" windowWidth="15600" windowHeight="7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56" i="1" l="1"/>
  <c r="M55" i="1" s="1"/>
  <c r="M54" i="1" s="1"/>
  <c r="M53" i="1" s="1"/>
  <c r="M52" i="1" s="1"/>
  <c r="M51" i="1" s="1"/>
  <c r="M50" i="1" s="1"/>
  <c r="M49" i="1" s="1"/>
  <c r="M48" i="1" s="1"/>
  <c r="M47" i="1" s="1"/>
  <c r="M46" i="1" s="1"/>
  <c r="M45" i="1" s="1"/>
  <c r="M44" i="1" s="1"/>
  <c r="M43" i="1" s="1"/>
  <c r="M42" i="1" s="1"/>
  <c r="M41" i="1" s="1"/>
  <c r="M40" i="1" s="1"/>
  <c r="M39" i="1" s="1"/>
  <c r="M38" i="1" s="1"/>
  <c r="M37" i="1" s="1"/>
  <c r="M36" i="1" s="1"/>
  <c r="M35" i="1" s="1"/>
  <c r="M34" i="1" s="1"/>
  <c r="M33" i="1" s="1"/>
  <c r="M32" i="1" s="1"/>
  <c r="M31" i="1" s="1"/>
  <c r="M30" i="1" s="1"/>
  <c r="M29" i="1" s="1"/>
  <c r="M28" i="1" s="1"/>
  <c r="M27" i="1" s="1"/>
  <c r="M26" i="1" s="1"/>
  <c r="M25" i="1" s="1"/>
  <c r="M24" i="1" s="1"/>
  <c r="M23" i="1" s="1"/>
  <c r="F40" i="1" l="1"/>
  <c r="F36" i="1"/>
  <c r="F35" i="1"/>
  <c r="F34" i="1"/>
  <c r="F33" i="1"/>
  <c r="F31" i="1"/>
  <c r="F30" i="1"/>
  <c r="F29" i="1"/>
  <c r="F24" i="1"/>
  <c r="F23" i="1"/>
  <c r="F28" i="1"/>
  <c r="M22" i="1" l="1"/>
</calcChain>
</file>

<file path=xl/sharedStrings.xml><?xml version="1.0" encoding="utf-8"?>
<sst xmlns="http://schemas.openxmlformats.org/spreadsheetml/2006/main" count="84" uniqueCount="50">
  <si>
    <t xml:space="preserve">სამუშაოების და დანახარჯების დასახელება </t>
  </si>
  <si>
    <t>განზომილება</t>
  </si>
  <si>
    <t>№</t>
  </si>
  <si>
    <t>ჯამი</t>
  </si>
  <si>
    <t>ხელფასი</t>
  </si>
  <si>
    <t>მასალა</t>
  </si>
  <si>
    <t>ერთ ფასი</t>
  </si>
  <si>
    <t>ტრანსპორტი</t>
  </si>
  <si>
    <t>მ³</t>
  </si>
  <si>
    <t>ზედნადები ხარჯები 10%</t>
  </si>
  <si>
    <t>გეგმიური დაგროვება 8%</t>
  </si>
  <si>
    <t>შრომის დანახარჯი</t>
  </si>
  <si>
    <t>კაც/სთ</t>
  </si>
  <si>
    <t>ნორმატიული რესურსი</t>
  </si>
  <si>
    <t>ერთეული</t>
  </si>
  <si>
    <t>სულ</t>
  </si>
  <si>
    <t>გადახურვის ხის კონსტრუქციის მოწყობა</t>
  </si>
  <si>
    <t xml:space="preserve">I.სახურავი  (7X6)მ                                  </t>
  </si>
  <si>
    <t xml:space="preserve">სხვა მანქანები </t>
  </si>
  <si>
    <t>ლარი</t>
  </si>
  <si>
    <t>ნივნივები (0,07x0,14x6x8)</t>
  </si>
  <si>
    <t>ლარტყა (0,05x0,06x6x16)</t>
  </si>
  <si>
    <t>მაუერლატის კოჭი, დგარები</t>
  </si>
  <si>
    <t>ლურსმანი</t>
  </si>
  <si>
    <t>ტოლი</t>
  </si>
  <si>
    <t>ანტისეპტიკური საცხი</t>
  </si>
  <si>
    <t>კგ</t>
  </si>
  <si>
    <t>სხვა მასალები</t>
  </si>
  <si>
    <t>სახურავის ბურულის მოწყობა პროფილირებული საფენით, ფერადი</t>
  </si>
  <si>
    <t>შრ.რესურსი</t>
  </si>
  <si>
    <t>სჭვალი</t>
  </si>
  <si>
    <t>ც</t>
  </si>
  <si>
    <t>10-11-1</t>
  </si>
  <si>
    <t>12-6-1</t>
  </si>
  <si>
    <t>მ²</t>
  </si>
  <si>
    <t>100მ²</t>
  </si>
  <si>
    <t>შენობის გარშემო ღორღის საფუძვლის მოწყობა სარინელის ქვეშ,სისქით 10სმ</t>
  </si>
  <si>
    <t>მ</t>
  </si>
  <si>
    <t>ღორღი,ფრაქცია 10-20მმ</t>
  </si>
  <si>
    <t>სარინელის მოწყობა მონოლითური ბეტონით,მ-250</t>
  </si>
  <si>
    <t>ბეტონი მ-250,ყინვაგამძლე დანამატით</t>
  </si>
  <si>
    <t>გმ</t>
  </si>
  <si>
    <t>სატრანსპორტო ხარჯი   მასალის ღირებულების 5%</t>
  </si>
  <si>
    <t xml:space="preserve"> სავენტილაციო ლითონის მილის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დ=159მმ) მონტაჟი საკანალიზაციო სეპტიკის თავზე</t>
  </si>
  <si>
    <t>პროფილირებული საფენი ფერადი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სისქით 0,45მმ)</t>
  </si>
  <si>
    <t>საწრეტი ღარი ფერადი თუნუქის</t>
  </si>
  <si>
    <t>გ/მ</t>
  </si>
  <si>
    <t>კავი</t>
  </si>
  <si>
    <t>სჭვალი 4.5 სმ.</t>
  </si>
  <si>
    <r>
      <t xml:space="preserve">                                                                 ლოკალური ხარჯთაღრიცხვა N2                                                                                                                                                                                                                                                                                                                                                                                                                                                              სსიპ ჩხოროწყუს მუნიციპალიტეტის  სოფელ ახუთის N2 საჯარო სკოლის საპირფარეშოს შენობის მიმდინარე რემონტის სამუშაოები                                                                                                                                                                                                                                     ობიექტის სახარჯთაღრიცხვო ღირებულება:     </t>
    </r>
    <r>
      <rPr>
        <b/>
        <sz val="11"/>
        <color theme="1"/>
        <rFont val="Body Font"/>
        <charset val="204"/>
      </rPr>
      <t xml:space="preserve"> </t>
    </r>
    <r>
      <rPr>
        <sz val="11"/>
        <color theme="1"/>
        <rFont val="Body Font"/>
        <family val="2"/>
        <charset val="1"/>
      </rPr>
      <t xml:space="preserve">ათასი  ლარი                           .                                                                                                                                     სახარჯთაღრიცხვო ხელფასი:        ათასი  ლარი                                                                                                                                                                                           სამუშაოთა მოცულობა:          კაც/სთ                                                                                                                                    </t>
    </r>
    <r>
      <rPr>
        <b/>
        <sz val="11"/>
        <color theme="1"/>
        <rFont val="Body Font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</si>
</sst>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theme="1"/>
      <name val="Body Font"/>
      <family val="2"/>
      <charset val="1"/>
    </font>
    <font>
      <sz val="11"/>
      <color theme="1"/>
      <name val="Body Font"/>
      <charset val="1"/>
    </font>
    <font>
      <sz val="10"/>
      <color theme="1"/>
      <name val="Body Font"/>
      <family val="2"/>
      <charset val="1"/>
    </font>
    <font>
      <b/>
      <sz val="11"/>
      <color theme="1"/>
      <name val="Body Font"/>
      <charset val="204"/>
    </font>
    <font>
      <b/>
      <sz val="10"/>
      <color theme="1"/>
      <name val="Body Font"/>
      <charset val="204"/>
    </font>
    <font>
      <sz val="10"/>
      <color theme="1"/>
      <name val="Body Fon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Q32" sqref="Q32"/>
    </sheetView>
  </sheetViews>
  <sheetFormatPr defaultRowHeight="14.25"/>
  <cols>
    <col min="1" max="1" width="4.25" customWidth="1"/>
    <col min="2" max="2" width="9" style="7" customWidth="1"/>
    <col min="3" max="3" width="30.25" customWidth="1"/>
    <col min="4" max="4" width="6.5" customWidth="1"/>
    <col min="5" max="5" width="6.5" style="7" customWidth="1"/>
    <col min="6" max="6" width="6.625" customWidth="1"/>
    <col min="7" max="7" width="5.75" customWidth="1"/>
    <col min="8" max="8" width="7" style="7" customWidth="1"/>
    <col min="9" max="9" width="7.25" style="7" customWidth="1"/>
    <col min="10" max="10" width="7.375" style="7" customWidth="1"/>
    <col min="11" max="11" width="6.5" style="7" customWidth="1"/>
    <col min="12" max="12" width="6" style="7" customWidth="1"/>
    <col min="13" max="13" width="7.125" customWidth="1"/>
    <col min="14" max="14" width="0.125" hidden="1" customWidth="1"/>
  </cols>
  <sheetData>
    <row r="1" spans="1:14" ht="14.25" customHeight="1">
      <c r="A1" s="82" t="s">
        <v>49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s="6" customForma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4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4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1:14" ht="0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3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4" ht="14.25" hidden="1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</row>
    <row r="11" spans="1:14" ht="14.25" hidden="1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</row>
    <row r="12" spans="1:14" ht="14.25" hidden="1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1:14" ht="14.25" hidden="1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1:14" ht="14.25" customHeight="1">
      <c r="A14" s="89" t="s">
        <v>2</v>
      </c>
      <c r="B14" s="44"/>
      <c r="C14" s="92" t="s">
        <v>0</v>
      </c>
      <c r="D14" s="95" t="s">
        <v>1</v>
      </c>
      <c r="E14" s="72" t="s">
        <v>13</v>
      </c>
      <c r="F14" s="73"/>
      <c r="G14" s="87" t="s">
        <v>4</v>
      </c>
      <c r="H14" s="87"/>
      <c r="I14" s="87" t="s">
        <v>5</v>
      </c>
      <c r="J14" s="87"/>
      <c r="K14" s="87" t="s">
        <v>7</v>
      </c>
      <c r="L14" s="87"/>
      <c r="M14" s="88" t="s">
        <v>3</v>
      </c>
      <c r="N14" s="85"/>
    </row>
    <row r="15" spans="1:14">
      <c r="A15" s="90"/>
      <c r="B15" s="45"/>
      <c r="C15" s="93"/>
      <c r="D15" s="96"/>
      <c r="E15" s="74"/>
      <c r="F15" s="75"/>
      <c r="G15" s="87"/>
      <c r="H15" s="87"/>
      <c r="I15" s="87"/>
      <c r="J15" s="87"/>
      <c r="K15" s="87"/>
      <c r="L15" s="87"/>
      <c r="M15" s="88"/>
      <c r="N15" s="85"/>
    </row>
    <row r="16" spans="1:14" ht="6" customHeight="1">
      <c r="A16" s="90"/>
      <c r="B16" s="45"/>
      <c r="C16" s="93"/>
      <c r="D16" s="96"/>
      <c r="E16" s="76"/>
      <c r="F16" s="77"/>
      <c r="G16" s="87"/>
      <c r="H16" s="87"/>
      <c r="I16" s="87"/>
      <c r="J16" s="87"/>
      <c r="K16" s="87"/>
      <c r="L16" s="87"/>
      <c r="M16" s="88"/>
      <c r="N16" s="85"/>
    </row>
    <row r="17" spans="1:14" ht="14.25" hidden="1" customHeight="1">
      <c r="A17" s="90"/>
      <c r="B17" s="45"/>
      <c r="C17" s="93"/>
      <c r="D17" s="96"/>
      <c r="E17" s="38"/>
      <c r="F17" s="38"/>
      <c r="G17" s="87"/>
      <c r="H17" s="87"/>
      <c r="I17" s="87"/>
      <c r="J17" s="87"/>
      <c r="K17" s="87"/>
      <c r="L17" s="87"/>
      <c r="M17" s="88"/>
      <c r="N17" s="85"/>
    </row>
    <row r="18" spans="1:14" ht="15" hidden="1" customHeight="1">
      <c r="A18" s="90"/>
      <c r="B18" s="45"/>
      <c r="C18" s="93"/>
      <c r="D18" s="96"/>
      <c r="E18" s="38"/>
      <c r="F18" s="38"/>
      <c r="G18" s="87"/>
      <c r="H18" s="87"/>
      <c r="I18" s="87"/>
      <c r="J18" s="87"/>
      <c r="K18" s="87"/>
      <c r="L18" s="87"/>
      <c r="M18" s="88"/>
      <c r="N18" s="86"/>
    </row>
    <row r="19" spans="1:14" s="7" customFormat="1" ht="36" customHeight="1">
      <c r="A19" s="91"/>
      <c r="B19" s="46"/>
      <c r="C19" s="94"/>
      <c r="D19" s="97"/>
      <c r="E19" s="39" t="s">
        <v>14</v>
      </c>
      <c r="F19" s="39" t="s">
        <v>15</v>
      </c>
      <c r="G19" s="14" t="s">
        <v>6</v>
      </c>
      <c r="H19" s="14" t="s">
        <v>3</v>
      </c>
      <c r="I19" s="14" t="s">
        <v>6</v>
      </c>
      <c r="J19" s="14" t="s">
        <v>3</v>
      </c>
      <c r="K19" s="14" t="s">
        <v>6</v>
      </c>
      <c r="L19" s="14" t="s">
        <v>3</v>
      </c>
      <c r="M19" s="88"/>
      <c r="N19" s="18"/>
    </row>
    <row r="20" spans="1:14" s="7" customFormat="1" ht="10.5" customHeight="1">
      <c r="A20" s="1">
        <v>1</v>
      </c>
      <c r="B20" s="50"/>
      <c r="C20" s="8">
        <v>2</v>
      </c>
      <c r="D20" s="4">
        <v>3</v>
      </c>
      <c r="E20" s="4"/>
      <c r="F20" s="15">
        <v>4</v>
      </c>
      <c r="G20" s="3">
        <v>5</v>
      </c>
      <c r="H20" s="17">
        <v>6</v>
      </c>
      <c r="I20" s="17">
        <v>7</v>
      </c>
      <c r="J20" s="17">
        <v>8</v>
      </c>
      <c r="K20" s="17">
        <v>9</v>
      </c>
      <c r="L20" s="17">
        <v>10</v>
      </c>
      <c r="M20" s="2">
        <v>11</v>
      </c>
      <c r="N20" s="5"/>
    </row>
    <row r="21" spans="1:14" s="7" customFormat="1" ht="20.25" customHeight="1">
      <c r="A21" s="48"/>
      <c r="B21" s="51"/>
      <c r="C21" s="30" t="s">
        <v>17</v>
      </c>
      <c r="D21" s="26" t="s">
        <v>34</v>
      </c>
      <c r="E21" s="40"/>
      <c r="F21" s="40">
        <v>42</v>
      </c>
      <c r="G21" s="41"/>
      <c r="H21" s="41"/>
      <c r="I21" s="23"/>
      <c r="J21" s="23"/>
      <c r="K21" s="23"/>
      <c r="L21" s="23"/>
      <c r="M21" s="22"/>
      <c r="N21" s="21"/>
    </row>
    <row r="22" spans="1:14" s="7" customFormat="1" ht="29.25" customHeight="1">
      <c r="A22" s="79">
        <v>1</v>
      </c>
      <c r="B22" s="69" t="s">
        <v>32</v>
      </c>
      <c r="C22" s="49" t="s">
        <v>16</v>
      </c>
      <c r="D22" s="27" t="s">
        <v>8</v>
      </c>
      <c r="E22" s="27"/>
      <c r="F22" s="40">
        <v>0.77</v>
      </c>
      <c r="G22" s="41"/>
      <c r="H22" s="33"/>
      <c r="I22" s="23"/>
      <c r="J22" s="23"/>
      <c r="K22" s="23"/>
      <c r="L22" s="32"/>
      <c r="M22" s="35">
        <f>M23+M24+M25+M26+M27+M28+M29+M30+M31</f>
        <v>0</v>
      </c>
      <c r="N22" s="21"/>
    </row>
    <row r="23" spans="1:14" s="7" customFormat="1" ht="18.75" customHeight="1">
      <c r="A23" s="80"/>
      <c r="B23" s="70"/>
      <c r="C23" s="8" t="s">
        <v>11</v>
      </c>
      <c r="D23" s="27" t="s">
        <v>12</v>
      </c>
      <c r="E23" s="27">
        <v>23.8</v>
      </c>
      <c r="F23" s="40">
        <f>E23*F22</f>
        <v>18.326000000000001</v>
      </c>
      <c r="G23" s="41"/>
      <c r="H23" s="33"/>
      <c r="I23" s="37"/>
      <c r="J23" s="37"/>
      <c r="K23" s="37"/>
      <c r="L23" s="37"/>
      <c r="M23" s="35">
        <f t="shared" ref="M23:M56" si="0">M24+M25+M26+M27+M28+M29+M30+M31+M32</f>
        <v>0</v>
      </c>
      <c r="N23" s="36"/>
    </row>
    <row r="24" spans="1:14" s="7" customFormat="1" ht="18" customHeight="1">
      <c r="A24" s="80"/>
      <c r="B24" s="70"/>
      <c r="C24" s="42" t="s">
        <v>18</v>
      </c>
      <c r="D24" s="27" t="s">
        <v>19</v>
      </c>
      <c r="E24" s="27">
        <v>2.1</v>
      </c>
      <c r="F24" s="47">
        <f>E24*F22</f>
        <v>1.6170000000000002</v>
      </c>
      <c r="G24" s="47"/>
      <c r="H24" s="33"/>
      <c r="I24" s="47"/>
      <c r="J24" s="47"/>
      <c r="K24" s="47"/>
      <c r="L24" s="47"/>
      <c r="M24" s="35">
        <f t="shared" si="0"/>
        <v>0</v>
      </c>
      <c r="N24" s="43"/>
    </row>
    <row r="25" spans="1:14" s="7" customFormat="1" ht="20.25" customHeight="1">
      <c r="A25" s="80"/>
      <c r="B25" s="70"/>
      <c r="C25" s="42" t="s">
        <v>20</v>
      </c>
      <c r="D25" s="27" t="s">
        <v>8</v>
      </c>
      <c r="E25" s="27"/>
      <c r="F25" s="47">
        <v>0.47</v>
      </c>
      <c r="G25" s="47"/>
      <c r="H25" s="33"/>
      <c r="I25" s="47"/>
      <c r="J25" s="47"/>
      <c r="K25" s="47"/>
      <c r="L25" s="47"/>
      <c r="M25" s="35">
        <f t="shared" si="0"/>
        <v>0</v>
      </c>
      <c r="N25" s="43"/>
    </row>
    <row r="26" spans="1:14" s="7" customFormat="1" ht="17.25" customHeight="1">
      <c r="A26" s="80"/>
      <c r="B26" s="70"/>
      <c r="C26" s="42" t="s">
        <v>21</v>
      </c>
      <c r="D26" s="27" t="s">
        <v>8</v>
      </c>
      <c r="E26" s="27"/>
      <c r="F26" s="47">
        <v>0.28999999999999998</v>
      </c>
      <c r="G26" s="47"/>
      <c r="H26" s="33"/>
      <c r="I26" s="47"/>
      <c r="J26" s="47"/>
      <c r="K26" s="47"/>
      <c r="L26" s="47"/>
      <c r="M26" s="35">
        <f t="shared" si="0"/>
        <v>0</v>
      </c>
      <c r="N26" s="43"/>
    </row>
    <row r="27" spans="1:14" s="7" customFormat="1" ht="20.25" customHeight="1">
      <c r="A27" s="80"/>
      <c r="B27" s="70"/>
      <c r="C27" s="42" t="s">
        <v>22</v>
      </c>
      <c r="D27" s="27" t="s">
        <v>8</v>
      </c>
      <c r="E27" s="27"/>
      <c r="F27" s="47">
        <v>0.1</v>
      </c>
      <c r="G27" s="47"/>
      <c r="H27" s="33"/>
      <c r="I27" s="47"/>
      <c r="J27" s="47"/>
      <c r="K27" s="47"/>
      <c r="L27" s="47"/>
      <c r="M27" s="35">
        <f t="shared" si="0"/>
        <v>0</v>
      </c>
      <c r="N27" s="43"/>
    </row>
    <row r="28" spans="1:14" s="7" customFormat="1" ht="16.5" customHeight="1">
      <c r="A28" s="80"/>
      <c r="B28" s="70"/>
      <c r="C28" s="42" t="s">
        <v>23</v>
      </c>
      <c r="D28" s="27" t="s">
        <v>26</v>
      </c>
      <c r="E28" s="27">
        <v>7.2</v>
      </c>
      <c r="F28" s="47">
        <f>E28*F22</f>
        <v>5.5440000000000005</v>
      </c>
      <c r="G28" s="47"/>
      <c r="H28" s="33"/>
      <c r="I28" s="47"/>
      <c r="J28" s="47"/>
      <c r="K28" s="47"/>
      <c r="L28" s="47"/>
      <c r="M28" s="35">
        <f t="shared" si="0"/>
        <v>0</v>
      </c>
      <c r="N28" s="43"/>
    </row>
    <row r="29" spans="1:14" s="7" customFormat="1" ht="15.75" customHeight="1">
      <c r="A29" s="80"/>
      <c r="B29" s="70"/>
      <c r="C29" s="42" t="s">
        <v>24</v>
      </c>
      <c r="D29" s="27" t="s">
        <v>34</v>
      </c>
      <c r="E29" s="27">
        <v>3.38</v>
      </c>
      <c r="F29" s="47">
        <f>E29*F22</f>
        <v>2.6025999999999998</v>
      </c>
      <c r="G29" s="47"/>
      <c r="H29" s="33"/>
      <c r="I29" s="47"/>
      <c r="J29" s="47"/>
      <c r="K29" s="47"/>
      <c r="L29" s="47"/>
      <c r="M29" s="35">
        <f t="shared" si="0"/>
        <v>0</v>
      </c>
      <c r="N29" s="43"/>
    </row>
    <row r="30" spans="1:14" s="7" customFormat="1" ht="20.25" customHeight="1">
      <c r="A30" s="80"/>
      <c r="B30" s="70"/>
      <c r="C30" s="42" t="s">
        <v>25</v>
      </c>
      <c r="D30" s="27" t="s">
        <v>26</v>
      </c>
      <c r="E30" s="27">
        <v>1.96</v>
      </c>
      <c r="F30" s="47">
        <f>E30*F22</f>
        <v>1.5092000000000001</v>
      </c>
      <c r="G30" s="47"/>
      <c r="H30" s="33"/>
      <c r="I30" s="47"/>
      <c r="J30" s="47"/>
      <c r="K30" s="47"/>
      <c r="L30" s="47"/>
      <c r="M30" s="35">
        <f t="shared" si="0"/>
        <v>0</v>
      </c>
      <c r="N30" s="43"/>
    </row>
    <row r="31" spans="1:14" s="7" customFormat="1" ht="18.75" customHeight="1">
      <c r="A31" s="81"/>
      <c r="B31" s="71"/>
      <c r="C31" s="42" t="s">
        <v>27</v>
      </c>
      <c r="D31" s="27" t="s">
        <v>19</v>
      </c>
      <c r="E31" s="27">
        <v>3.44</v>
      </c>
      <c r="F31" s="47">
        <f>E31*F22</f>
        <v>2.6488</v>
      </c>
      <c r="G31" s="47"/>
      <c r="H31" s="33"/>
      <c r="I31" s="47"/>
      <c r="J31" s="47"/>
      <c r="K31" s="47"/>
      <c r="L31" s="47"/>
      <c r="M31" s="35">
        <f t="shared" si="0"/>
        <v>0</v>
      </c>
      <c r="N31" s="43"/>
    </row>
    <row r="32" spans="1:14" s="7" customFormat="1" ht="48" customHeight="1">
      <c r="A32" s="66">
        <v>2</v>
      </c>
      <c r="B32" s="63" t="s">
        <v>33</v>
      </c>
      <c r="C32" s="30" t="s">
        <v>28</v>
      </c>
      <c r="D32" s="27" t="s">
        <v>35</v>
      </c>
      <c r="E32" s="27"/>
      <c r="F32" s="47">
        <v>0.42</v>
      </c>
      <c r="G32" s="47"/>
      <c r="H32" s="33"/>
      <c r="I32" s="47"/>
      <c r="J32" s="47"/>
      <c r="K32" s="47"/>
      <c r="L32" s="47"/>
      <c r="M32" s="35">
        <f t="shared" si="0"/>
        <v>0</v>
      </c>
      <c r="N32" s="43"/>
    </row>
    <row r="33" spans="1:14" s="7" customFormat="1" ht="19.5" customHeight="1">
      <c r="A33" s="67"/>
      <c r="B33" s="64"/>
      <c r="C33" s="42" t="s">
        <v>29</v>
      </c>
      <c r="D33" s="27" t="s">
        <v>12</v>
      </c>
      <c r="E33" s="27">
        <v>43.9</v>
      </c>
      <c r="F33" s="47">
        <f>E33*F32</f>
        <v>18.437999999999999</v>
      </c>
      <c r="G33" s="47"/>
      <c r="H33" s="33"/>
      <c r="I33" s="47"/>
      <c r="J33" s="47"/>
      <c r="K33" s="47"/>
      <c r="L33" s="47"/>
      <c r="M33" s="35">
        <f t="shared" si="0"/>
        <v>0</v>
      </c>
      <c r="N33" s="43"/>
    </row>
    <row r="34" spans="1:14" s="7" customFormat="1" ht="17.25" customHeight="1">
      <c r="A34" s="67"/>
      <c r="B34" s="64"/>
      <c r="C34" s="42" t="s">
        <v>18</v>
      </c>
      <c r="D34" s="27" t="s">
        <v>19</v>
      </c>
      <c r="E34" s="27">
        <v>3.5</v>
      </c>
      <c r="F34" s="47">
        <f>E34*F32</f>
        <v>1.47</v>
      </c>
      <c r="G34" s="47"/>
      <c r="H34" s="33"/>
      <c r="I34" s="47"/>
      <c r="J34" s="47"/>
      <c r="K34" s="47"/>
      <c r="L34" s="47"/>
      <c r="M34" s="35">
        <f t="shared" si="0"/>
        <v>0</v>
      </c>
      <c r="N34" s="43"/>
    </row>
    <row r="35" spans="1:14" s="7" customFormat="1" ht="29.25" customHeight="1">
      <c r="A35" s="67"/>
      <c r="B35" s="64"/>
      <c r="C35" s="42" t="s">
        <v>44</v>
      </c>
      <c r="D35" s="27" t="s">
        <v>34</v>
      </c>
      <c r="E35" s="27">
        <v>135</v>
      </c>
      <c r="F35" s="47">
        <f>E35*F32</f>
        <v>56.699999999999996</v>
      </c>
      <c r="G35" s="47"/>
      <c r="H35" s="33"/>
      <c r="I35" s="47"/>
      <c r="J35" s="47"/>
      <c r="K35" s="47"/>
      <c r="L35" s="47"/>
      <c r="M35" s="35">
        <f t="shared" si="0"/>
        <v>0</v>
      </c>
      <c r="N35" s="43"/>
    </row>
    <row r="36" spans="1:14" s="7" customFormat="1" ht="18" customHeight="1">
      <c r="A36" s="67"/>
      <c r="B36" s="64"/>
      <c r="C36" s="42" t="s">
        <v>30</v>
      </c>
      <c r="D36" s="27" t="s">
        <v>31</v>
      </c>
      <c r="E36" s="27">
        <v>600</v>
      </c>
      <c r="F36" s="47">
        <f>E36*F32</f>
        <v>252</v>
      </c>
      <c r="G36" s="47"/>
      <c r="H36" s="33"/>
      <c r="I36" s="47"/>
      <c r="J36" s="47"/>
      <c r="K36" s="47"/>
      <c r="L36" s="47"/>
      <c r="M36" s="35">
        <f t="shared" si="0"/>
        <v>0</v>
      </c>
      <c r="N36" s="43"/>
    </row>
    <row r="37" spans="1:14" s="7" customFormat="1" ht="18" customHeight="1">
      <c r="A37" s="67"/>
      <c r="B37" s="64"/>
      <c r="C37" s="62" t="s">
        <v>45</v>
      </c>
      <c r="D37" s="13" t="s">
        <v>46</v>
      </c>
      <c r="E37" s="27"/>
      <c r="F37" s="61">
        <v>7</v>
      </c>
      <c r="G37" s="61"/>
      <c r="H37" s="33"/>
      <c r="I37" s="61"/>
      <c r="J37" s="61"/>
      <c r="K37" s="61"/>
      <c r="L37" s="61"/>
      <c r="M37" s="35">
        <f t="shared" si="0"/>
        <v>0</v>
      </c>
      <c r="N37" s="60"/>
    </row>
    <row r="38" spans="1:14" s="7" customFormat="1" ht="17.25" customHeight="1">
      <c r="A38" s="67"/>
      <c r="B38" s="64"/>
      <c r="C38" s="62" t="s">
        <v>47</v>
      </c>
      <c r="D38" s="13" t="s">
        <v>31</v>
      </c>
      <c r="E38" s="27"/>
      <c r="F38" s="61">
        <v>14</v>
      </c>
      <c r="G38" s="61"/>
      <c r="H38" s="33"/>
      <c r="I38" s="61"/>
      <c r="J38" s="61"/>
      <c r="K38" s="61"/>
      <c r="L38" s="61"/>
      <c r="M38" s="35">
        <f t="shared" si="0"/>
        <v>0</v>
      </c>
      <c r="N38" s="43"/>
    </row>
    <row r="39" spans="1:14" s="7" customFormat="1" ht="17.25" customHeight="1">
      <c r="A39" s="67"/>
      <c r="B39" s="64"/>
      <c r="C39" s="62" t="s">
        <v>48</v>
      </c>
      <c r="D39" s="13" t="s">
        <v>31</v>
      </c>
      <c r="E39" s="27"/>
      <c r="F39" s="61">
        <v>24</v>
      </c>
      <c r="G39" s="61"/>
      <c r="H39" s="33"/>
      <c r="I39" s="61"/>
      <c r="J39" s="61"/>
      <c r="K39" s="61"/>
      <c r="L39" s="61"/>
      <c r="M39" s="35">
        <f t="shared" si="0"/>
        <v>0</v>
      </c>
      <c r="N39" s="60"/>
    </row>
    <row r="40" spans="1:14" s="7" customFormat="1" ht="24" customHeight="1">
      <c r="A40" s="68"/>
      <c r="B40" s="65"/>
      <c r="C40" s="42" t="s">
        <v>27</v>
      </c>
      <c r="D40" s="27" t="s">
        <v>19</v>
      </c>
      <c r="E40" s="27">
        <v>8.16</v>
      </c>
      <c r="F40" s="47">
        <f>E40*F32</f>
        <v>3.4272</v>
      </c>
      <c r="G40" s="47"/>
      <c r="H40" s="33"/>
      <c r="I40" s="47"/>
      <c r="J40" s="47"/>
      <c r="K40" s="47"/>
      <c r="L40" s="47"/>
      <c r="M40" s="35">
        <f t="shared" si="0"/>
        <v>0</v>
      </c>
      <c r="N40" s="52"/>
    </row>
    <row r="41" spans="1:14" s="7" customFormat="1" ht="48.75" customHeight="1">
      <c r="A41" s="79">
        <v>3</v>
      </c>
      <c r="B41" s="54"/>
      <c r="C41" s="55" t="s">
        <v>36</v>
      </c>
      <c r="D41" s="27" t="s">
        <v>37</v>
      </c>
      <c r="E41" s="27"/>
      <c r="F41" s="53">
        <v>1.2</v>
      </c>
      <c r="G41" s="53"/>
      <c r="H41" s="33"/>
      <c r="I41" s="53"/>
      <c r="J41" s="53"/>
      <c r="K41" s="53"/>
      <c r="L41" s="53"/>
      <c r="M41" s="35">
        <f t="shared" si="0"/>
        <v>0</v>
      </c>
      <c r="N41" s="52"/>
    </row>
    <row r="42" spans="1:14" s="7" customFormat="1" ht="18.75" customHeight="1">
      <c r="A42" s="80"/>
      <c r="B42" s="54"/>
      <c r="C42" s="55" t="s">
        <v>29</v>
      </c>
      <c r="D42" s="27" t="s">
        <v>12</v>
      </c>
      <c r="E42" s="27">
        <v>3.52</v>
      </c>
      <c r="F42" s="53">
        <v>4.2240000000000002</v>
      </c>
      <c r="G42" s="53"/>
      <c r="H42" s="33"/>
      <c r="I42" s="53"/>
      <c r="J42" s="53"/>
      <c r="K42" s="53"/>
      <c r="L42" s="53"/>
      <c r="M42" s="35">
        <f t="shared" si="0"/>
        <v>0</v>
      </c>
      <c r="N42" s="52"/>
    </row>
    <row r="43" spans="1:14" s="7" customFormat="1" ht="20.25" customHeight="1">
      <c r="A43" s="80"/>
      <c r="B43" s="54"/>
      <c r="C43" s="55" t="s">
        <v>18</v>
      </c>
      <c r="D43" s="27" t="s">
        <v>19</v>
      </c>
      <c r="E43" s="27">
        <v>1.06</v>
      </c>
      <c r="F43" s="53">
        <v>1.272</v>
      </c>
      <c r="G43" s="53"/>
      <c r="H43" s="33"/>
      <c r="I43" s="53"/>
      <c r="J43" s="53"/>
      <c r="K43" s="53"/>
      <c r="L43" s="53"/>
      <c r="M43" s="35">
        <f t="shared" si="0"/>
        <v>0</v>
      </c>
      <c r="N43" s="52"/>
    </row>
    <row r="44" spans="1:14" s="7" customFormat="1" ht="29.25" customHeight="1">
      <c r="A44" s="81"/>
      <c r="B44" s="54"/>
      <c r="C44" s="55" t="s">
        <v>38</v>
      </c>
      <c r="D44" s="27" t="s">
        <v>37</v>
      </c>
      <c r="E44" s="27">
        <v>1.24</v>
      </c>
      <c r="F44" s="53"/>
      <c r="G44" s="53"/>
      <c r="H44" s="33"/>
      <c r="I44" s="53"/>
      <c r="J44" s="53"/>
      <c r="K44" s="53"/>
      <c r="L44" s="53"/>
      <c r="M44" s="35">
        <f t="shared" si="0"/>
        <v>0</v>
      </c>
      <c r="N44" s="52"/>
    </row>
    <row r="45" spans="1:14" s="7" customFormat="1" ht="27.75" customHeight="1">
      <c r="A45" s="79">
        <v>4</v>
      </c>
      <c r="B45" s="54"/>
      <c r="C45" s="55" t="s">
        <v>39</v>
      </c>
      <c r="D45" s="27" t="s">
        <v>37</v>
      </c>
      <c r="E45" s="27"/>
      <c r="F45" s="53">
        <v>1.2</v>
      </c>
      <c r="G45" s="53"/>
      <c r="H45" s="33"/>
      <c r="I45" s="53"/>
      <c r="J45" s="53"/>
      <c r="K45" s="53"/>
      <c r="L45" s="53"/>
      <c r="M45" s="35">
        <f t="shared" si="0"/>
        <v>0</v>
      </c>
      <c r="N45" s="52"/>
    </row>
    <row r="46" spans="1:14" s="7" customFormat="1" ht="29.25" customHeight="1">
      <c r="A46" s="80"/>
      <c r="B46" s="54"/>
      <c r="C46" s="55" t="s">
        <v>29</v>
      </c>
      <c r="D46" s="27" t="s">
        <v>12</v>
      </c>
      <c r="E46" s="27">
        <v>4.5</v>
      </c>
      <c r="F46" s="53">
        <v>5.4</v>
      </c>
      <c r="G46" s="53"/>
      <c r="H46" s="33"/>
      <c r="I46" s="53"/>
      <c r="J46" s="53"/>
      <c r="K46" s="53"/>
      <c r="L46" s="53"/>
      <c r="M46" s="35">
        <f t="shared" si="0"/>
        <v>0</v>
      </c>
      <c r="N46" s="52"/>
    </row>
    <row r="47" spans="1:14" s="7" customFormat="1" ht="33" customHeight="1">
      <c r="A47" s="80"/>
      <c r="B47" s="54"/>
      <c r="C47" s="55" t="s">
        <v>40</v>
      </c>
      <c r="D47" s="27" t="s">
        <v>37</v>
      </c>
      <c r="E47" s="27">
        <v>1.02</v>
      </c>
      <c r="F47" s="53">
        <v>1.224</v>
      </c>
      <c r="G47" s="53"/>
      <c r="H47" s="33"/>
      <c r="I47" s="53"/>
      <c r="J47" s="53"/>
      <c r="K47" s="53"/>
      <c r="L47" s="53"/>
      <c r="M47" s="35">
        <f t="shared" si="0"/>
        <v>0</v>
      </c>
      <c r="N47" s="52"/>
    </row>
    <row r="48" spans="1:14" s="7" customFormat="1" ht="22.5" customHeight="1">
      <c r="A48" s="81"/>
      <c r="B48" s="54"/>
      <c r="C48" s="55" t="s">
        <v>27</v>
      </c>
      <c r="D48" s="27" t="s">
        <v>19</v>
      </c>
      <c r="E48" s="27">
        <v>0.88</v>
      </c>
      <c r="F48" s="53">
        <v>1.056</v>
      </c>
      <c r="G48" s="53"/>
      <c r="H48" s="33"/>
      <c r="I48" s="53"/>
      <c r="J48" s="53"/>
      <c r="K48" s="53"/>
      <c r="L48" s="53"/>
      <c r="M48" s="35">
        <f t="shared" si="0"/>
        <v>0</v>
      </c>
      <c r="N48" s="52"/>
    </row>
    <row r="49" spans="1:14" s="7" customFormat="1" ht="46.5" customHeight="1">
      <c r="A49" s="56">
        <v>5</v>
      </c>
      <c r="B49" s="54"/>
      <c r="C49" s="55" t="s">
        <v>43</v>
      </c>
      <c r="D49" s="27" t="s">
        <v>41</v>
      </c>
      <c r="E49" s="27"/>
      <c r="F49" s="53">
        <v>2.5</v>
      </c>
      <c r="G49" s="53"/>
      <c r="H49" s="33"/>
      <c r="I49" s="53"/>
      <c r="J49" s="53"/>
      <c r="K49" s="53"/>
      <c r="L49" s="53"/>
      <c r="M49" s="35">
        <f t="shared" si="0"/>
        <v>0</v>
      </c>
      <c r="N49" s="24"/>
    </row>
    <row r="50" spans="1:14" s="7" customFormat="1" ht="18.75" customHeight="1">
      <c r="A50" s="20"/>
      <c r="B50" s="20"/>
      <c r="C50" s="12" t="s">
        <v>3</v>
      </c>
      <c r="D50" s="12"/>
      <c r="E50" s="12"/>
      <c r="F50" s="25"/>
      <c r="G50" s="25"/>
      <c r="H50" s="34"/>
      <c r="I50" s="25"/>
      <c r="J50" s="31"/>
      <c r="K50" s="25"/>
      <c r="L50" s="31"/>
      <c r="M50" s="35">
        <f t="shared" si="0"/>
        <v>0</v>
      </c>
      <c r="N50" s="57"/>
    </row>
    <row r="51" spans="1:14" s="7" customFormat="1" ht="33.75" customHeight="1">
      <c r="A51" s="20"/>
      <c r="B51" s="20"/>
      <c r="C51" s="59" t="s">
        <v>42</v>
      </c>
      <c r="D51" s="12"/>
      <c r="E51" s="12"/>
      <c r="F51" s="58"/>
      <c r="G51" s="58"/>
      <c r="H51" s="34"/>
      <c r="I51" s="58"/>
      <c r="J51" s="31"/>
      <c r="K51" s="58"/>
      <c r="L51" s="31"/>
      <c r="M51" s="35">
        <f t="shared" si="0"/>
        <v>0</v>
      </c>
      <c r="N51" s="57"/>
    </row>
    <row r="52" spans="1:14" s="7" customFormat="1" ht="25.5" customHeight="1">
      <c r="A52" s="20"/>
      <c r="B52" s="20"/>
      <c r="C52" s="12" t="s">
        <v>3</v>
      </c>
      <c r="D52" s="12"/>
      <c r="E52" s="12"/>
      <c r="F52" s="58"/>
      <c r="G52" s="58"/>
      <c r="H52" s="34"/>
      <c r="I52" s="58"/>
      <c r="J52" s="31"/>
      <c r="K52" s="58"/>
      <c r="L52" s="31"/>
      <c r="M52" s="35">
        <f t="shared" si="0"/>
        <v>0</v>
      </c>
      <c r="N52" s="24"/>
    </row>
    <row r="53" spans="1:14" s="7" customFormat="1" ht="25.5" customHeight="1">
      <c r="A53" s="20"/>
      <c r="B53" s="20"/>
      <c r="C53" s="12" t="s">
        <v>9</v>
      </c>
      <c r="D53" s="12"/>
      <c r="E53" s="12"/>
      <c r="F53" s="25"/>
      <c r="G53" s="25"/>
      <c r="H53" s="25"/>
      <c r="I53" s="19"/>
      <c r="J53" s="29"/>
      <c r="K53" s="25"/>
      <c r="L53" s="25"/>
      <c r="M53" s="35">
        <f t="shared" si="0"/>
        <v>0</v>
      </c>
      <c r="N53" s="24"/>
    </row>
    <row r="54" spans="1:14" s="7" customFormat="1" ht="25.5" customHeight="1">
      <c r="A54" s="20"/>
      <c r="B54" s="20"/>
      <c r="C54" s="12" t="s">
        <v>3</v>
      </c>
      <c r="D54" s="12"/>
      <c r="E54" s="12"/>
      <c r="F54" s="25"/>
      <c r="G54" s="25"/>
      <c r="H54" s="25"/>
      <c r="I54" s="25"/>
      <c r="J54" s="29"/>
      <c r="K54" s="25"/>
      <c r="L54" s="25"/>
      <c r="M54" s="35">
        <f t="shared" si="0"/>
        <v>0</v>
      </c>
      <c r="N54" s="24"/>
    </row>
    <row r="55" spans="1:14" s="7" customFormat="1" ht="25.5" customHeight="1">
      <c r="A55" s="20"/>
      <c r="B55" s="20"/>
      <c r="C55" s="12" t="s">
        <v>10</v>
      </c>
      <c r="D55" s="12"/>
      <c r="E55" s="12"/>
      <c r="F55" s="25"/>
      <c r="G55" s="25"/>
      <c r="H55" s="25"/>
      <c r="I55" s="25"/>
      <c r="J55" s="29"/>
      <c r="K55" s="25"/>
      <c r="L55" s="25"/>
      <c r="M55" s="35">
        <f t="shared" si="0"/>
        <v>0</v>
      </c>
      <c r="N55" s="28"/>
    </row>
    <row r="56" spans="1:14" ht="42.75" customHeight="1">
      <c r="A56" s="20"/>
      <c r="B56" s="20"/>
      <c r="C56" s="12" t="s">
        <v>3</v>
      </c>
      <c r="D56" s="13"/>
      <c r="E56" s="13"/>
      <c r="F56" s="29"/>
      <c r="G56" s="29"/>
      <c r="H56" s="29"/>
      <c r="I56" s="29"/>
      <c r="J56" s="29"/>
      <c r="K56" s="29"/>
      <c r="L56" s="29"/>
      <c r="M56" s="35">
        <f t="shared" si="0"/>
        <v>0</v>
      </c>
      <c r="N56" s="9"/>
    </row>
    <row r="57" spans="1:14">
      <c r="A57" s="78"/>
      <c r="B57" s="78"/>
      <c r="C57" s="78"/>
      <c r="D57" s="78"/>
      <c r="E57" s="78"/>
      <c r="F57" s="78"/>
      <c r="G57" s="10"/>
      <c r="H57" s="16"/>
      <c r="I57" s="16"/>
      <c r="J57" s="16"/>
      <c r="K57" s="16"/>
      <c r="L57" s="16"/>
      <c r="M57" s="11"/>
      <c r="N57" s="9"/>
    </row>
    <row r="58" spans="1:14">
      <c r="A58" s="78"/>
      <c r="B58" s="78"/>
      <c r="C58" s="78"/>
      <c r="D58" s="78"/>
      <c r="E58" s="78"/>
      <c r="F58" s="78"/>
      <c r="G58" s="10"/>
      <c r="H58" s="16"/>
      <c r="I58" s="16"/>
      <c r="J58" s="16"/>
      <c r="K58" s="16"/>
      <c r="L58" s="16"/>
      <c r="M58" s="11"/>
      <c r="N58" s="9"/>
    </row>
    <row r="59" spans="1:14">
      <c r="A59" s="10"/>
      <c r="B59" s="16"/>
      <c r="C59" s="10"/>
      <c r="D59" s="10"/>
      <c r="E59" s="16"/>
      <c r="F59" s="10"/>
      <c r="G59" s="10"/>
      <c r="H59" s="16"/>
      <c r="I59" s="16"/>
      <c r="J59" s="16"/>
      <c r="K59" s="16"/>
      <c r="L59" s="16"/>
      <c r="M59" s="11"/>
      <c r="N59" s="9"/>
    </row>
    <row r="60" spans="1:14">
      <c r="A60" s="10"/>
      <c r="B60" s="16"/>
      <c r="C60" s="10"/>
      <c r="D60" s="10"/>
      <c r="E60" s="16"/>
      <c r="F60" s="10"/>
      <c r="G60" s="10"/>
      <c r="H60" s="16"/>
      <c r="I60" s="16"/>
      <c r="J60" s="16"/>
      <c r="K60" s="16"/>
      <c r="L60" s="16"/>
      <c r="M60" s="11"/>
      <c r="N60" s="9"/>
    </row>
    <row r="61" spans="1:14">
      <c r="A61" s="10"/>
      <c r="B61" s="16"/>
      <c r="C61" s="10"/>
      <c r="D61" s="10"/>
      <c r="E61" s="16"/>
      <c r="F61" s="10"/>
      <c r="G61" s="10"/>
      <c r="H61" s="16"/>
      <c r="I61" s="16"/>
      <c r="J61" s="16"/>
      <c r="K61" s="16"/>
      <c r="L61" s="16"/>
      <c r="M61" s="11"/>
      <c r="N61" s="9"/>
    </row>
    <row r="62" spans="1:14">
      <c r="A62" s="10"/>
      <c r="B62" s="16"/>
      <c r="C62" s="10"/>
      <c r="D62" s="10"/>
      <c r="E62" s="16"/>
      <c r="F62" s="10"/>
      <c r="G62" s="10"/>
      <c r="H62" s="16"/>
      <c r="I62" s="16"/>
      <c r="J62" s="16"/>
      <c r="K62" s="16"/>
      <c r="L62" s="16"/>
      <c r="M62" s="11"/>
      <c r="N62" s="9"/>
    </row>
    <row r="63" spans="1:14">
      <c r="A63" s="10"/>
      <c r="B63" s="16"/>
      <c r="C63" s="10"/>
      <c r="D63" s="10"/>
      <c r="E63" s="16"/>
      <c r="F63" s="10"/>
      <c r="G63" s="10"/>
      <c r="H63" s="16"/>
      <c r="I63" s="16"/>
      <c r="J63" s="16"/>
      <c r="K63" s="16"/>
      <c r="L63" s="16"/>
      <c r="M63" s="11"/>
      <c r="N63" s="9"/>
    </row>
    <row r="64" spans="1:14">
      <c r="A64" s="10"/>
      <c r="B64" s="16"/>
      <c r="C64" s="10"/>
      <c r="D64" s="10"/>
      <c r="E64" s="16"/>
      <c r="F64" s="10"/>
      <c r="G64" s="10"/>
      <c r="H64" s="16"/>
      <c r="I64" s="16"/>
      <c r="J64" s="16"/>
      <c r="K64" s="16"/>
      <c r="L64" s="16"/>
      <c r="M64" s="11"/>
      <c r="N64" s="9"/>
    </row>
    <row r="65" spans="1:13">
      <c r="A65" s="10"/>
      <c r="B65" s="16"/>
      <c r="C65" s="10"/>
      <c r="D65" s="10"/>
      <c r="E65" s="16"/>
      <c r="F65" s="10"/>
      <c r="G65" s="10"/>
      <c r="H65" s="16"/>
      <c r="I65" s="16"/>
      <c r="J65" s="16"/>
      <c r="K65" s="16"/>
      <c r="L65" s="16"/>
      <c r="M65" s="11"/>
    </row>
    <row r="66" spans="1:13">
      <c r="C66" s="10"/>
      <c r="D66" s="10"/>
      <c r="E66" s="16"/>
      <c r="F66" s="10"/>
      <c r="G66" s="10"/>
      <c r="H66" s="16"/>
      <c r="I66" s="16"/>
      <c r="J66" s="16"/>
      <c r="K66" s="16"/>
      <c r="L66" s="16"/>
      <c r="M66" s="11"/>
    </row>
  </sheetData>
  <mergeCells count="15">
    <mergeCell ref="A1:N13"/>
    <mergeCell ref="N14:N18"/>
    <mergeCell ref="G14:H18"/>
    <mergeCell ref="I14:J18"/>
    <mergeCell ref="K14:L18"/>
    <mergeCell ref="M14:M19"/>
    <mergeCell ref="A14:A19"/>
    <mergeCell ref="C14:C19"/>
    <mergeCell ref="D14:D19"/>
    <mergeCell ref="B22:B31"/>
    <mergeCell ref="E14:F16"/>
    <mergeCell ref="A57:F58"/>
    <mergeCell ref="A22:A31"/>
    <mergeCell ref="A41:A44"/>
    <mergeCell ref="A45:A48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GGGGG</dc:creator>
  <cp:lastModifiedBy>reschkhorocku8</cp:lastModifiedBy>
  <cp:lastPrinted>2019-02-25T08:49:43Z</cp:lastPrinted>
  <dcterms:created xsi:type="dcterms:W3CDTF">2013-05-16T20:31:19Z</dcterms:created>
  <dcterms:modified xsi:type="dcterms:W3CDTF">2019-03-30T07:50:20Z</dcterms:modified>
</cp:coreProperties>
</file>