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6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  <sheet name="x.a.5" sheetId="6" r:id="rId6"/>
    <sheet name="x.a.6" sheetId="7" r:id="rId7"/>
  </sheets>
  <definedNames>
    <definedName name="_xlnm.Print_Area" localSheetId="5">'x.a.5'!$A$1:$M$32</definedName>
    <definedName name="_xlnm.Print_Titles" localSheetId="0">'nakrebi'!$17:$17</definedName>
    <definedName name="_xlnm.Print_Titles" localSheetId="1">'x.a.1'!$13:$13</definedName>
    <definedName name="_xlnm.Print_Titles" localSheetId="2">'x.a.2'!$13:$13</definedName>
    <definedName name="_xlnm.Print_Titles" localSheetId="3">'x.a.3'!$12:$12</definedName>
    <definedName name="_xlnm.Print_Titles" localSheetId="4">'x.a.4'!$13:$13</definedName>
  </definedNames>
  <calcPr fullCalcOnLoad="1"/>
</workbook>
</file>

<file path=xl/sharedStrings.xml><?xml version="1.0" encoding="utf-8"?>
<sst xmlns="http://schemas.openxmlformats.org/spreadsheetml/2006/main" count="1137" uniqueCount="232">
  <si>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</si>
  <si>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</si>
  <si>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</si>
  <si>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</si>
  <si>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</si>
  <si>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</si>
  <si>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</si>
  <si>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</si>
  <si>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</si>
  <si>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</si>
  <si>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</si>
  <si>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</si>
  <si>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</si>
  <si>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</si>
  <si>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</si>
  <si>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</si>
  <si>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</si>
  <si>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</si>
  <si>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</si>
  <si>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</si>
  <si>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</si>
  <si>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</si>
  <si>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</si>
  <si>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</si>
  <si>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</si>
  <si>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</si>
  <si>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</si>
  <si>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r>
      <t>m</t>
    </r>
    <r>
      <rPr>
        <vertAlign val="superscript"/>
        <sz val="11"/>
        <rFont val="Arachveulebrivi Thin"/>
        <family val="2"/>
      </rPr>
      <t>3</t>
    </r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</si>
  <si>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</si>
  <si>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</si>
  <si>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</si>
  <si>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</si>
  <si>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</si>
  <si>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</si>
  <si>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</si>
  <si>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eqskavatori</t>
  </si>
  <si>
    <t xml:space="preserve">zednadebi xarjebi  10% </t>
  </si>
  <si>
    <t xml:space="preserve">gegmiuri mogeba   8% </t>
  </si>
  <si>
    <t>g.m.</t>
  </si>
  <si>
    <t>mosamzadebeli samuSaoebi</t>
  </si>
  <si>
    <t>sxva manqanebi</t>
  </si>
  <si>
    <t>qviSa-xreSovani narevi</t>
  </si>
  <si>
    <t>manqanebi</t>
  </si>
  <si>
    <t>sxva masalebi</t>
  </si>
  <si>
    <t>buldozeri 79kvt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</si>
  <si>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</si>
  <si>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</si>
  <si>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</si>
  <si>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</si>
  <si>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</si>
  <si>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</si>
  <si>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</si>
  <si>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</si>
  <si>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</si>
  <si>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</si>
  <si>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Tavi I</t>
  </si>
  <si>
    <t>mSeneblobis teritoriis momzadeba</t>
  </si>
  <si>
    <t>x.a.#1</t>
  </si>
  <si>
    <t>sul Tavi I</t>
  </si>
  <si>
    <t>x.a.#2</t>
  </si>
  <si>
    <t>gauTvaliswinebeli xarjebi 3%</t>
  </si>
  <si>
    <t>dRg 18%</t>
  </si>
  <si>
    <t>sul mSeneblobis Rirebulebis nakrebi saxarjTaRrivxvo angariSiT</t>
  </si>
  <si>
    <r>
      <t>m</t>
    </r>
    <r>
      <rPr>
        <vertAlign val="superscript"/>
        <sz val="11"/>
        <rFont val="Arachveulebrivi Thin"/>
        <family val="2"/>
      </rPr>
      <t>2</t>
    </r>
  </si>
  <si>
    <t>avtogreideri saSualo tipis 79kvt</t>
  </si>
  <si>
    <t>wyali</t>
  </si>
  <si>
    <t>27-7-2</t>
  </si>
  <si>
    <t>satkepni sagzao TviTmavali pnevmosvlaze 18 t</t>
  </si>
  <si>
    <t>27-11-1   27-11-4</t>
  </si>
  <si>
    <t>satkepni sagzao TviTmavali gluvi 5t</t>
  </si>
  <si>
    <t>igive, 10t</t>
  </si>
  <si>
    <t>qvis wvrilmanis dakiduli manawilebeli</t>
  </si>
  <si>
    <t>4</t>
  </si>
  <si>
    <t>buldozeri 79 kvt</t>
  </si>
  <si>
    <t>1-22-15</t>
  </si>
  <si>
    <t xml:space="preserve">nayarSi muSaoba </t>
  </si>
  <si>
    <t>1-25-2</t>
  </si>
  <si>
    <t>2</t>
  </si>
  <si>
    <t>sagzao samosi</t>
  </si>
  <si>
    <t>x.a.#3</t>
  </si>
  <si>
    <t>sul Tavi III</t>
  </si>
  <si>
    <t>WanWiki</t>
  </si>
  <si>
    <t>betoni</t>
  </si>
  <si>
    <t>fari ficris, yalibis</t>
  </si>
  <si>
    <t xml:space="preserve">Zeli </t>
  </si>
  <si>
    <t>5</t>
  </si>
  <si>
    <t>1</t>
  </si>
  <si>
    <t>3</t>
  </si>
  <si>
    <t xml:space="preserve"> lokaluri  xarjTaRricxva # 1</t>
  </si>
  <si>
    <t xml:space="preserve"> lokaluri  xarjTaRricxva # 2</t>
  </si>
  <si>
    <t>Sedgenilia 2018 wlis fasebSi</t>
  </si>
  <si>
    <t>RorRi 40 mm</t>
  </si>
  <si>
    <t>RorRi fraqcia 20-40mm</t>
  </si>
  <si>
    <t xml:space="preserve"> transportireba 15 km manZilze nayarSi</t>
  </si>
  <si>
    <t>1-80-3  r1-3</t>
  </si>
  <si>
    <t xml:space="preserve"> lokaluri  xarjTaRricxva # 3 </t>
  </si>
  <si>
    <t>6-11-1</t>
  </si>
  <si>
    <t xml:space="preserve">ficari Camoganuli III xarisxis,        40-60 mm </t>
  </si>
  <si>
    <t>Tavi VI</t>
  </si>
  <si>
    <t>sul Tavi VI</t>
  </si>
  <si>
    <t>sul Tavi I_VI</t>
  </si>
  <si>
    <t>duSeTis municipaliteti.</t>
  </si>
  <si>
    <t>proeqtiT</t>
  </si>
  <si>
    <t xml:space="preserve"> lokaluri  xarjTaRricxva # 5</t>
  </si>
  <si>
    <t xml:space="preserve"> lokaluri  xarjTaRricxva # 4</t>
  </si>
  <si>
    <t xml:space="preserve"> sagzao niSnebis mowyoba</t>
  </si>
  <si>
    <t>27-46-3</t>
  </si>
  <si>
    <t xml:space="preserve">  sagzao niSnebis dayeneba liTonis dgarebze sigrZiT 3,50 m  dabetonebiT, miwis samuSaoebisa da dgarebis SeRebvis gaTvaliswinebiT</t>
  </si>
  <si>
    <t>c</t>
  </si>
  <si>
    <t xml:space="preserve">avtoamwe saburRi mowyobilobiT </t>
  </si>
  <si>
    <t>amwe saavtomobilo svlaze             3 t</t>
  </si>
  <si>
    <r>
      <t xml:space="preserve">betoni </t>
    </r>
    <r>
      <rPr>
        <sz val="11"/>
        <rFont val="Arial"/>
        <family val="2"/>
      </rPr>
      <t xml:space="preserve">B20  F100  W6  </t>
    </r>
  </si>
  <si>
    <r>
      <t xml:space="preserve">liTonis dgari sigrZiT 3,50 m       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76 mm</t>
    </r>
  </si>
  <si>
    <t>prioritetis</t>
  </si>
  <si>
    <t>samkuTxa 700X700X700 mm</t>
  </si>
  <si>
    <t>sxva masala</t>
  </si>
  <si>
    <t>kreb. saZiebo sam. gv.557 cx.17</t>
  </si>
  <si>
    <t>dazianebuli sagzao samosis da  trotuarebis moxsna</t>
  </si>
  <si>
    <t xml:space="preserve"> Tavi III</t>
  </si>
  <si>
    <t>x.a.#4</t>
  </si>
  <si>
    <t>x.a.#5</t>
  </si>
  <si>
    <t>27-9-2</t>
  </si>
  <si>
    <t>gamfxvierebeli misabmeli (traqtoris gareSe)</t>
  </si>
  <si>
    <t>traqtori muxluxa svlaze 59kvt</t>
  </si>
  <si>
    <t>moxsnili safaris da safuZvlis datvirTva da transportireba 15 km manZilze nayarSi</t>
  </si>
  <si>
    <t>arsebuli xreSovani safarisa da safuZvlis moxsna meqanizirebuli meTodiT saSualo sisqiT  20 sm</t>
  </si>
  <si>
    <t xml:space="preserve">III kat. gruntis damuSaveba meqanizmebiT da datvirTva avtoTviTmclelebze </t>
  </si>
  <si>
    <t>safuZvlis  mowyoba fraqciuli RorRiT   (0-40 mm), sisqiT16 sm</t>
  </si>
  <si>
    <t>27-24-3</t>
  </si>
  <si>
    <t>cementbetonis manawilebeli</t>
  </si>
  <si>
    <t>manqanebi cementbetonis safaris mosapirqeblad</t>
  </si>
  <si>
    <r>
      <t xml:space="preserve">betoni </t>
    </r>
    <r>
      <rPr>
        <sz val="11"/>
        <rFont val="Arial"/>
        <family val="2"/>
      </rPr>
      <t>B25 F200 W6</t>
    </r>
  </si>
  <si>
    <r>
      <t xml:space="preserve">armaturis bade </t>
    </r>
    <r>
      <rPr>
        <sz val="11"/>
        <rFont val="Arial"/>
        <family val="2"/>
      </rPr>
      <t xml:space="preserve">A-III </t>
    </r>
    <r>
      <rPr>
        <sz val="11"/>
        <rFont val="Arial Cyr"/>
        <family val="0"/>
      </rPr>
      <t>Ǿ</t>
    </r>
    <r>
      <rPr>
        <sz val="11"/>
        <rFont val="Arial"/>
        <family val="2"/>
      </rPr>
      <t xml:space="preserve">-8 </t>
    </r>
    <r>
      <rPr>
        <sz val="11"/>
        <rFont val="Arachveulebrivi"/>
        <family val="2"/>
      </rPr>
      <t>mm</t>
    </r>
  </si>
  <si>
    <t>relsi-forma</t>
  </si>
  <si>
    <t>bitumis emulsia</t>
  </si>
  <si>
    <t>amwe saavtomobilo svlaze 5t</t>
  </si>
  <si>
    <t>traqtori muxluxa svlaze          40kvt</t>
  </si>
  <si>
    <t>misayreli gverdulebis mowyoba qviSa-xreSovani narevisagan</t>
  </si>
  <si>
    <t>eleqtrodi</t>
  </si>
  <si>
    <t>6-11-3</t>
  </si>
  <si>
    <r>
      <t>armatura A</t>
    </r>
    <r>
      <rPr>
        <sz val="11"/>
        <rFont val="Arial"/>
        <family val="2"/>
      </rPr>
      <t>AIII</t>
    </r>
  </si>
  <si>
    <t xml:space="preserve">ficari Camoganuli III xarisxis, 40-60 mm </t>
  </si>
  <si>
    <t>1-118-5,6</t>
  </si>
  <si>
    <t>vibraciuli satkepni</t>
  </si>
  <si>
    <t>traqtori 79kvt</t>
  </si>
  <si>
    <t>I. Webis reabilitacia</t>
  </si>
  <si>
    <t>armirebuli cementbetonis safaris mowyoba</t>
  </si>
  <si>
    <r>
      <t xml:space="preserve">gzis saval nawilze safaris mowyoba armirebuli cement-betoniT </t>
    </r>
    <r>
      <rPr>
        <sz val="11"/>
        <rFont val="Arial"/>
        <family val="2"/>
      </rPr>
      <t>H</t>
    </r>
    <r>
      <rPr>
        <sz val="11"/>
        <rFont val="Arachveulebrivi Thin"/>
        <family val="2"/>
      </rPr>
      <t>=16sm</t>
    </r>
  </si>
  <si>
    <t xml:space="preserve"> Tavi IV</t>
  </si>
  <si>
    <t>xelovnuri nageboba</t>
  </si>
  <si>
    <t>sul Tavi IV</t>
  </si>
  <si>
    <t>sagzao mowyobiloba</t>
  </si>
  <si>
    <t>I. miwis samuSaoebi</t>
  </si>
  <si>
    <t>1-11-14</t>
  </si>
  <si>
    <t>miwis vakisis yrilis mowyoba xreSovani nareviT</t>
  </si>
  <si>
    <t>gruntis gaSla da datkepna vibraciuli satkepniT fenebad      6-jer gavliT fenis, sisqiT 20 sm</t>
  </si>
  <si>
    <t>II.sagzao samosi</t>
  </si>
  <si>
    <t>arsebuli xreSovani safarisa da safuZvlis moxsna meqanizirebuli meTodiT saSualo sisqiT  35 sm, farTis 90%</t>
  </si>
  <si>
    <t>arsebuli xreSovani safarisa da safuZvlis moxsna meqanizirebuli meTodiT saSualo sisqiT  35 sm, farTis 10%</t>
  </si>
  <si>
    <t>III. mierTebebis mowyoba</t>
  </si>
  <si>
    <t>arsebuli xreSovani safarisa da safuZvlis moxsna meqanizirebuli meTodiT saSualo sisqiT  25 sm</t>
  </si>
  <si>
    <t>IV. ezoSi Sesasvlelebis mowyoba</t>
  </si>
  <si>
    <t xml:space="preserve">V. betonis Raris mowyoba </t>
  </si>
  <si>
    <t>duSeTis municipaliteti.  q. duSeTis, buaCiZis quCis saereabilitacio samuSaoebi</t>
  </si>
  <si>
    <t xml:space="preserve">  q. duSeTis, buaCiZis quCis saereabilitacio samuSaoebi</t>
  </si>
  <si>
    <t>I. a/betonis safaris mowyoba saval nawilze (betonis safari)</t>
  </si>
  <si>
    <t>II. a/betonis safaris mowyoba saval nawilze (a/betonis safari)</t>
  </si>
  <si>
    <t>nawiburebis CaWra xerxiT (axali da Zveli a/betonis gadabmis adgilze)</t>
  </si>
  <si>
    <t>27-63-1</t>
  </si>
  <si>
    <r>
      <t xml:space="preserve">  Txedavi bitumis mosxma nawiburebze  0,35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</si>
  <si>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avtogudronatori 3500 l</t>
  </si>
  <si>
    <t xml:space="preserve">  bitumis emulsia </t>
  </si>
  <si>
    <t>safuZvlis qveda fenis    mowyoba  qviSa-xreSovani  narevisagan, sisqiT  15 sm</t>
  </si>
  <si>
    <t>6</t>
  </si>
  <si>
    <t>safuZvlis zeda fenis mowyoba fraqciuli RorRiT   (0-40 mm), sisqiT12 sm</t>
  </si>
  <si>
    <t>7</t>
  </si>
  <si>
    <r>
      <t xml:space="preserve">  biTumis emulsiis mosxma safuZvlis zeda fenaze             0,7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</si>
  <si>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8</t>
  </si>
  <si>
    <t>27-39-1,2               27-40-1,2</t>
  </si>
  <si>
    <t xml:space="preserve">safaris qveda fenis mowyoba  msxvilmarcvlovani  cxeli a/betonis, sisqiT 6 sm </t>
  </si>
  <si>
    <t>asfaltobetonis damgebi</t>
  </si>
  <si>
    <t>wvrilmarcvlovani asfaltobetoni</t>
  </si>
  <si>
    <t>9</t>
  </si>
  <si>
    <r>
      <t>safaris qveda fenis damuSaveba 60% biTumis emulsiis mTel fardze mosxmiT 0,35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</si>
  <si>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10</t>
  </si>
  <si>
    <t xml:space="preserve">safaris zeda fenis mowyoba  wvrilmarcvlovani cxeli a/betonis, sisqiT 4 sm </t>
  </si>
  <si>
    <t>11</t>
  </si>
  <si>
    <t>12</t>
  </si>
  <si>
    <t>misayreli gverdulebis   mowyoba  qviSa-xreSovani  narevisagan</t>
  </si>
  <si>
    <t>III. a/betonis safaris mowyoba mierTebebze</t>
  </si>
  <si>
    <t>13</t>
  </si>
  <si>
    <t>Semasworebeli  fenis mowyoba  qviSa-xreSovani  narevisagan, saSualo sisqiT 10 sm</t>
  </si>
  <si>
    <t>14</t>
  </si>
  <si>
    <t>15</t>
  </si>
  <si>
    <t>16</t>
  </si>
  <si>
    <t>17</t>
  </si>
  <si>
    <t>18</t>
  </si>
  <si>
    <t>IV. a/betonis safaris mowyoba ezoSi Sesasvlelebze (betonis safari)</t>
  </si>
  <si>
    <t>19</t>
  </si>
  <si>
    <t>20</t>
  </si>
  <si>
    <t>V. a/betonis safaris mowyoba ezoSi Sesasvlelebze (a/betonis safari)</t>
  </si>
  <si>
    <t>21</t>
  </si>
  <si>
    <t>22</t>
  </si>
  <si>
    <t>23</t>
  </si>
  <si>
    <t>24</t>
  </si>
  <si>
    <t xml:space="preserve">safaris zeda fenis mowyoba wvrilmarcvlovani cxeli a/betoniT, sisqiT 5 sm </t>
  </si>
  <si>
    <t>duSeTis municipaliteti. q. duSeTis, buaCiZis quCis saereabilitacio samuSaoebi</t>
  </si>
  <si>
    <r>
      <t xml:space="preserve">monoliTuri rkina-betonis Raris mowyoba                          </t>
    </r>
    <r>
      <rPr>
        <sz val="11"/>
        <rFont val="Arial"/>
        <family val="2"/>
      </rPr>
      <t>B30 F200 W6</t>
    </r>
  </si>
  <si>
    <t>betonis Raris mowyoba sigrZiT 123 m</t>
  </si>
  <si>
    <r>
      <t>armatura A</t>
    </r>
    <r>
      <rPr>
        <sz val="11"/>
        <rFont val="Arial"/>
        <family val="2"/>
      </rPr>
      <t>AI</t>
    </r>
  </si>
  <si>
    <t xml:space="preserve"> saTvalTvalo Webis reabilitacia da liTonis milis mowyoba</t>
  </si>
  <si>
    <r>
      <t xml:space="preserve">arsebuli sakomunikacio Webis moyvana gzis niSnulze betonis safuZvelze, specialuri betoniT romlis Semkvrivebis dro iqneba araumetes 3 saaTi                                 </t>
    </r>
    <r>
      <rPr>
        <sz val="11"/>
        <rFont val="Arial"/>
        <family val="2"/>
      </rPr>
      <t>B22,5 F200 W6</t>
    </r>
    <r>
      <rPr>
        <sz val="11"/>
        <rFont val="Arachveulebrivi Thin"/>
        <family val="2"/>
      </rPr>
      <t xml:space="preserve"> (5 cali)</t>
    </r>
  </si>
  <si>
    <t>II. liTonis milis mowyoba</t>
  </si>
  <si>
    <t>22-5-11</t>
  </si>
  <si>
    <r>
      <t xml:space="preserve">liTonis milebis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=530X9 mm    mowyoba adgilobriv Sesasvlelebze kiuvetis wylis gasatareblad</t>
    </r>
  </si>
  <si>
    <t>liTonis mili</t>
  </si>
  <si>
    <t xml:space="preserve">  saTvalTvalo Webis reabilitacia da liTonis milis mowyoba</t>
  </si>
  <si>
    <t xml:space="preserve">sagzao samosis mowyoba                                    </t>
  </si>
  <si>
    <t>kg</t>
  </si>
  <si>
    <t>gamagrTxilebeli</t>
  </si>
  <si>
    <t xml:space="preserve">amkrZalavi </t>
  </si>
  <si>
    <t>mrgvali 600 mm</t>
  </si>
  <si>
    <t>savali nawilis horizontaluri moniSvnis  mowyoba</t>
  </si>
  <si>
    <t>savali nawilis horizontaluri moniSvna erTkomponentiaani (TeTri) sagzao niSansadebi saRebaviT damzadebuli meTilmeTakrilatis safuZvelze, gaumjobesebuli Ramis xilvadobis Suqdamabrunebeli minis burTulakebiT zomiT                100-600 mkm-de</t>
  </si>
  <si>
    <t>niSansadebi manqanebi</t>
  </si>
  <si>
    <t>saRebavi</t>
  </si>
  <si>
    <t>x.a.#6</t>
  </si>
  <si>
    <t>msxvilmarcvlovani asfaltobetoni</t>
  </si>
  <si>
    <t>m</t>
  </si>
  <si>
    <t>27-56-1</t>
  </si>
  <si>
    <t xml:space="preserve"> lokaluri  xarjTaRricxva</t>
  </si>
  <si>
    <t>N 6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</si>
</sst>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5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1"/>
      <color indexed="10"/>
      <name val="Arachveulebrivi Thin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sz val="9"/>
      <name val="Arachveulebrivi Thin"/>
      <family val="2"/>
    </font>
    <font>
      <b/>
      <i/>
      <sz val="11"/>
      <name val="Arachveulebrivi Thin"/>
      <family val="2"/>
    </font>
    <font>
      <sz val="11"/>
      <name val="Arial Cyr"/>
      <family val="0"/>
    </font>
    <font>
      <sz val="11"/>
      <name val="Arachveulebriv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31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65" applyNumberFormat="1" applyFont="1" applyBorder="1" applyAlignment="1">
      <alignment horizontal="center" vertical="center"/>
      <protection/>
    </xf>
    <xf numFmtId="2" fontId="1" fillId="0" borderId="11" xfId="65" applyNumberFormat="1" applyFont="1" applyBorder="1" applyAlignment="1">
      <alignment horizontal="center" vertical="center"/>
      <protection/>
    </xf>
    <xf numFmtId="0" fontId="1" fillId="0" borderId="12" xfId="65" applyFont="1" applyBorder="1" applyAlignment="1">
      <alignment horizontal="center" vertical="center"/>
      <protection/>
    </xf>
    <xf numFmtId="0" fontId="1" fillId="0" borderId="13" xfId="65" applyFont="1" applyBorder="1" applyAlignment="1">
      <alignment horizontal="center" vertical="center" wrapText="1"/>
      <protection/>
    </xf>
    <xf numFmtId="2" fontId="1" fillId="0" borderId="12" xfId="65" applyNumberFormat="1" applyFont="1" applyBorder="1" applyAlignment="1">
      <alignment horizontal="center" vertical="center"/>
      <protection/>
    </xf>
    <xf numFmtId="2" fontId="1" fillId="0" borderId="14" xfId="65" applyNumberFormat="1" applyFont="1" applyBorder="1" applyAlignment="1">
      <alignment horizontal="center" vertical="center"/>
      <protection/>
    </xf>
    <xf numFmtId="2" fontId="1" fillId="0" borderId="13" xfId="65" applyNumberFormat="1" applyFont="1" applyBorder="1" applyAlignment="1">
      <alignment horizontal="center" vertical="center"/>
      <protection/>
    </xf>
    <xf numFmtId="2" fontId="1" fillId="0" borderId="15" xfId="65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49" fontId="1" fillId="0" borderId="14" xfId="65" applyNumberFormat="1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9" fontId="1" fillId="0" borderId="10" xfId="69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 wrapText="1"/>
      <protection/>
    </xf>
    <xf numFmtId="197" fontId="1" fillId="0" borderId="10" xfId="57" applyNumberFormat="1" applyFont="1" applyBorder="1" applyAlignment="1">
      <alignment horizontal="center" wrapText="1"/>
      <protection/>
    </xf>
    <xf numFmtId="2" fontId="1" fillId="0" borderId="10" xfId="57" applyNumberFormat="1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2" fontId="1" fillId="0" borderId="10" xfId="57" applyNumberFormat="1" applyFont="1" applyBorder="1" applyAlignment="1">
      <alignment horizontal="center" vertical="center"/>
      <protection/>
    </xf>
    <xf numFmtId="197" fontId="1" fillId="0" borderId="10" xfId="57" applyNumberFormat="1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9" fontId="1" fillId="0" borderId="11" xfId="69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57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1" fillId="0" borderId="16" xfId="65" applyNumberFormat="1" applyFont="1" applyBorder="1" applyAlignment="1">
      <alignment horizontal="center" vertical="center"/>
      <protection/>
    </xf>
    <xf numFmtId="2" fontId="1" fillId="0" borderId="0" xfId="65" applyNumberFormat="1" applyFont="1" applyBorder="1" applyAlignment="1">
      <alignment horizontal="center" vertical="center"/>
      <protection/>
    </xf>
    <xf numFmtId="197" fontId="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49" fontId="1" fillId="0" borderId="11" xfId="65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/>
    </xf>
    <xf numFmtId="198" fontId="1" fillId="0" borderId="10" xfId="0" applyNumberFormat="1" applyFont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2" fontId="1" fillId="0" borderId="18" xfId="65" applyNumberFormat="1" applyFont="1" applyBorder="1" applyAlignment="1">
      <alignment horizontal="center" vertical="center"/>
      <protection/>
    </xf>
    <xf numFmtId="49" fontId="1" fillId="0" borderId="10" xfId="6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99" fontId="1" fillId="0" borderId="11" xfId="0" applyNumberFormat="1" applyFont="1" applyBorder="1" applyAlignment="1">
      <alignment horizontal="center" vertical="center"/>
    </xf>
    <xf numFmtId="0" fontId="1" fillId="0" borderId="10" xfId="65" applyFont="1" applyBorder="1" applyAlignment="1">
      <alignment horizontal="center" vertical="center"/>
      <protection/>
    </xf>
    <xf numFmtId="2" fontId="1" fillId="0" borderId="10" xfId="65" applyNumberFormat="1" applyFont="1" applyBorder="1" applyAlignment="1">
      <alignment horizontal="center"/>
      <protection/>
    </xf>
    <xf numFmtId="0" fontId="1" fillId="0" borderId="16" xfId="65" applyFont="1" applyBorder="1" applyAlignment="1">
      <alignment horizontal="center" vertical="center"/>
      <protection/>
    </xf>
    <xf numFmtId="2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2" fontId="7" fillId="0" borderId="17" xfId="0" applyNumberFormat="1" applyFont="1" applyBorder="1" applyAlignment="1">
      <alignment horizontal="center" vertical="center"/>
    </xf>
    <xf numFmtId="2" fontId="7" fillId="0" borderId="19" xfId="65" applyNumberFormat="1" applyFont="1" applyBorder="1" applyAlignment="1">
      <alignment horizontal="center" vertical="center"/>
      <protection/>
    </xf>
    <xf numFmtId="0" fontId="1" fillId="0" borderId="20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/>
      <protection/>
    </xf>
    <xf numFmtId="2" fontId="1" fillId="0" borderId="20" xfId="6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65" applyFont="1" applyBorder="1" applyAlignment="1">
      <alignment horizontal="center" vertical="center" wrapText="1"/>
      <protection/>
    </xf>
    <xf numFmtId="0" fontId="1" fillId="0" borderId="21" xfId="65" applyFont="1" applyBorder="1" applyAlignment="1">
      <alignment horizontal="center" vertical="center" wrapText="1"/>
      <protection/>
    </xf>
    <xf numFmtId="2" fontId="1" fillId="0" borderId="21" xfId="65" applyNumberFormat="1" applyFont="1" applyBorder="1" applyAlignment="1">
      <alignment horizontal="center" vertical="center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/>
    </xf>
    <xf numFmtId="0" fontId="1" fillId="0" borderId="11" xfId="57" applyFont="1" applyBorder="1" applyAlignment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wrapText="1"/>
      <protection/>
    </xf>
    <xf numFmtId="0" fontId="1" fillId="0" borderId="11" xfId="65" applyFont="1" applyBorder="1" applyAlignment="1">
      <alignment horizontal="center" wrapText="1"/>
      <protection/>
    </xf>
    <xf numFmtId="0" fontId="6" fillId="0" borderId="0" xfId="0" applyFont="1" applyBorder="1" applyAlignment="1">
      <alignment horizontal="center" vertical="center"/>
    </xf>
    <xf numFmtId="2" fontId="7" fillId="0" borderId="10" xfId="65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99" fontId="1" fillId="0" borderId="14" xfId="0" applyNumberFormat="1" applyFont="1" applyBorder="1" applyAlignment="1">
      <alignment horizontal="center" vertical="center"/>
    </xf>
    <xf numFmtId="0" fontId="12" fillId="0" borderId="15" xfId="65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12" fillId="0" borderId="21" xfId="65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0" fontId="1" fillId="0" borderId="19" xfId="65" applyFont="1" applyBorder="1" applyAlignment="1">
      <alignment horizontal="center" vertical="center" wrapText="1"/>
      <protection/>
    </xf>
    <xf numFmtId="2" fontId="1" fillId="0" borderId="19" xfId="65" applyNumberFormat="1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/>
      <protection/>
    </xf>
    <xf numFmtId="2" fontId="1" fillId="0" borderId="10" xfId="57" applyNumberFormat="1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8" fillId="0" borderId="20" xfId="65" applyFont="1" applyBorder="1" applyAlignment="1">
      <alignment horizontal="center" vertical="center"/>
      <protection/>
    </xf>
    <xf numFmtId="49" fontId="8" fillId="0" borderId="11" xfId="65" applyNumberFormat="1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0" fontId="1" fillId="0" borderId="10" xfId="65" applyFont="1" applyBorder="1" applyAlignment="1">
      <alignment horizontal="center"/>
      <protection/>
    </xf>
    <xf numFmtId="0" fontId="1" fillId="0" borderId="14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2" fontId="8" fillId="0" borderId="20" xfId="65" applyNumberFormat="1" applyFont="1" applyBorder="1" applyAlignment="1">
      <alignment horizontal="center" vertical="center"/>
      <protection/>
    </xf>
    <xf numFmtId="2" fontId="8" fillId="0" borderId="11" xfId="65" applyNumberFormat="1" applyFont="1" applyBorder="1" applyAlignment="1">
      <alignment horizontal="center" vertical="center"/>
      <protection/>
    </xf>
    <xf numFmtId="2" fontId="8" fillId="0" borderId="18" xfId="65" applyNumberFormat="1" applyFont="1" applyBorder="1" applyAlignment="1">
      <alignment horizontal="center" vertical="center"/>
      <protection/>
    </xf>
    <xf numFmtId="2" fontId="8" fillId="0" borderId="21" xfId="65" applyNumberFormat="1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wrapText="1"/>
    </xf>
    <xf numFmtId="197" fontId="1" fillId="0" borderId="10" xfId="57" applyNumberFormat="1" applyFont="1" applyBorder="1" applyAlignment="1">
      <alignment horizontal="center"/>
      <protection/>
    </xf>
    <xf numFmtId="198" fontId="1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/>
      <protection/>
    </xf>
    <xf numFmtId="197" fontId="1" fillId="0" borderId="10" xfId="57" applyNumberFormat="1" applyFont="1" applyBorder="1" applyAlignment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2" fontId="1" fillId="0" borderId="11" xfId="57" applyNumberFormat="1" applyFont="1" applyBorder="1" applyAlignment="1">
      <alignment horizontal="center" vertical="center"/>
      <protection/>
    </xf>
    <xf numFmtId="49" fontId="1" fillId="0" borderId="10" xfId="65" applyNumberFormat="1" applyFont="1" applyBorder="1" applyAlignment="1">
      <alignment horizontal="center" vertical="center" wrapText="1"/>
      <protection/>
    </xf>
    <xf numFmtId="2" fontId="7" fillId="0" borderId="1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97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0" fontId="12" fillId="0" borderId="14" xfId="65" applyFont="1" applyBorder="1" applyAlignment="1">
      <alignment horizontal="center" vertical="center" wrapText="1"/>
      <protection/>
    </xf>
    <xf numFmtId="0" fontId="1" fillId="0" borderId="14" xfId="65" applyFont="1" applyBorder="1" applyAlignment="1">
      <alignment horizontal="center" vertical="center"/>
      <protection/>
    </xf>
    <xf numFmtId="2" fontId="1" fillId="0" borderId="12" xfId="0" applyNumberFormat="1" applyFont="1" applyBorder="1" applyAlignment="1">
      <alignment horizontal="center" vertical="center" wrapText="1"/>
    </xf>
    <xf numFmtId="0" fontId="12" fillId="0" borderId="13" xfId="65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/>
    </xf>
    <xf numFmtId="0" fontId="1" fillId="0" borderId="16" xfId="65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vertical="center"/>
    </xf>
    <xf numFmtId="197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97" fontId="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center" vertical="center"/>
      <protection/>
    </xf>
    <xf numFmtId="49" fontId="8" fillId="0" borderId="10" xfId="57" applyNumberFormat="1" applyFont="1" applyBorder="1" applyAlignment="1">
      <alignment horizontal="center" vertical="center"/>
      <protection/>
    </xf>
    <xf numFmtId="0" fontId="1" fillId="0" borderId="18" xfId="65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/>
      <protection/>
    </xf>
    <xf numFmtId="9" fontId="1" fillId="0" borderId="22" xfId="69" applyFont="1" applyBorder="1" applyAlignment="1">
      <alignment horizontal="center" vertical="center"/>
    </xf>
    <xf numFmtId="2" fontId="1" fillId="0" borderId="22" xfId="57" applyNumberFormat="1" applyFont="1" applyBorder="1" applyAlignment="1">
      <alignment horizontal="center"/>
      <protection/>
    </xf>
    <xf numFmtId="206" fontId="1" fillId="0" borderId="17" xfId="60" applyNumberFormat="1" applyFont="1" applyBorder="1" applyAlignment="1">
      <alignment horizontal="center" vertical="center"/>
      <protection/>
    </xf>
    <xf numFmtId="2" fontId="1" fillId="0" borderId="17" xfId="60" applyNumberFormat="1" applyFont="1" applyBorder="1" applyAlignment="1">
      <alignment horizontal="center" vertical="center"/>
      <protection/>
    </xf>
    <xf numFmtId="2" fontId="1" fillId="0" borderId="22" xfId="60" applyNumberFormat="1" applyFont="1" applyBorder="1" applyAlignment="1">
      <alignment horizontal="center" vertical="center"/>
      <protection/>
    </xf>
    <xf numFmtId="0" fontId="8" fillId="0" borderId="16" xfId="65" applyFont="1" applyBorder="1" applyAlignment="1">
      <alignment horizontal="center" vertical="center"/>
      <protection/>
    </xf>
    <xf numFmtId="2" fontId="8" fillId="0" borderId="0" xfId="0" applyNumberFormat="1" applyFont="1" applyBorder="1" applyAlignment="1">
      <alignment/>
    </xf>
    <xf numFmtId="197" fontId="1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1" fillId="0" borderId="23" xfId="65" applyNumberFormat="1" applyFont="1" applyBorder="1" applyAlignment="1">
      <alignment horizontal="center" vertical="center"/>
      <protection/>
    </xf>
    <xf numFmtId="2" fontId="1" fillId="0" borderId="22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4" xfId="65" applyNumberFormat="1" applyFont="1" applyBorder="1" applyAlignment="1">
      <alignment horizontal="center" vertical="center"/>
      <protection/>
    </xf>
    <xf numFmtId="2" fontId="1" fillId="0" borderId="1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0" xfId="65" applyNumberFormat="1" applyFont="1" applyBorder="1" applyAlignment="1">
      <alignment horizontal="center" vertical="center"/>
      <protection/>
    </xf>
    <xf numFmtId="2" fontId="1" fillId="0" borderId="18" xfId="0" applyNumberFormat="1" applyFont="1" applyBorder="1" applyAlignment="1">
      <alignment horizontal="center" vertical="center"/>
    </xf>
    <xf numFmtId="2" fontId="1" fillId="0" borderId="17" xfId="65" applyNumberFormat="1" applyFont="1" applyBorder="1" applyAlignment="1">
      <alignment horizontal="center" vertical="center"/>
      <protection/>
    </xf>
    <xf numFmtId="2" fontId="1" fillId="0" borderId="11" xfId="65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7" xfId="65" applyFont="1" applyBorder="1" applyAlignment="1">
      <alignment horizontal="center" vertical="center"/>
      <protection/>
    </xf>
    <xf numFmtId="49" fontId="1" fillId="0" borderId="17" xfId="65" applyNumberFormat="1" applyFont="1" applyBorder="1" applyAlignment="1">
      <alignment horizontal="center" vertical="center" textRotation="90" wrapText="1"/>
      <protection/>
    </xf>
    <xf numFmtId="49" fontId="1" fillId="0" borderId="10" xfId="65" applyNumberFormat="1" applyFont="1" applyBorder="1" applyAlignment="1">
      <alignment horizontal="center" vertical="center" textRotation="90" wrapText="1"/>
      <protection/>
    </xf>
    <xf numFmtId="49" fontId="1" fillId="0" borderId="11" xfId="65" applyNumberFormat="1" applyFont="1" applyBorder="1" applyAlignment="1">
      <alignment horizontal="center" vertical="center" textRotation="90" wrapText="1"/>
      <protection/>
    </xf>
    <xf numFmtId="2" fontId="1" fillId="0" borderId="22" xfId="65" applyNumberFormat="1" applyFont="1" applyBorder="1" applyAlignment="1">
      <alignment horizontal="center" vertical="center"/>
      <protection/>
    </xf>
    <xf numFmtId="2" fontId="1" fillId="0" borderId="21" xfId="65" applyNumberFormat="1" applyFont="1" applyBorder="1" applyAlignment="1">
      <alignment horizontal="center" vertical="center"/>
      <protection/>
    </xf>
    <xf numFmtId="2" fontId="1" fillId="0" borderId="18" xfId="65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65" applyFont="1" applyFill="1" applyBorder="1" applyAlignment="1">
      <alignment horizontal="center" vertical="center" wrapText="1"/>
      <protection/>
    </xf>
    <xf numFmtId="2" fontId="1" fillId="33" borderId="16" xfId="65" applyNumberFormat="1" applyFont="1" applyFill="1" applyBorder="1" applyAlignment="1">
      <alignment horizontal="center" vertical="center"/>
      <protection/>
    </xf>
    <xf numFmtId="2" fontId="1" fillId="33" borderId="10" xfId="65" applyNumberFormat="1" applyFont="1" applyFill="1" applyBorder="1" applyAlignment="1">
      <alignment horizontal="center" vertical="center"/>
      <protection/>
    </xf>
    <xf numFmtId="2" fontId="7" fillId="33" borderId="19" xfId="65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97" fontId="1" fillId="33" borderId="10" xfId="65" applyNumberFormat="1" applyFont="1" applyFill="1" applyBorder="1" applyAlignment="1">
      <alignment horizontal="center" vertical="center"/>
      <protection/>
    </xf>
    <xf numFmtId="2" fontId="1" fillId="33" borderId="0" xfId="65" applyNumberFormat="1" applyFont="1" applyFill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1" fillId="33" borderId="19" xfId="65" applyFont="1" applyFill="1" applyBorder="1" applyAlignment="1">
      <alignment horizontal="center" vertical="center" wrapText="1"/>
      <protection/>
    </xf>
    <xf numFmtId="198" fontId="1" fillId="33" borderId="10" xfId="65" applyNumberFormat="1" applyFont="1" applyFill="1" applyBorder="1" applyAlignment="1">
      <alignment horizontal="center" vertical="center"/>
      <protection/>
    </xf>
    <xf numFmtId="2" fontId="1" fillId="33" borderId="19" xfId="65" applyNumberFormat="1" applyFont="1" applyFill="1" applyBorder="1" applyAlignment="1">
      <alignment horizontal="center" vertical="center"/>
      <protection/>
    </xf>
    <xf numFmtId="49" fontId="1" fillId="33" borderId="10" xfId="65" applyNumberFormat="1" applyFont="1" applyFill="1" applyBorder="1" applyAlignment="1">
      <alignment horizontal="center" vertical="center" wrapText="1"/>
      <protection/>
    </xf>
    <xf numFmtId="197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8" xfId="65" applyFont="1" applyFill="1" applyBorder="1" applyAlignment="1">
      <alignment horizontal="center" vertical="center" wrapText="1"/>
      <protection/>
    </xf>
    <xf numFmtId="2" fontId="1" fillId="33" borderId="20" xfId="65" applyNumberFormat="1" applyFont="1" applyFill="1" applyBorder="1" applyAlignment="1">
      <alignment horizontal="center" vertical="center"/>
      <protection/>
    </xf>
    <xf numFmtId="2" fontId="1" fillId="33" borderId="11" xfId="65" applyNumberFormat="1" applyFont="1" applyFill="1" applyBorder="1" applyAlignment="1">
      <alignment horizontal="center" vertical="center"/>
      <protection/>
    </xf>
    <xf numFmtId="2" fontId="1" fillId="33" borderId="18" xfId="65" applyNumberFormat="1" applyFont="1" applyFill="1" applyBorder="1" applyAlignment="1">
      <alignment horizontal="center" vertical="center"/>
      <protection/>
    </xf>
    <xf numFmtId="2" fontId="1" fillId="33" borderId="10" xfId="65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  <protection/>
    </xf>
    <xf numFmtId="2" fontId="1" fillId="33" borderId="11" xfId="57" applyNumberFormat="1" applyFont="1" applyFill="1" applyBorder="1" applyAlignment="1">
      <alignment horizontal="center" vertical="center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 wrapText="1"/>
      <protection/>
    </xf>
    <xf numFmtId="2" fontId="1" fillId="33" borderId="11" xfId="57" applyNumberFormat="1" applyFont="1" applyFill="1" applyBorder="1" applyAlignment="1">
      <alignment horizontal="center"/>
      <protection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198" fontId="1" fillId="33" borderId="17" xfId="0" applyNumberFormat="1" applyFont="1" applyFill="1" applyBorder="1" applyAlignment="1">
      <alignment horizontal="center" vertical="center"/>
    </xf>
    <xf numFmtId="2" fontId="1" fillId="33" borderId="21" xfId="65" applyNumberFormat="1" applyFont="1" applyFill="1" applyBorder="1" applyAlignment="1">
      <alignment horizontal="center" vertical="center"/>
      <protection/>
    </xf>
    <xf numFmtId="0" fontId="1" fillId="33" borderId="17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2" fontId="1" fillId="33" borderId="15" xfId="65" applyNumberFormat="1" applyFont="1" applyFill="1" applyBorder="1" applyAlignment="1">
      <alignment horizontal="center" vertical="center"/>
      <protection/>
    </xf>
    <xf numFmtId="2" fontId="1" fillId="33" borderId="12" xfId="65" applyNumberFormat="1" applyFont="1" applyFill="1" applyBorder="1" applyAlignment="1">
      <alignment horizontal="center" vertical="center"/>
      <protection/>
    </xf>
    <xf numFmtId="2" fontId="1" fillId="33" borderId="14" xfId="65" applyNumberFormat="1" applyFont="1" applyFill="1" applyBorder="1" applyAlignment="1">
      <alignment horizontal="center" vertical="center"/>
      <protection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2" fontId="1" fillId="33" borderId="14" xfId="0" applyNumberFormat="1" applyFont="1" applyFill="1" applyBorder="1" applyAlignment="1">
      <alignment horizontal="center"/>
    </xf>
    <xf numFmtId="2" fontId="1" fillId="33" borderId="10" xfId="57" applyNumberFormat="1" applyFont="1" applyFill="1" applyBorder="1" applyAlignment="1">
      <alignment horizontal="center" wrapText="1"/>
      <protection/>
    </xf>
    <xf numFmtId="0" fontId="1" fillId="33" borderId="10" xfId="57" applyFont="1" applyFill="1" applyBorder="1" applyAlignment="1">
      <alignment horizontal="center"/>
      <protection/>
    </xf>
    <xf numFmtId="0" fontId="1" fillId="33" borderId="11" xfId="57" applyFont="1" applyFill="1" applyBorder="1" applyAlignment="1">
      <alignment horizontal="center"/>
      <protection/>
    </xf>
    <xf numFmtId="2" fontId="1" fillId="33" borderId="16" xfId="0" applyNumberFormat="1" applyFont="1" applyFill="1" applyBorder="1" applyAlignment="1">
      <alignment horizontal="center" vertical="center"/>
    </xf>
    <xf numFmtId="198" fontId="1" fillId="33" borderId="10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199" fontId="1" fillId="33" borderId="11" xfId="0" applyNumberFormat="1" applyFont="1" applyFill="1" applyBorder="1" applyAlignment="1">
      <alignment horizontal="center" vertical="center"/>
    </xf>
    <xf numFmtId="197" fontId="1" fillId="33" borderId="10" xfId="57" applyNumberFormat="1" applyFont="1" applyFill="1" applyBorder="1" applyAlignment="1">
      <alignment horizontal="center" wrapText="1"/>
      <protection/>
    </xf>
    <xf numFmtId="197" fontId="1" fillId="33" borderId="10" xfId="57" applyNumberFormat="1" applyFont="1" applyFill="1" applyBorder="1" applyAlignment="1">
      <alignment horizontal="center" vertical="center" wrapText="1"/>
      <protection/>
    </xf>
    <xf numFmtId="197" fontId="1" fillId="33" borderId="11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" xfId="58"/>
    <cellStyle name="Normal 14" xfId="59"/>
    <cellStyle name="Normal 2" xfId="60"/>
    <cellStyle name="Normal 3" xfId="61"/>
    <cellStyle name="Normal 32 3" xfId="62"/>
    <cellStyle name="Normal 33 2" xfId="63"/>
    <cellStyle name="Normal 38" xfId="64"/>
    <cellStyle name="Normal_gare wyalsadfenigagarini 2_SMSH2008-IIkv .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Обычный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34">
      <selection activeCell="Q22" sqref="Q22"/>
    </sheetView>
  </sheetViews>
  <sheetFormatPr defaultColWidth="9.140625" defaultRowHeight="12.75"/>
  <cols>
    <col min="1" max="1" width="5.28125" style="45" customWidth="1"/>
    <col min="2" max="2" width="12.7109375" style="45" customWidth="1"/>
    <col min="3" max="3" width="51.140625" style="78" customWidth="1"/>
    <col min="4" max="4" width="8.57421875" style="45" hidden="1" customWidth="1"/>
    <col min="5" max="5" width="8.7109375" style="45" hidden="1" customWidth="1"/>
    <col min="6" max="6" width="8.57421875" style="45" hidden="1" customWidth="1"/>
    <col min="7" max="7" width="9.57421875" style="45" hidden="1" customWidth="1"/>
    <col min="8" max="8" width="3.28125" style="45" hidden="1" customWidth="1"/>
    <col min="9" max="9" width="0.13671875" style="45" hidden="1" customWidth="1"/>
    <col min="10" max="10" width="13.421875" style="45" customWidth="1"/>
    <col min="11" max="11" width="12.00390625" style="45" customWidth="1"/>
    <col min="12" max="12" width="12.7109375" style="68" customWidth="1"/>
    <col min="13" max="13" width="13.8515625" style="45" customWidth="1"/>
    <col min="14" max="14" width="13.7109375" style="45" customWidth="1"/>
    <col min="15" max="15" width="9.140625" style="45" customWidth="1"/>
    <col min="16" max="16" width="12.28125" style="45" bestFit="1" customWidth="1"/>
    <col min="17" max="17" width="9.140625" style="45" customWidth="1"/>
    <col min="18" max="18" width="14.00390625" style="45" bestFit="1" customWidth="1"/>
    <col min="19" max="19" width="9.140625" style="45" customWidth="1"/>
    <col min="20" max="20" width="14.00390625" style="45" bestFit="1" customWidth="1"/>
    <col min="21" max="16384" width="9.140625" style="45" customWidth="1"/>
  </cols>
  <sheetData>
    <row r="1" spans="1:15" ht="19.5">
      <c r="A1" s="197" t="s">
        <v>45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44"/>
    </row>
    <row r="2" spans="1:15" ht="19.5">
      <c r="A2" s="197" t="s">
        <v>46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44"/>
    </row>
    <row r="3" spans="1:15" ht="19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9.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40"/>
    </row>
    <row r="5" spans="1:15" ht="24" customHeight="1">
      <c r="A5" s="204" t="s">
        <v>164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44"/>
    </row>
    <row r="6" spans="1:15" ht="17.2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44"/>
    </row>
    <row r="7" spans="1:15" ht="17.25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46"/>
    </row>
    <row r="8" spans="1:14" ht="18" customHeight="1">
      <c r="A8" s="47"/>
      <c r="B8" s="229" t="s">
        <v>90</v>
      </c>
      <c r="C8" s="229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9.5">
      <c r="A9" s="48"/>
      <c r="B9" s="48"/>
      <c r="C9" s="49"/>
      <c r="D9" s="48"/>
      <c r="E9" s="48"/>
      <c r="F9" s="48"/>
      <c r="G9" s="48"/>
      <c r="H9" s="48"/>
      <c r="I9" s="48"/>
      <c r="J9" s="48"/>
      <c r="K9" s="48"/>
      <c r="L9" s="50"/>
      <c r="M9" s="48"/>
      <c r="N9" s="48"/>
    </row>
    <row r="10" spans="1:14" ht="19.5">
      <c r="A10" s="198" t="s">
        <v>47</v>
      </c>
      <c r="B10" s="205" t="s">
        <v>48</v>
      </c>
      <c r="C10" s="208" t="s">
        <v>49</v>
      </c>
      <c r="D10" s="209"/>
      <c r="E10" s="209"/>
      <c r="F10" s="209"/>
      <c r="G10" s="209"/>
      <c r="H10" s="209"/>
      <c r="I10" s="210"/>
      <c r="J10" s="208"/>
      <c r="K10" s="209"/>
      <c r="L10" s="209"/>
      <c r="M10" s="210"/>
      <c r="N10" s="205" t="s">
        <v>50</v>
      </c>
    </row>
    <row r="11" spans="1:14" ht="19.5">
      <c r="A11" s="199"/>
      <c r="B11" s="206"/>
      <c r="C11" s="218"/>
      <c r="D11" s="219"/>
      <c r="E11" s="219"/>
      <c r="F11" s="219"/>
      <c r="G11" s="219"/>
      <c r="H11" s="219"/>
      <c r="I11" s="220"/>
      <c r="J11" s="211"/>
      <c r="K11" s="212"/>
      <c r="L11" s="212"/>
      <c r="M11" s="213"/>
      <c r="N11" s="206"/>
    </row>
    <row r="12" spans="1:14" ht="19.5">
      <c r="A12" s="199"/>
      <c r="B12" s="206"/>
      <c r="C12" s="218"/>
      <c r="D12" s="219"/>
      <c r="E12" s="219"/>
      <c r="F12" s="219"/>
      <c r="G12" s="219"/>
      <c r="H12" s="219"/>
      <c r="I12" s="220"/>
      <c r="J12" s="205" t="s">
        <v>51</v>
      </c>
      <c r="K12" s="205" t="s">
        <v>52</v>
      </c>
      <c r="L12" s="214" t="s">
        <v>53</v>
      </c>
      <c r="M12" s="205" t="s">
        <v>54</v>
      </c>
      <c r="N12" s="206"/>
    </row>
    <row r="13" spans="1:14" ht="19.5">
      <c r="A13" s="199"/>
      <c r="B13" s="206"/>
      <c r="C13" s="218"/>
      <c r="D13" s="219"/>
      <c r="E13" s="219"/>
      <c r="F13" s="219"/>
      <c r="G13" s="219"/>
      <c r="H13" s="219"/>
      <c r="I13" s="220"/>
      <c r="J13" s="206"/>
      <c r="K13" s="206"/>
      <c r="L13" s="221"/>
      <c r="M13" s="206"/>
      <c r="N13" s="206"/>
    </row>
    <row r="14" spans="1:14" ht="19.5">
      <c r="A14" s="199"/>
      <c r="B14" s="206"/>
      <c r="C14" s="218"/>
      <c r="D14" s="219"/>
      <c r="E14" s="219"/>
      <c r="F14" s="219"/>
      <c r="G14" s="219"/>
      <c r="H14" s="219"/>
      <c r="I14" s="220"/>
      <c r="J14" s="206"/>
      <c r="K14" s="206"/>
      <c r="L14" s="221"/>
      <c r="M14" s="206"/>
      <c r="N14" s="206"/>
    </row>
    <row r="15" spans="1:14" ht="19.5">
      <c r="A15" s="199"/>
      <c r="B15" s="206"/>
      <c r="C15" s="218"/>
      <c r="D15" s="219"/>
      <c r="E15" s="219"/>
      <c r="F15" s="219"/>
      <c r="G15" s="219"/>
      <c r="H15" s="219"/>
      <c r="I15" s="220"/>
      <c r="J15" s="206"/>
      <c r="K15" s="206"/>
      <c r="L15" s="221"/>
      <c r="M15" s="206"/>
      <c r="N15" s="206"/>
    </row>
    <row r="16" spans="1:14" ht="19.5">
      <c r="A16" s="200"/>
      <c r="B16" s="207"/>
      <c r="C16" s="211"/>
      <c r="D16" s="212"/>
      <c r="E16" s="212"/>
      <c r="F16" s="212"/>
      <c r="G16" s="212"/>
      <c r="H16" s="212"/>
      <c r="I16" s="213"/>
      <c r="J16" s="207"/>
      <c r="K16" s="207"/>
      <c r="L16" s="215"/>
      <c r="M16" s="207"/>
      <c r="N16" s="207"/>
    </row>
    <row r="17" spans="1:14" ht="12.75" customHeight="1">
      <c r="A17" s="51">
        <v>1</v>
      </c>
      <c r="B17" s="52">
        <v>2</v>
      </c>
      <c r="C17" s="222">
        <v>3</v>
      </c>
      <c r="D17" s="223"/>
      <c r="E17" s="223"/>
      <c r="F17" s="223"/>
      <c r="G17" s="223"/>
      <c r="H17" s="223"/>
      <c r="I17" s="224"/>
      <c r="J17" s="52">
        <v>4</v>
      </c>
      <c r="K17" s="53">
        <v>5</v>
      </c>
      <c r="L17" s="54">
        <v>6</v>
      </c>
      <c r="M17" s="53">
        <v>7</v>
      </c>
      <c r="N17" s="52">
        <v>8</v>
      </c>
    </row>
    <row r="18" spans="1:14" ht="19.5">
      <c r="A18" s="55"/>
      <c r="B18" s="56"/>
      <c r="C18" s="57" t="s">
        <v>55</v>
      </c>
      <c r="D18" s="58"/>
      <c r="E18" s="58"/>
      <c r="F18" s="58"/>
      <c r="G18" s="58"/>
      <c r="H18" s="58"/>
      <c r="I18" s="59"/>
      <c r="J18" s="56"/>
      <c r="K18" s="60"/>
      <c r="L18" s="61"/>
      <c r="M18" s="60"/>
      <c r="N18" s="56"/>
    </row>
    <row r="19" spans="1:14" ht="19.5">
      <c r="A19" s="55"/>
      <c r="B19" s="56"/>
      <c r="C19" s="57" t="s">
        <v>56</v>
      </c>
      <c r="D19" s="58"/>
      <c r="E19" s="58"/>
      <c r="F19" s="58"/>
      <c r="G19" s="58"/>
      <c r="H19" s="58"/>
      <c r="I19" s="59"/>
      <c r="J19" s="56"/>
      <c r="K19" s="60"/>
      <c r="L19" s="61"/>
      <c r="M19" s="60"/>
      <c r="N19" s="56"/>
    </row>
    <row r="20" spans="1:14" ht="38.25">
      <c r="A20" s="51">
        <v>1</v>
      </c>
      <c r="B20" s="140" t="s">
        <v>116</v>
      </c>
      <c r="C20" s="51" t="s">
        <v>39</v>
      </c>
      <c r="D20" s="121"/>
      <c r="E20" s="121"/>
      <c r="F20" s="121"/>
      <c r="G20" s="121"/>
      <c r="H20" s="121"/>
      <c r="I20" s="122"/>
      <c r="J20" s="62"/>
      <c r="K20" s="53"/>
      <c r="L20" s="54"/>
      <c r="M20" s="141"/>
      <c r="N20" s="62"/>
    </row>
    <row r="21" spans="1:14" ht="31.5">
      <c r="A21" s="51">
        <v>2</v>
      </c>
      <c r="B21" s="52" t="s">
        <v>57</v>
      </c>
      <c r="C21" s="66" t="s">
        <v>117</v>
      </c>
      <c r="D21" s="58"/>
      <c r="E21" s="58"/>
      <c r="F21" s="58"/>
      <c r="G21" s="58"/>
      <c r="H21" s="58"/>
      <c r="I21" s="59"/>
      <c r="J21" s="62"/>
      <c r="K21" s="60"/>
      <c r="L21" s="61"/>
      <c r="M21" s="64"/>
      <c r="N21" s="62"/>
    </row>
    <row r="22" spans="1:14" ht="19.5">
      <c r="A22" s="55"/>
      <c r="B22" s="56"/>
      <c r="C22" s="57" t="s">
        <v>58</v>
      </c>
      <c r="D22" s="58"/>
      <c r="E22" s="58"/>
      <c r="F22" s="58"/>
      <c r="G22" s="58"/>
      <c r="H22" s="58"/>
      <c r="I22" s="59"/>
      <c r="J22" s="63"/>
      <c r="K22" s="60"/>
      <c r="L22" s="61"/>
      <c r="M22" s="64"/>
      <c r="N22" s="63"/>
    </row>
    <row r="23" spans="1:14" ht="19.5">
      <c r="A23" s="55"/>
      <c r="B23" s="56"/>
      <c r="C23" s="57"/>
      <c r="D23" s="58"/>
      <c r="E23" s="58"/>
      <c r="F23" s="58"/>
      <c r="G23" s="58"/>
      <c r="H23" s="58"/>
      <c r="I23" s="59"/>
      <c r="J23" s="63"/>
      <c r="K23" s="60"/>
      <c r="L23" s="61"/>
      <c r="M23" s="64"/>
      <c r="N23" s="63"/>
    </row>
    <row r="24" spans="1:14" ht="19.5">
      <c r="A24" s="55"/>
      <c r="B24" s="56"/>
      <c r="C24" s="57" t="s">
        <v>118</v>
      </c>
      <c r="D24" s="58"/>
      <c r="E24" s="58"/>
      <c r="F24" s="58"/>
      <c r="G24" s="58"/>
      <c r="H24" s="58"/>
      <c r="I24" s="59"/>
      <c r="J24" s="63"/>
      <c r="K24" s="60"/>
      <c r="L24" s="61"/>
      <c r="M24" s="64"/>
      <c r="N24" s="63"/>
    </row>
    <row r="25" spans="1:14" ht="19.5">
      <c r="A25" s="55"/>
      <c r="B25" s="56"/>
      <c r="C25" s="57" t="s">
        <v>78</v>
      </c>
      <c r="D25" s="58"/>
      <c r="E25" s="58"/>
      <c r="F25" s="58"/>
      <c r="G25" s="58"/>
      <c r="H25" s="58"/>
      <c r="I25" s="59"/>
      <c r="J25" s="63"/>
      <c r="K25" s="60"/>
      <c r="L25" s="61"/>
      <c r="M25" s="64"/>
      <c r="N25" s="63"/>
    </row>
    <row r="26" spans="1:14" ht="19.5">
      <c r="A26" s="55">
        <v>3</v>
      </c>
      <c r="B26" s="56" t="s">
        <v>59</v>
      </c>
      <c r="C26" s="55" t="s">
        <v>146</v>
      </c>
      <c r="D26" s="58"/>
      <c r="E26" s="58"/>
      <c r="F26" s="58"/>
      <c r="G26" s="58"/>
      <c r="H26" s="58"/>
      <c r="I26" s="59"/>
      <c r="J26" s="63"/>
      <c r="K26" s="60"/>
      <c r="L26" s="61"/>
      <c r="M26" s="64"/>
      <c r="N26" s="63"/>
    </row>
    <row r="27" spans="1:14" ht="19.5">
      <c r="A27" s="55"/>
      <c r="B27" s="56"/>
      <c r="C27" s="57" t="s">
        <v>80</v>
      </c>
      <c r="D27" s="58"/>
      <c r="E27" s="58"/>
      <c r="F27" s="58"/>
      <c r="G27" s="58"/>
      <c r="H27" s="58"/>
      <c r="I27" s="59"/>
      <c r="J27" s="63"/>
      <c r="K27" s="60"/>
      <c r="L27" s="61"/>
      <c r="M27" s="64"/>
      <c r="N27" s="63"/>
    </row>
    <row r="28" spans="1:14" ht="19.5">
      <c r="A28" s="55"/>
      <c r="B28" s="56"/>
      <c r="C28" s="55"/>
      <c r="D28" s="58"/>
      <c r="E28" s="58"/>
      <c r="F28" s="58"/>
      <c r="G28" s="58"/>
      <c r="H28" s="58"/>
      <c r="I28" s="59"/>
      <c r="J28" s="63"/>
      <c r="K28" s="60"/>
      <c r="L28" s="61"/>
      <c r="M28" s="64"/>
      <c r="N28" s="63"/>
    </row>
    <row r="29" spans="1:14" ht="19.5">
      <c r="A29" s="55"/>
      <c r="B29" s="56"/>
      <c r="C29" s="57" t="s">
        <v>148</v>
      </c>
      <c r="D29" s="58"/>
      <c r="E29" s="58"/>
      <c r="F29" s="58"/>
      <c r="G29" s="58"/>
      <c r="H29" s="58"/>
      <c r="I29" s="59"/>
      <c r="J29" s="63"/>
      <c r="K29" s="60"/>
      <c r="L29" s="61"/>
      <c r="M29" s="64"/>
      <c r="N29" s="63"/>
    </row>
    <row r="30" spans="1:14" ht="19.5">
      <c r="A30" s="55"/>
      <c r="B30" s="56"/>
      <c r="C30" s="57" t="s">
        <v>149</v>
      </c>
      <c r="D30" s="58"/>
      <c r="E30" s="58"/>
      <c r="F30" s="58"/>
      <c r="G30" s="58"/>
      <c r="H30" s="58"/>
      <c r="I30" s="59"/>
      <c r="J30" s="63"/>
      <c r="K30" s="60"/>
      <c r="L30" s="61"/>
      <c r="M30" s="64"/>
      <c r="N30" s="63"/>
    </row>
    <row r="31" spans="1:14" ht="19.5">
      <c r="A31" s="51">
        <v>4</v>
      </c>
      <c r="B31" s="52" t="s">
        <v>79</v>
      </c>
      <c r="C31" s="167" t="s">
        <v>208</v>
      </c>
      <c r="D31" s="58"/>
      <c r="E31" s="58"/>
      <c r="F31" s="58"/>
      <c r="G31" s="58"/>
      <c r="H31" s="58"/>
      <c r="I31" s="59"/>
      <c r="J31" s="62"/>
      <c r="K31" s="53"/>
      <c r="L31" s="54"/>
      <c r="M31" s="141"/>
      <c r="N31" s="62"/>
    </row>
    <row r="32" spans="1:14" ht="19.5">
      <c r="A32" s="55"/>
      <c r="B32" s="56"/>
      <c r="C32" s="57" t="s">
        <v>150</v>
      </c>
      <c r="D32" s="58"/>
      <c r="E32" s="58"/>
      <c r="F32" s="58"/>
      <c r="G32" s="58"/>
      <c r="H32" s="58"/>
      <c r="I32" s="59"/>
      <c r="J32" s="63"/>
      <c r="K32" s="60"/>
      <c r="L32" s="61"/>
      <c r="M32" s="64"/>
      <c r="N32" s="63"/>
    </row>
    <row r="33" spans="1:14" ht="19.5">
      <c r="A33" s="55"/>
      <c r="B33" s="56"/>
      <c r="C33" s="57"/>
      <c r="D33" s="58"/>
      <c r="E33" s="58"/>
      <c r="F33" s="58"/>
      <c r="G33" s="58"/>
      <c r="H33" s="58"/>
      <c r="I33" s="59"/>
      <c r="J33" s="63"/>
      <c r="K33" s="60"/>
      <c r="L33" s="61"/>
      <c r="M33" s="64"/>
      <c r="N33" s="63"/>
    </row>
    <row r="34" spans="1:14" ht="19.5">
      <c r="A34" s="65"/>
      <c r="B34" s="65"/>
      <c r="C34" s="57" t="s">
        <v>98</v>
      </c>
      <c r="D34" s="58"/>
      <c r="E34" s="58"/>
      <c r="F34" s="58"/>
      <c r="G34" s="58"/>
      <c r="H34" s="58"/>
      <c r="I34" s="59"/>
      <c r="J34" s="62"/>
      <c r="K34" s="60"/>
      <c r="L34" s="61"/>
      <c r="M34" s="60"/>
      <c r="N34" s="62"/>
    </row>
    <row r="35" spans="1:14" ht="19.5">
      <c r="A35" s="65"/>
      <c r="B35" s="65"/>
      <c r="C35" s="57" t="s">
        <v>151</v>
      </c>
      <c r="D35" s="58"/>
      <c r="E35" s="58"/>
      <c r="F35" s="58"/>
      <c r="G35" s="58"/>
      <c r="H35" s="58"/>
      <c r="I35" s="59"/>
      <c r="J35" s="62"/>
      <c r="K35" s="60"/>
      <c r="L35" s="61"/>
      <c r="M35" s="60"/>
      <c r="N35" s="62"/>
    </row>
    <row r="36" spans="1:14" ht="31.5">
      <c r="A36" s="65">
        <v>5</v>
      </c>
      <c r="B36" s="65" t="s">
        <v>119</v>
      </c>
      <c r="C36" s="66" t="s">
        <v>216</v>
      </c>
      <c r="D36" s="58"/>
      <c r="E36" s="58"/>
      <c r="F36" s="58"/>
      <c r="G36" s="58"/>
      <c r="H36" s="58"/>
      <c r="I36" s="59"/>
      <c r="J36" s="62"/>
      <c r="K36" s="60"/>
      <c r="L36" s="61"/>
      <c r="M36" s="60"/>
      <c r="N36" s="62"/>
    </row>
    <row r="37" spans="1:14" ht="19.5">
      <c r="A37" s="65">
        <v>6</v>
      </c>
      <c r="B37" s="65" t="s">
        <v>120</v>
      </c>
      <c r="C37" s="66" t="s">
        <v>105</v>
      </c>
      <c r="D37" s="58"/>
      <c r="E37" s="58"/>
      <c r="F37" s="58"/>
      <c r="G37" s="58"/>
      <c r="H37" s="58"/>
      <c r="I37" s="59"/>
      <c r="J37" s="62"/>
      <c r="K37" s="60"/>
      <c r="L37" s="61"/>
      <c r="M37" s="60"/>
      <c r="N37" s="62"/>
    </row>
    <row r="38" spans="1:14" ht="31.5">
      <c r="A38" s="65">
        <v>7</v>
      </c>
      <c r="B38" s="65" t="s">
        <v>226</v>
      </c>
      <c r="C38" s="66" t="s">
        <v>222</v>
      </c>
      <c r="D38" s="58"/>
      <c r="E38" s="58"/>
      <c r="F38" s="58"/>
      <c r="G38" s="58"/>
      <c r="H38" s="58"/>
      <c r="I38" s="59"/>
      <c r="J38" s="62"/>
      <c r="K38" s="60"/>
      <c r="L38" s="61"/>
      <c r="M38" s="60"/>
      <c r="N38" s="62"/>
    </row>
    <row r="39" spans="1:14" ht="19.5">
      <c r="A39" s="65"/>
      <c r="B39" s="65"/>
      <c r="C39" s="57" t="s">
        <v>99</v>
      </c>
      <c r="D39" s="58"/>
      <c r="E39" s="58"/>
      <c r="F39" s="58"/>
      <c r="G39" s="58"/>
      <c r="H39" s="58"/>
      <c r="I39" s="59"/>
      <c r="J39" s="62"/>
      <c r="K39" s="60"/>
      <c r="L39" s="61"/>
      <c r="M39" s="60"/>
      <c r="N39" s="62"/>
    </row>
    <row r="40" spans="1:14" ht="19.5">
      <c r="A40" s="65"/>
      <c r="B40" s="65"/>
      <c r="C40" s="66"/>
      <c r="D40" s="58"/>
      <c r="E40" s="58"/>
      <c r="F40" s="58"/>
      <c r="G40" s="58"/>
      <c r="H40" s="58"/>
      <c r="I40" s="59"/>
      <c r="J40" s="62"/>
      <c r="K40" s="60"/>
      <c r="L40" s="61"/>
      <c r="M40" s="60"/>
      <c r="N40" s="62"/>
    </row>
    <row r="41" spans="1:15" ht="19.5">
      <c r="A41" s="52"/>
      <c r="B41" s="52"/>
      <c r="C41" s="69" t="s">
        <v>100</v>
      </c>
      <c r="D41" s="53"/>
      <c r="E41" s="53"/>
      <c r="F41" s="53"/>
      <c r="G41" s="53"/>
      <c r="H41" s="53"/>
      <c r="I41" s="67"/>
      <c r="J41" s="62"/>
      <c r="K41" s="62"/>
      <c r="L41" s="62"/>
      <c r="M41" s="62"/>
      <c r="N41" s="62"/>
      <c r="O41" s="68"/>
    </row>
    <row r="42" spans="1:15" ht="19.5">
      <c r="A42" s="52"/>
      <c r="B42" s="52"/>
      <c r="C42" s="69"/>
      <c r="D42" s="53"/>
      <c r="E42" s="53"/>
      <c r="F42" s="53"/>
      <c r="G42" s="53"/>
      <c r="H42" s="53"/>
      <c r="I42" s="67"/>
      <c r="J42" s="62"/>
      <c r="K42" s="62"/>
      <c r="L42" s="62"/>
      <c r="M42" s="62"/>
      <c r="N42" s="62"/>
      <c r="O42" s="68"/>
    </row>
    <row r="43" spans="1:14" ht="19.5">
      <c r="A43" s="52">
        <v>7</v>
      </c>
      <c r="B43" s="70"/>
      <c r="C43" s="65" t="s">
        <v>60</v>
      </c>
      <c r="D43" s="52"/>
      <c r="E43" s="52"/>
      <c r="F43" s="52"/>
      <c r="G43" s="52"/>
      <c r="H43" s="52"/>
      <c r="I43" s="52"/>
      <c r="J43" s="62"/>
      <c r="K43" s="62"/>
      <c r="L43" s="62"/>
      <c r="M43" s="62"/>
      <c r="N43" s="62"/>
    </row>
    <row r="44" spans="1:14" ht="19.5">
      <c r="A44" s="52"/>
      <c r="B44" s="70"/>
      <c r="C44" s="201" t="s">
        <v>11</v>
      </c>
      <c r="D44" s="201"/>
      <c r="E44" s="201"/>
      <c r="F44" s="201"/>
      <c r="G44" s="201"/>
      <c r="H44" s="201"/>
      <c r="I44" s="201"/>
      <c r="J44" s="62"/>
      <c r="K44" s="62"/>
      <c r="L44" s="62"/>
      <c r="M44" s="62"/>
      <c r="N44" s="62"/>
    </row>
    <row r="45" spans="1:14" ht="19.5">
      <c r="A45" s="52">
        <v>8</v>
      </c>
      <c r="B45" s="70"/>
      <c r="C45" s="65" t="s">
        <v>61</v>
      </c>
      <c r="D45" s="52"/>
      <c r="E45" s="52"/>
      <c r="F45" s="52"/>
      <c r="G45" s="52"/>
      <c r="H45" s="52"/>
      <c r="I45" s="52"/>
      <c r="J45" s="62"/>
      <c r="K45" s="62"/>
      <c r="L45" s="62"/>
      <c r="M45" s="62"/>
      <c r="N45" s="62"/>
    </row>
    <row r="46" spans="1:14" ht="19.5">
      <c r="A46" s="202"/>
      <c r="B46" s="202"/>
      <c r="C46" s="208" t="s">
        <v>62</v>
      </c>
      <c r="D46" s="209"/>
      <c r="E46" s="209"/>
      <c r="F46" s="209"/>
      <c r="G46" s="209"/>
      <c r="H46" s="209"/>
      <c r="I46" s="210"/>
      <c r="J46" s="214"/>
      <c r="K46" s="216"/>
      <c r="L46" s="216"/>
      <c r="M46" s="216"/>
      <c r="N46" s="226"/>
    </row>
    <row r="47" spans="1:14" ht="20.25" customHeight="1">
      <c r="A47" s="203"/>
      <c r="B47" s="203"/>
      <c r="C47" s="211"/>
      <c r="D47" s="212"/>
      <c r="E47" s="212"/>
      <c r="F47" s="212"/>
      <c r="G47" s="212"/>
      <c r="H47" s="212"/>
      <c r="I47" s="213"/>
      <c r="J47" s="215"/>
      <c r="K47" s="217"/>
      <c r="L47" s="217"/>
      <c r="M47" s="217"/>
      <c r="N47" s="227"/>
    </row>
    <row r="48" spans="1:14" ht="19.5">
      <c r="A48" s="1"/>
      <c r="B48" s="71"/>
      <c r="C48" s="72"/>
      <c r="D48" s="73"/>
      <c r="E48" s="73"/>
      <c r="F48" s="73"/>
      <c r="G48" s="73"/>
      <c r="H48" s="73"/>
      <c r="I48" s="73"/>
      <c r="J48" s="74"/>
      <c r="K48" s="73"/>
      <c r="L48" s="73"/>
      <c r="M48" s="74"/>
      <c r="N48" s="74"/>
    </row>
    <row r="49" spans="1:14" ht="18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</row>
    <row r="50" spans="1:14" ht="15.75" customHeight="1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</row>
    <row r="51" spans="1:14" ht="19.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</row>
    <row r="52" spans="1:14" ht="16.5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</row>
    <row r="53" spans="1:15" ht="19.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68"/>
    </row>
    <row r="54" spans="1:14" ht="19.5">
      <c r="A54" s="48"/>
      <c r="B54" s="48"/>
      <c r="C54" s="49"/>
      <c r="D54" s="48"/>
      <c r="E54" s="48"/>
      <c r="F54" s="48"/>
      <c r="G54" s="48"/>
      <c r="H54" s="48"/>
      <c r="I54" s="48"/>
      <c r="J54" s="48"/>
      <c r="K54" s="48"/>
      <c r="L54" s="48"/>
      <c r="M54" s="12"/>
      <c r="N54" s="50"/>
    </row>
    <row r="55" spans="1:14" ht="21" customHeight="1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</row>
    <row r="56" spans="1:14" ht="19.5">
      <c r="A56" s="75"/>
      <c r="B56" s="75"/>
      <c r="C56" s="76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7"/>
    </row>
    <row r="57" spans="1:14" ht="19.5">
      <c r="A57" s="75"/>
      <c r="B57" s="75"/>
      <c r="C57" s="76"/>
      <c r="D57" s="75"/>
      <c r="E57" s="75"/>
      <c r="F57" s="75"/>
      <c r="G57" s="75"/>
      <c r="H57" s="75"/>
      <c r="I57" s="75"/>
      <c r="J57" s="75"/>
      <c r="K57" s="75"/>
      <c r="L57" s="77"/>
      <c r="M57" s="75"/>
      <c r="N57" s="77"/>
    </row>
    <row r="58" spans="1:14" ht="19.5">
      <c r="A58" s="75"/>
      <c r="B58" s="75"/>
      <c r="C58" s="76"/>
      <c r="D58" s="75"/>
      <c r="E58" s="75"/>
      <c r="F58" s="75"/>
      <c r="G58" s="75"/>
      <c r="H58" s="75"/>
      <c r="I58" s="75"/>
      <c r="J58" s="75"/>
      <c r="K58" s="75"/>
      <c r="L58" s="77"/>
      <c r="M58" s="75"/>
      <c r="N58" s="75"/>
    </row>
    <row r="59" spans="1:14" ht="19.5">
      <c r="A59" s="75"/>
      <c r="B59" s="75"/>
      <c r="C59" s="76"/>
      <c r="D59" s="75"/>
      <c r="E59" s="75"/>
      <c r="F59" s="75"/>
      <c r="G59" s="75"/>
      <c r="H59" s="75"/>
      <c r="I59" s="75"/>
      <c r="J59" s="75"/>
      <c r="K59" s="75"/>
      <c r="L59" s="77"/>
      <c r="M59" s="77"/>
      <c r="N59" s="75"/>
    </row>
    <row r="60" spans="1:14" ht="19.5">
      <c r="A60" s="75"/>
      <c r="B60" s="75"/>
      <c r="C60" s="76"/>
      <c r="D60" s="75"/>
      <c r="E60" s="75"/>
      <c r="F60" s="75"/>
      <c r="G60" s="75"/>
      <c r="H60" s="75"/>
      <c r="I60" s="75"/>
      <c r="J60" s="75"/>
      <c r="K60" s="75"/>
      <c r="L60" s="77"/>
      <c r="M60" s="75"/>
      <c r="N60" s="75"/>
    </row>
  </sheetData>
  <sheetProtection/>
  <mergeCells count="32">
    <mergeCell ref="A1:N1"/>
    <mergeCell ref="A2:N2"/>
    <mergeCell ref="B8:C8"/>
    <mergeCell ref="A6:N6"/>
    <mergeCell ref="A5:N5"/>
    <mergeCell ref="A7:N7"/>
    <mergeCell ref="A4:N4"/>
    <mergeCell ref="A53:N53"/>
    <mergeCell ref="A55:N55"/>
    <mergeCell ref="A50:N50"/>
    <mergeCell ref="A51:N51"/>
    <mergeCell ref="A52:N52"/>
    <mergeCell ref="M46:M47"/>
    <mergeCell ref="N46:N47"/>
    <mergeCell ref="A49:N49"/>
    <mergeCell ref="C46:I47"/>
    <mergeCell ref="J46:J47"/>
    <mergeCell ref="K46:K47"/>
    <mergeCell ref="L46:L47"/>
    <mergeCell ref="B10:B16"/>
    <mergeCell ref="C10:I16"/>
    <mergeCell ref="J10:M11"/>
    <mergeCell ref="L12:L16"/>
    <mergeCell ref="M12:M16"/>
    <mergeCell ref="C17:I17"/>
    <mergeCell ref="C44:I44"/>
    <mergeCell ref="A46:A47"/>
    <mergeCell ref="B46:B47"/>
    <mergeCell ref="N10:N16"/>
    <mergeCell ref="J12:J16"/>
    <mergeCell ref="K12:K16"/>
    <mergeCell ref="A10:A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97"/>
  <sheetViews>
    <sheetView zoomScalePageLayoutView="0" workbookViewId="0" topLeftCell="A88">
      <selection activeCell="B6" sqref="B6:D7"/>
    </sheetView>
  </sheetViews>
  <sheetFormatPr defaultColWidth="9.00390625" defaultRowHeight="12.75"/>
  <cols>
    <col min="1" max="1" width="3.8515625" style="81" customWidth="1"/>
    <col min="2" max="2" width="9.7109375" style="82" customWidth="1"/>
    <col min="3" max="3" width="30.7109375" style="82" customWidth="1"/>
    <col min="4" max="4" width="8.28125" style="80" customWidth="1"/>
    <col min="5" max="5" width="9.00390625" style="80" customWidth="1"/>
    <col min="6" max="6" width="9.140625" style="80" customWidth="1"/>
    <col min="7" max="7" width="9.7109375" style="80" customWidth="1"/>
    <col min="8" max="8" width="10.28125" style="80" customWidth="1"/>
    <col min="9" max="9" width="10.00390625" style="80" customWidth="1"/>
    <col min="10" max="10" width="10.28125" style="80" customWidth="1"/>
    <col min="11" max="11" width="8.8515625" style="80" customWidth="1"/>
    <col min="12" max="12" width="10.421875" style="80" customWidth="1"/>
    <col min="13" max="13" width="12.28125" style="80" customWidth="1"/>
    <col min="14" max="16384" width="9.00390625" style="96" customWidth="1"/>
  </cols>
  <sheetData>
    <row r="1" spans="1:14" ht="30" customHeight="1">
      <c r="A1" s="255" t="s">
        <v>163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96"/>
    </row>
    <row r="2" spans="1:14" ht="15.75">
      <c r="A2" s="251" t="s">
        <v>88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7"/>
    </row>
    <row r="3" spans="1:14" ht="15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7"/>
    </row>
    <row r="4" spans="1:14" ht="15.75">
      <c r="A4" s="252" t="s">
        <v>39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17"/>
    </row>
    <row r="5" spans="1:14" ht="15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17"/>
    </row>
    <row r="6" spans="1:14" ht="15" customHeight="1">
      <c r="A6" s="2"/>
      <c r="B6" s="242"/>
      <c r="C6" s="242"/>
      <c r="D6" s="254"/>
      <c r="E6" s="3"/>
      <c r="F6" s="243"/>
      <c r="G6" s="243"/>
      <c r="H6" s="243"/>
      <c r="I6" s="243"/>
      <c r="J6" s="3"/>
      <c r="K6" s="3"/>
      <c r="L6" s="3"/>
      <c r="M6" s="3"/>
      <c r="N6" s="17"/>
    </row>
    <row r="7" spans="1:14" ht="15.75">
      <c r="A7" s="2"/>
      <c r="B7" s="242"/>
      <c r="C7" s="242"/>
      <c r="D7" s="3"/>
      <c r="E7" s="3"/>
      <c r="F7" s="243"/>
      <c r="G7" s="243"/>
      <c r="H7" s="243"/>
      <c r="I7" s="243"/>
      <c r="J7" s="3"/>
      <c r="K7" s="3"/>
      <c r="L7" s="3"/>
      <c r="M7" s="3"/>
      <c r="N7" s="17"/>
    </row>
    <row r="8" spans="1:14" ht="15.75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17"/>
    </row>
    <row r="9" spans="1:14" ht="15" customHeight="1">
      <c r="A9" s="244" t="s">
        <v>1</v>
      </c>
      <c r="B9" s="245" t="s">
        <v>2</v>
      </c>
      <c r="C9" s="205" t="s">
        <v>26</v>
      </c>
      <c r="D9" s="230" t="s">
        <v>3</v>
      </c>
      <c r="E9" s="248"/>
      <c r="F9" s="235"/>
      <c r="G9" s="230" t="s">
        <v>4</v>
      </c>
      <c r="H9" s="234"/>
      <c r="I9" s="230" t="s">
        <v>5</v>
      </c>
      <c r="J9" s="231"/>
      <c r="K9" s="230" t="s">
        <v>6</v>
      </c>
      <c r="L9" s="234"/>
      <c r="M9" s="235" t="s">
        <v>7</v>
      </c>
      <c r="N9" s="17"/>
    </row>
    <row r="10" spans="1:14" ht="22.5" customHeight="1">
      <c r="A10" s="199"/>
      <c r="B10" s="246"/>
      <c r="C10" s="206"/>
      <c r="D10" s="238"/>
      <c r="E10" s="249"/>
      <c r="F10" s="250"/>
      <c r="G10" s="232"/>
      <c r="H10" s="239"/>
      <c r="I10" s="232"/>
      <c r="J10" s="233"/>
      <c r="K10" s="238" t="s">
        <v>8</v>
      </c>
      <c r="L10" s="239"/>
      <c r="M10" s="236"/>
      <c r="N10" s="17"/>
    </row>
    <row r="11" spans="1:14" ht="15.75">
      <c r="A11" s="199"/>
      <c r="B11" s="246"/>
      <c r="C11" s="206"/>
      <c r="D11" s="240" t="s">
        <v>9</v>
      </c>
      <c r="E11" s="240" t="s">
        <v>10</v>
      </c>
      <c r="F11" s="240" t="s">
        <v>11</v>
      </c>
      <c r="G11" s="4" t="s">
        <v>10</v>
      </c>
      <c r="H11" s="240" t="s">
        <v>11</v>
      </c>
      <c r="I11" s="4" t="s">
        <v>10</v>
      </c>
      <c r="J11" s="240" t="s">
        <v>11</v>
      </c>
      <c r="K11" s="4" t="s">
        <v>10</v>
      </c>
      <c r="L11" s="240" t="s">
        <v>11</v>
      </c>
      <c r="M11" s="237"/>
      <c r="N11" s="17"/>
    </row>
    <row r="12" spans="1:14" ht="15.75">
      <c r="A12" s="200"/>
      <c r="B12" s="247"/>
      <c r="C12" s="207"/>
      <c r="D12" s="241"/>
      <c r="E12" s="241"/>
      <c r="F12" s="241"/>
      <c r="G12" s="5" t="s">
        <v>12</v>
      </c>
      <c r="H12" s="241"/>
      <c r="I12" s="5" t="s">
        <v>12</v>
      </c>
      <c r="J12" s="241"/>
      <c r="K12" s="5" t="s">
        <v>12</v>
      </c>
      <c r="L12" s="241"/>
      <c r="M12" s="227"/>
      <c r="N12" s="17"/>
    </row>
    <row r="13" spans="1:14" ht="15.75">
      <c r="A13" s="6" t="s">
        <v>13</v>
      </c>
      <c r="B13" s="13" t="s">
        <v>14</v>
      </c>
      <c r="C13" s="7" t="s">
        <v>15</v>
      </c>
      <c r="D13" s="8" t="s">
        <v>16</v>
      </c>
      <c r="E13" s="9" t="s">
        <v>17</v>
      </c>
      <c r="F13" s="10" t="s">
        <v>18</v>
      </c>
      <c r="G13" s="11" t="s">
        <v>19</v>
      </c>
      <c r="H13" s="8" t="s">
        <v>20</v>
      </c>
      <c r="I13" s="9" t="s">
        <v>21</v>
      </c>
      <c r="J13" s="11" t="s">
        <v>22</v>
      </c>
      <c r="K13" s="9" t="s">
        <v>23</v>
      </c>
      <c r="L13" s="8" t="s">
        <v>24</v>
      </c>
      <c r="M13" s="9" t="s">
        <v>25</v>
      </c>
      <c r="N13" s="17"/>
    </row>
    <row r="14" spans="1:14" ht="15.75">
      <c r="A14" s="6"/>
      <c r="B14" s="13"/>
      <c r="C14" s="168" t="s">
        <v>152</v>
      </c>
      <c r="D14" s="8"/>
      <c r="E14" s="9"/>
      <c r="F14" s="10"/>
      <c r="G14" s="11"/>
      <c r="H14" s="8"/>
      <c r="I14" s="9"/>
      <c r="J14" s="11"/>
      <c r="K14" s="9"/>
      <c r="L14" s="8"/>
      <c r="M14" s="9"/>
      <c r="N14" s="17"/>
    </row>
    <row r="15" spans="1:14" ht="31.5">
      <c r="A15" s="15" t="s">
        <v>86</v>
      </c>
      <c r="B15" s="169" t="s">
        <v>153</v>
      </c>
      <c r="C15" s="21" t="s">
        <v>154</v>
      </c>
      <c r="D15" s="41" t="s">
        <v>27</v>
      </c>
      <c r="E15" s="14"/>
      <c r="F15" s="24">
        <v>1</v>
      </c>
      <c r="G15" s="265"/>
      <c r="H15" s="265"/>
      <c r="I15" s="262"/>
      <c r="J15" s="262"/>
      <c r="K15" s="262"/>
      <c r="L15" s="262"/>
      <c r="M15" s="262"/>
      <c r="N15" s="17"/>
    </row>
    <row r="16" spans="1:14" ht="31.5">
      <c r="A16" s="170"/>
      <c r="B16" s="112"/>
      <c r="C16" s="171" t="s">
        <v>28</v>
      </c>
      <c r="D16" s="37" t="s">
        <v>29</v>
      </c>
      <c r="E16" s="172"/>
      <c r="F16" s="37">
        <v>0.0132</v>
      </c>
      <c r="G16" s="265"/>
      <c r="H16" s="265"/>
      <c r="I16" s="262"/>
      <c r="J16" s="262"/>
      <c r="K16" s="262"/>
      <c r="L16" s="262"/>
      <c r="M16" s="262"/>
      <c r="N16" s="17"/>
    </row>
    <row r="17" spans="1:14" ht="15.75">
      <c r="A17" s="173"/>
      <c r="B17" s="15"/>
      <c r="C17" s="171" t="s">
        <v>35</v>
      </c>
      <c r="D17" s="37" t="s">
        <v>30</v>
      </c>
      <c r="E17" s="172"/>
      <c r="F17" s="37">
        <v>0.0297</v>
      </c>
      <c r="G17" s="265"/>
      <c r="H17" s="265"/>
      <c r="I17" s="262"/>
      <c r="J17" s="267"/>
      <c r="K17" s="265"/>
      <c r="L17" s="261"/>
      <c r="M17" s="262"/>
      <c r="N17" s="17"/>
    </row>
    <row r="18" spans="1:14" ht="31.5">
      <c r="A18" s="173"/>
      <c r="B18" s="112"/>
      <c r="C18" s="171" t="s">
        <v>31</v>
      </c>
      <c r="D18" s="37" t="s">
        <v>29</v>
      </c>
      <c r="E18" s="37"/>
      <c r="F18" s="37">
        <v>0.0297</v>
      </c>
      <c r="G18" s="265"/>
      <c r="H18" s="265"/>
      <c r="I18" s="262"/>
      <c r="J18" s="267"/>
      <c r="K18" s="262"/>
      <c r="L18" s="261"/>
      <c r="M18" s="262"/>
      <c r="N18" s="17"/>
    </row>
    <row r="19" spans="1:14" ht="18.75">
      <c r="A19" s="22"/>
      <c r="B19" s="22"/>
      <c r="C19" s="36" t="s">
        <v>41</v>
      </c>
      <c r="D19" s="19" t="s">
        <v>27</v>
      </c>
      <c r="E19" s="19"/>
      <c r="F19" s="19">
        <v>1.22</v>
      </c>
      <c r="G19" s="282"/>
      <c r="H19" s="282"/>
      <c r="I19" s="282"/>
      <c r="J19" s="282"/>
      <c r="K19" s="286"/>
      <c r="L19" s="282"/>
      <c r="M19" s="282"/>
      <c r="N19" s="17"/>
    </row>
    <row r="20" spans="1:14" ht="78.75">
      <c r="A20" s="15" t="s">
        <v>77</v>
      </c>
      <c r="B20" s="15" t="s">
        <v>142</v>
      </c>
      <c r="C20" s="21" t="s">
        <v>155</v>
      </c>
      <c r="D20" s="98" t="s">
        <v>27</v>
      </c>
      <c r="E20" s="14"/>
      <c r="F20" s="24">
        <v>1</v>
      </c>
      <c r="G20" s="265"/>
      <c r="H20" s="265"/>
      <c r="I20" s="265"/>
      <c r="J20" s="265"/>
      <c r="K20" s="280"/>
      <c r="L20" s="265"/>
      <c r="M20" s="265"/>
      <c r="N20" s="17"/>
    </row>
    <row r="21" spans="1:14" ht="15.75">
      <c r="A21" s="15"/>
      <c r="B21" s="15"/>
      <c r="C21" s="21" t="s">
        <v>143</v>
      </c>
      <c r="D21" s="14" t="s">
        <v>30</v>
      </c>
      <c r="E21" s="86"/>
      <c r="F21" s="23">
        <v>0.00143</v>
      </c>
      <c r="G21" s="265"/>
      <c r="H21" s="265"/>
      <c r="I21" s="265"/>
      <c r="J21" s="265"/>
      <c r="K21" s="265"/>
      <c r="L21" s="265"/>
      <c r="M21" s="265"/>
      <c r="N21" s="17"/>
    </row>
    <row r="22" spans="1:14" ht="31.5">
      <c r="A22" s="15"/>
      <c r="B22" s="15"/>
      <c r="C22" s="21" t="s">
        <v>31</v>
      </c>
      <c r="D22" s="14" t="s">
        <v>29</v>
      </c>
      <c r="E22" s="14"/>
      <c r="F22" s="23">
        <v>0.00143</v>
      </c>
      <c r="G22" s="265"/>
      <c r="H22" s="265"/>
      <c r="I22" s="265"/>
      <c r="J22" s="265"/>
      <c r="K22" s="280"/>
      <c r="L22" s="265"/>
      <c r="M22" s="265"/>
      <c r="N22" s="17"/>
    </row>
    <row r="23" spans="1:14" ht="15.75">
      <c r="A23" s="15"/>
      <c r="B23" s="15"/>
      <c r="C23" s="21" t="s">
        <v>44</v>
      </c>
      <c r="D23" s="14" t="s">
        <v>30</v>
      </c>
      <c r="E23" s="23"/>
      <c r="F23" s="23">
        <v>0.00846</v>
      </c>
      <c r="G23" s="265"/>
      <c r="H23" s="265"/>
      <c r="I23" s="265"/>
      <c r="J23" s="265"/>
      <c r="K23" s="265"/>
      <c r="L23" s="265"/>
      <c r="M23" s="265"/>
      <c r="N23" s="17"/>
    </row>
    <row r="24" spans="1:14" ht="31.5">
      <c r="A24" s="15"/>
      <c r="B24" s="15"/>
      <c r="C24" s="21" t="s">
        <v>31</v>
      </c>
      <c r="D24" s="14" t="s">
        <v>29</v>
      </c>
      <c r="E24" s="14"/>
      <c r="F24" s="23">
        <v>0.00846</v>
      </c>
      <c r="G24" s="265"/>
      <c r="H24" s="265"/>
      <c r="I24" s="265"/>
      <c r="J24" s="265"/>
      <c r="K24" s="280"/>
      <c r="L24" s="265"/>
      <c r="M24" s="265"/>
      <c r="N24" s="17"/>
    </row>
    <row r="25" spans="1:14" ht="15.75">
      <c r="A25" s="15"/>
      <c r="B25" s="15"/>
      <c r="C25" s="21" t="s">
        <v>144</v>
      </c>
      <c r="D25" s="14" t="s">
        <v>30</v>
      </c>
      <c r="E25" s="86"/>
      <c r="F25" s="23">
        <v>0.00143</v>
      </c>
      <c r="G25" s="265"/>
      <c r="H25" s="265"/>
      <c r="I25" s="265"/>
      <c r="J25" s="265"/>
      <c r="K25" s="265"/>
      <c r="L25" s="265"/>
      <c r="M25" s="265"/>
      <c r="N25" s="17"/>
    </row>
    <row r="26" spans="1:14" ht="31.5">
      <c r="A26" s="22"/>
      <c r="B26" s="22"/>
      <c r="C26" s="164" t="s">
        <v>31</v>
      </c>
      <c r="D26" s="19" t="s">
        <v>29</v>
      </c>
      <c r="E26" s="19"/>
      <c r="F26" s="43">
        <v>0.00143</v>
      </c>
      <c r="G26" s="265"/>
      <c r="H26" s="282"/>
      <c r="I26" s="282"/>
      <c r="J26" s="282"/>
      <c r="K26" s="286"/>
      <c r="L26" s="282"/>
      <c r="M26" s="282"/>
      <c r="N26" s="17"/>
    </row>
    <row r="27" spans="1:14" ht="17.25" customHeight="1">
      <c r="A27" s="6"/>
      <c r="B27" s="13"/>
      <c r="C27" s="124" t="s">
        <v>156</v>
      </c>
      <c r="D27" s="8"/>
      <c r="E27" s="9"/>
      <c r="F27" s="10"/>
      <c r="G27" s="11"/>
      <c r="H27" s="8"/>
      <c r="I27" s="9"/>
      <c r="J27" s="11"/>
      <c r="K27" s="9"/>
      <c r="L27" s="8"/>
      <c r="M27" s="9"/>
      <c r="N27" s="17"/>
    </row>
    <row r="28" spans="1:13" ht="78.75">
      <c r="A28" s="100">
        <v>3</v>
      </c>
      <c r="B28" s="92" t="s">
        <v>121</v>
      </c>
      <c r="C28" s="21" t="s">
        <v>157</v>
      </c>
      <c r="D28" s="41" t="s">
        <v>27</v>
      </c>
      <c r="E28" s="4"/>
      <c r="F28" s="104">
        <v>444.6</v>
      </c>
      <c r="G28" s="267"/>
      <c r="H28" s="261"/>
      <c r="I28" s="262"/>
      <c r="J28" s="267"/>
      <c r="K28" s="262"/>
      <c r="L28" s="261"/>
      <c r="M28" s="262"/>
    </row>
    <row r="29" spans="1:13" ht="31.5">
      <c r="A29" s="100"/>
      <c r="B29" s="92"/>
      <c r="C29" s="16" t="s">
        <v>28</v>
      </c>
      <c r="D29" s="14" t="s">
        <v>29</v>
      </c>
      <c r="E29" s="23"/>
      <c r="F29" s="14">
        <v>63.577799999999996</v>
      </c>
      <c r="G29" s="265"/>
      <c r="H29" s="265"/>
      <c r="I29" s="280"/>
      <c r="J29" s="280"/>
      <c r="K29" s="280"/>
      <c r="L29" s="280"/>
      <c r="M29" s="265"/>
    </row>
    <row r="30" spans="1:13" ht="31.5">
      <c r="A30" s="15"/>
      <c r="B30" s="15"/>
      <c r="C30" s="16" t="s">
        <v>64</v>
      </c>
      <c r="D30" s="14" t="s">
        <v>30</v>
      </c>
      <c r="E30" s="23"/>
      <c r="F30" s="14">
        <v>10.625940000000002</v>
      </c>
      <c r="G30" s="265"/>
      <c r="H30" s="280"/>
      <c r="I30" s="280"/>
      <c r="J30" s="280"/>
      <c r="K30" s="265"/>
      <c r="L30" s="265"/>
      <c r="M30" s="265"/>
    </row>
    <row r="31" spans="1:13" ht="31.5">
      <c r="A31" s="15"/>
      <c r="B31" s="15"/>
      <c r="C31" s="16" t="s">
        <v>31</v>
      </c>
      <c r="D31" s="14" t="s">
        <v>29</v>
      </c>
      <c r="E31" s="23"/>
      <c r="F31" s="14">
        <v>10.625940000000002</v>
      </c>
      <c r="G31" s="265"/>
      <c r="H31" s="265"/>
      <c r="I31" s="280"/>
      <c r="J31" s="280"/>
      <c r="K31" s="265"/>
      <c r="L31" s="265"/>
      <c r="M31" s="265"/>
    </row>
    <row r="32" spans="1:13" ht="31.5">
      <c r="A32" s="98"/>
      <c r="B32" s="15"/>
      <c r="C32" s="116" t="s">
        <v>122</v>
      </c>
      <c r="D32" s="14" t="s">
        <v>30</v>
      </c>
      <c r="E32" s="98"/>
      <c r="F32" s="4">
        <v>6.13548</v>
      </c>
      <c r="G32" s="262"/>
      <c r="H32" s="262"/>
      <c r="I32" s="262"/>
      <c r="J32" s="262"/>
      <c r="K32" s="262"/>
      <c r="L32" s="262"/>
      <c r="M32" s="262"/>
    </row>
    <row r="33" spans="1:13" ht="31.5">
      <c r="A33" s="100"/>
      <c r="B33" s="92"/>
      <c r="C33" s="16" t="s">
        <v>31</v>
      </c>
      <c r="D33" s="14" t="s">
        <v>29</v>
      </c>
      <c r="E33" s="145"/>
      <c r="F33" s="131">
        <v>6.13548</v>
      </c>
      <c r="G33" s="265"/>
      <c r="H33" s="261"/>
      <c r="I33" s="262"/>
      <c r="J33" s="267"/>
      <c r="K33" s="262"/>
      <c r="L33" s="261"/>
      <c r="M33" s="262"/>
    </row>
    <row r="34" spans="1:13" ht="31.5">
      <c r="A34" s="100"/>
      <c r="B34" s="15"/>
      <c r="C34" s="116" t="s">
        <v>123</v>
      </c>
      <c r="D34" s="14" t="s">
        <v>30</v>
      </c>
      <c r="E34" s="98"/>
      <c r="F34" s="131">
        <v>6.13548</v>
      </c>
      <c r="G34" s="267"/>
      <c r="H34" s="261"/>
      <c r="I34" s="262"/>
      <c r="J34" s="267"/>
      <c r="K34" s="262"/>
      <c r="L34" s="261"/>
      <c r="M34" s="262"/>
    </row>
    <row r="35" spans="1:13" ht="31.5">
      <c r="A35" s="100"/>
      <c r="B35" s="92"/>
      <c r="C35" s="16" t="s">
        <v>31</v>
      </c>
      <c r="D35" s="14" t="s">
        <v>29</v>
      </c>
      <c r="E35" s="145"/>
      <c r="F35" s="131">
        <v>6.13548</v>
      </c>
      <c r="G35" s="265"/>
      <c r="H35" s="261"/>
      <c r="I35" s="262"/>
      <c r="J35" s="267"/>
      <c r="K35" s="262"/>
      <c r="L35" s="261"/>
      <c r="M35" s="262"/>
    </row>
    <row r="36" spans="1:13" ht="15.75">
      <c r="A36" s="100"/>
      <c r="B36" s="92"/>
      <c r="C36" s="116" t="s">
        <v>40</v>
      </c>
      <c r="D36" s="100" t="s">
        <v>33</v>
      </c>
      <c r="E36" s="98"/>
      <c r="F36" s="131">
        <v>4.80168</v>
      </c>
      <c r="G36" s="267"/>
      <c r="H36" s="261"/>
      <c r="I36" s="262"/>
      <c r="J36" s="267"/>
      <c r="K36" s="262"/>
      <c r="L36" s="261"/>
      <c r="M36" s="262"/>
    </row>
    <row r="37" spans="1:13" ht="63">
      <c r="A37" s="105"/>
      <c r="B37" s="84"/>
      <c r="C37" s="110" t="s">
        <v>124</v>
      </c>
      <c r="D37" s="107" t="s">
        <v>34</v>
      </c>
      <c r="E37" s="5"/>
      <c r="F37" s="91">
        <v>800.2800000000001</v>
      </c>
      <c r="G37" s="293"/>
      <c r="H37" s="276"/>
      <c r="I37" s="277"/>
      <c r="J37" s="293"/>
      <c r="K37" s="277"/>
      <c r="L37" s="276"/>
      <c r="M37" s="277"/>
    </row>
    <row r="38" spans="1:13" ht="78.75">
      <c r="A38" s="100">
        <v>4</v>
      </c>
      <c r="B38" s="115" t="s">
        <v>94</v>
      </c>
      <c r="C38" s="21" t="s">
        <v>158</v>
      </c>
      <c r="D38" s="41" t="s">
        <v>27</v>
      </c>
      <c r="E38" s="4"/>
      <c r="F38" s="104">
        <v>49.4</v>
      </c>
      <c r="G38" s="267"/>
      <c r="H38" s="261"/>
      <c r="I38" s="262"/>
      <c r="J38" s="267"/>
      <c r="K38" s="262"/>
      <c r="L38" s="261"/>
      <c r="M38" s="262"/>
    </row>
    <row r="39" spans="1:13" ht="31.5">
      <c r="A39" s="15"/>
      <c r="B39" s="15"/>
      <c r="C39" s="21" t="s">
        <v>28</v>
      </c>
      <c r="D39" s="14" t="s">
        <v>29</v>
      </c>
      <c r="E39" s="14"/>
      <c r="F39" s="14">
        <v>144.742</v>
      </c>
      <c r="G39" s="265"/>
      <c r="H39" s="265"/>
      <c r="I39" s="262"/>
      <c r="J39" s="262"/>
      <c r="K39" s="262"/>
      <c r="L39" s="262"/>
      <c r="M39" s="262"/>
    </row>
    <row r="40" spans="1:13" ht="31.5">
      <c r="A40" s="105"/>
      <c r="B40" s="84"/>
      <c r="C40" s="110" t="s">
        <v>93</v>
      </c>
      <c r="D40" s="107" t="s">
        <v>34</v>
      </c>
      <c r="E40" s="5"/>
      <c r="F40" s="91">
        <v>96.33</v>
      </c>
      <c r="G40" s="293"/>
      <c r="H40" s="276"/>
      <c r="I40" s="277"/>
      <c r="J40" s="293"/>
      <c r="K40" s="277"/>
      <c r="L40" s="276"/>
      <c r="M40" s="277"/>
    </row>
    <row r="41" spans="1:13" ht="18.75">
      <c r="A41" s="113">
        <v>5</v>
      </c>
      <c r="B41" s="95" t="s">
        <v>76</v>
      </c>
      <c r="C41" s="90" t="s">
        <v>75</v>
      </c>
      <c r="D41" s="101" t="s">
        <v>27</v>
      </c>
      <c r="E41" s="102"/>
      <c r="F41" s="103">
        <v>494</v>
      </c>
      <c r="G41" s="294"/>
      <c r="H41" s="294"/>
      <c r="I41" s="294"/>
      <c r="J41" s="294"/>
      <c r="K41" s="294"/>
      <c r="L41" s="294"/>
      <c r="M41" s="294"/>
    </row>
    <row r="42" spans="1:13" ht="31.5">
      <c r="A42" s="93"/>
      <c r="B42" s="93"/>
      <c r="C42" s="21" t="s">
        <v>28</v>
      </c>
      <c r="D42" s="14" t="s">
        <v>29</v>
      </c>
      <c r="E42" s="23"/>
      <c r="F42" s="14">
        <v>1.5956199999999998</v>
      </c>
      <c r="G42" s="295"/>
      <c r="H42" s="295"/>
      <c r="I42" s="296"/>
      <c r="J42" s="296"/>
      <c r="K42" s="296"/>
      <c r="L42" s="296"/>
      <c r="M42" s="295"/>
    </row>
    <row r="43" spans="1:13" ht="15.75">
      <c r="A43" s="15"/>
      <c r="B43" s="15"/>
      <c r="C43" s="21" t="s">
        <v>73</v>
      </c>
      <c r="D43" s="14" t="s">
        <v>30</v>
      </c>
      <c r="E43" s="86"/>
      <c r="F43" s="14">
        <v>1.7882799999999999</v>
      </c>
      <c r="G43" s="265"/>
      <c r="H43" s="265"/>
      <c r="I43" s="265"/>
      <c r="J43" s="265"/>
      <c r="K43" s="265"/>
      <c r="L43" s="265"/>
      <c r="M43" s="265"/>
    </row>
    <row r="44" spans="1:13" ht="31.5">
      <c r="A44" s="15"/>
      <c r="B44" s="15"/>
      <c r="C44" s="21" t="s">
        <v>31</v>
      </c>
      <c r="D44" s="14" t="s">
        <v>29</v>
      </c>
      <c r="E44" s="14"/>
      <c r="F44" s="14">
        <v>1.7882799999999999</v>
      </c>
      <c r="G44" s="265"/>
      <c r="H44" s="265"/>
      <c r="I44" s="265"/>
      <c r="J44" s="265"/>
      <c r="K44" s="280"/>
      <c r="L44" s="280"/>
      <c r="M44" s="265"/>
    </row>
    <row r="45" spans="1:13" ht="15.75">
      <c r="A45" s="85"/>
      <c r="B45" s="85"/>
      <c r="C45" s="89" t="s">
        <v>40</v>
      </c>
      <c r="D45" s="85" t="s">
        <v>33</v>
      </c>
      <c r="E45" s="97"/>
      <c r="F45" s="19">
        <v>0.08892</v>
      </c>
      <c r="G45" s="297"/>
      <c r="H45" s="297"/>
      <c r="I45" s="297"/>
      <c r="J45" s="297"/>
      <c r="K45" s="298"/>
      <c r="L45" s="282"/>
      <c r="M45" s="282"/>
    </row>
    <row r="46" spans="1:13" ht="15.75">
      <c r="A46" s="6"/>
      <c r="B46" s="13"/>
      <c r="C46" s="124" t="s">
        <v>159</v>
      </c>
      <c r="D46" s="8"/>
      <c r="E46" s="9"/>
      <c r="F46" s="10"/>
      <c r="G46" s="299"/>
      <c r="H46" s="300"/>
      <c r="I46" s="301"/>
      <c r="J46" s="299"/>
      <c r="K46" s="301"/>
      <c r="L46" s="300"/>
      <c r="M46" s="301"/>
    </row>
    <row r="47" spans="1:13" ht="78.75">
      <c r="A47" s="100">
        <v>6</v>
      </c>
      <c r="B47" s="92" t="s">
        <v>121</v>
      </c>
      <c r="C47" s="21" t="s">
        <v>160</v>
      </c>
      <c r="D47" s="41" t="s">
        <v>27</v>
      </c>
      <c r="E47" s="4"/>
      <c r="F47" s="104">
        <v>30</v>
      </c>
      <c r="G47" s="267"/>
      <c r="H47" s="261"/>
      <c r="I47" s="262"/>
      <c r="J47" s="267"/>
      <c r="K47" s="262"/>
      <c r="L47" s="261"/>
      <c r="M47" s="262"/>
    </row>
    <row r="48" spans="1:13" ht="31.5">
      <c r="A48" s="100"/>
      <c r="B48" s="92"/>
      <c r="C48" s="16" t="s">
        <v>28</v>
      </c>
      <c r="D48" s="14" t="s">
        <v>29</v>
      </c>
      <c r="E48" s="23"/>
      <c r="F48" s="14">
        <v>4.29</v>
      </c>
      <c r="G48" s="265"/>
      <c r="H48" s="265"/>
      <c r="I48" s="280"/>
      <c r="J48" s="280"/>
      <c r="K48" s="280"/>
      <c r="L48" s="280"/>
      <c r="M48" s="265"/>
    </row>
    <row r="49" spans="1:13" ht="31.5">
      <c r="A49" s="15"/>
      <c r="B49" s="15"/>
      <c r="C49" s="16" t="s">
        <v>64</v>
      </c>
      <c r="D49" s="14" t="s">
        <v>30</v>
      </c>
      <c r="E49" s="23"/>
      <c r="F49" s="14">
        <v>0.7170000000000001</v>
      </c>
      <c r="G49" s="265"/>
      <c r="H49" s="280"/>
      <c r="I49" s="280"/>
      <c r="J49" s="280"/>
      <c r="K49" s="265"/>
      <c r="L49" s="265"/>
      <c r="M49" s="265"/>
    </row>
    <row r="50" spans="1:13" ht="31.5">
      <c r="A50" s="15"/>
      <c r="B50" s="15"/>
      <c r="C50" s="16" t="s">
        <v>31</v>
      </c>
      <c r="D50" s="14" t="s">
        <v>29</v>
      </c>
      <c r="E50" s="23"/>
      <c r="F50" s="14">
        <v>0.7170000000000001</v>
      </c>
      <c r="G50" s="265"/>
      <c r="H50" s="265"/>
      <c r="I50" s="280"/>
      <c r="J50" s="280"/>
      <c r="K50" s="265"/>
      <c r="L50" s="265"/>
      <c r="M50" s="265"/>
    </row>
    <row r="51" spans="1:13" ht="31.5">
      <c r="A51" s="98"/>
      <c r="B51" s="15"/>
      <c r="C51" s="116" t="s">
        <v>122</v>
      </c>
      <c r="D51" s="14" t="s">
        <v>30</v>
      </c>
      <c r="E51" s="98"/>
      <c r="F51" s="4">
        <v>0.414</v>
      </c>
      <c r="G51" s="262"/>
      <c r="H51" s="262"/>
      <c r="I51" s="262"/>
      <c r="J51" s="262"/>
      <c r="K51" s="262"/>
      <c r="L51" s="262"/>
      <c r="M51" s="262"/>
    </row>
    <row r="52" spans="1:13" ht="31.5">
      <c r="A52" s="100"/>
      <c r="B52" s="92"/>
      <c r="C52" s="16" t="s">
        <v>31</v>
      </c>
      <c r="D52" s="14" t="s">
        <v>29</v>
      </c>
      <c r="E52" s="145"/>
      <c r="F52" s="131">
        <v>0.414</v>
      </c>
      <c r="G52" s="265"/>
      <c r="H52" s="261"/>
      <c r="I52" s="262"/>
      <c r="J52" s="267"/>
      <c r="K52" s="262"/>
      <c r="L52" s="261"/>
      <c r="M52" s="262"/>
    </row>
    <row r="53" spans="1:13" ht="31.5">
      <c r="A53" s="100"/>
      <c r="B53" s="15"/>
      <c r="C53" s="116" t="s">
        <v>123</v>
      </c>
      <c r="D53" s="14" t="s">
        <v>30</v>
      </c>
      <c r="E53" s="98"/>
      <c r="F53" s="131">
        <v>0.414</v>
      </c>
      <c r="G53" s="267"/>
      <c r="H53" s="261"/>
      <c r="I53" s="262"/>
      <c r="J53" s="267"/>
      <c r="K53" s="262"/>
      <c r="L53" s="261"/>
      <c r="M53" s="262"/>
    </row>
    <row r="54" spans="1:13" ht="31.5">
      <c r="A54" s="100"/>
      <c r="B54" s="92"/>
      <c r="C54" s="16" t="s">
        <v>31</v>
      </c>
      <c r="D54" s="14" t="s">
        <v>29</v>
      </c>
      <c r="E54" s="145"/>
      <c r="F54" s="131">
        <v>0.414</v>
      </c>
      <c r="G54" s="265"/>
      <c r="H54" s="261"/>
      <c r="I54" s="262"/>
      <c r="J54" s="267"/>
      <c r="K54" s="262"/>
      <c r="L54" s="261"/>
      <c r="M54" s="262"/>
    </row>
    <row r="55" spans="1:13" ht="15.75">
      <c r="A55" s="100"/>
      <c r="B55" s="92"/>
      <c r="C55" s="116" t="s">
        <v>40</v>
      </c>
      <c r="D55" s="100" t="s">
        <v>33</v>
      </c>
      <c r="E55" s="98"/>
      <c r="F55" s="131">
        <v>0.324</v>
      </c>
      <c r="G55" s="267"/>
      <c r="H55" s="261"/>
      <c r="I55" s="262"/>
      <c r="J55" s="267"/>
      <c r="K55" s="262"/>
      <c r="L55" s="261"/>
      <c r="M55" s="262"/>
    </row>
    <row r="56" spans="1:13" ht="63">
      <c r="A56" s="105"/>
      <c r="B56" s="84"/>
      <c r="C56" s="110" t="s">
        <v>124</v>
      </c>
      <c r="D56" s="107" t="s">
        <v>34</v>
      </c>
      <c r="E56" s="5"/>
      <c r="F56" s="91">
        <v>54</v>
      </c>
      <c r="G56" s="293"/>
      <c r="H56" s="276"/>
      <c r="I56" s="277"/>
      <c r="J56" s="293"/>
      <c r="K56" s="277"/>
      <c r="L56" s="276"/>
      <c r="M56" s="277"/>
    </row>
    <row r="57" spans="1:13" ht="18.75">
      <c r="A57" s="113">
        <v>7</v>
      </c>
      <c r="B57" s="95" t="s">
        <v>76</v>
      </c>
      <c r="C57" s="90" t="s">
        <v>75</v>
      </c>
      <c r="D57" s="101" t="s">
        <v>27</v>
      </c>
      <c r="E57" s="102"/>
      <c r="F57" s="103">
        <v>30</v>
      </c>
      <c r="G57" s="294"/>
      <c r="H57" s="294"/>
      <c r="I57" s="294"/>
      <c r="J57" s="294"/>
      <c r="K57" s="294"/>
      <c r="L57" s="294"/>
      <c r="M57" s="294"/>
    </row>
    <row r="58" spans="1:13" ht="31.5">
      <c r="A58" s="93"/>
      <c r="B58" s="93"/>
      <c r="C58" s="21" t="s">
        <v>28</v>
      </c>
      <c r="D58" s="14" t="s">
        <v>29</v>
      </c>
      <c r="E58" s="23"/>
      <c r="F58" s="14">
        <v>0.0969</v>
      </c>
      <c r="G58" s="295"/>
      <c r="H58" s="295"/>
      <c r="I58" s="296"/>
      <c r="J58" s="296"/>
      <c r="K58" s="296"/>
      <c r="L58" s="296"/>
      <c r="M58" s="295"/>
    </row>
    <row r="59" spans="1:13" ht="15.75">
      <c r="A59" s="15"/>
      <c r="B59" s="15"/>
      <c r="C59" s="21" t="s">
        <v>73</v>
      </c>
      <c r="D59" s="14" t="s">
        <v>30</v>
      </c>
      <c r="E59" s="86"/>
      <c r="F59" s="14">
        <v>0.1086</v>
      </c>
      <c r="G59" s="265"/>
      <c r="H59" s="265"/>
      <c r="I59" s="265"/>
      <c r="J59" s="265"/>
      <c r="K59" s="265"/>
      <c r="L59" s="265"/>
      <c r="M59" s="265"/>
    </row>
    <row r="60" spans="1:13" ht="31.5">
      <c r="A60" s="15"/>
      <c r="B60" s="15"/>
      <c r="C60" s="21" t="s">
        <v>31</v>
      </c>
      <c r="D60" s="14" t="s">
        <v>29</v>
      </c>
      <c r="E60" s="14"/>
      <c r="F60" s="14">
        <v>0.1086</v>
      </c>
      <c r="G60" s="265"/>
      <c r="H60" s="265"/>
      <c r="I60" s="265"/>
      <c r="J60" s="265"/>
      <c r="K60" s="280"/>
      <c r="L60" s="280"/>
      <c r="M60" s="265"/>
    </row>
    <row r="61" spans="1:13" ht="15.75">
      <c r="A61" s="85"/>
      <c r="B61" s="85"/>
      <c r="C61" s="89" t="s">
        <v>40</v>
      </c>
      <c r="D61" s="85" t="s">
        <v>33</v>
      </c>
      <c r="E61" s="97"/>
      <c r="F61" s="19">
        <v>0.005399999999999999</v>
      </c>
      <c r="G61" s="297"/>
      <c r="H61" s="297"/>
      <c r="I61" s="297"/>
      <c r="J61" s="297"/>
      <c r="K61" s="298"/>
      <c r="L61" s="282"/>
      <c r="M61" s="282"/>
    </row>
    <row r="62" spans="1:13" ht="31.5">
      <c r="A62" s="174"/>
      <c r="B62" s="70"/>
      <c r="C62" s="144" t="s">
        <v>161</v>
      </c>
      <c r="D62" s="174"/>
      <c r="E62" s="123"/>
      <c r="F62" s="175"/>
      <c r="G62" s="302"/>
      <c r="H62" s="303"/>
      <c r="I62" s="304"/>
      <c r="J62" s="302"/>
      <c r="K62" s="305"/>
      <c r="L62" s="306"/>
      <c r="M62" s="305"/>
    </row>
    <row r="63" spans="1:13" ht="78.75">
      <c r="A63" s="100">
        <v>8</v>
      </c>
      <c r="B63" s="92" t="s">
        <v>121</v>
      </c>
      <c r="C63" s="21" t="s">
        <v>125</v>
      </c>
      <c r="D63" s="41" t="s">
        <v>27</v>
      </c>
      <c r="E63" s="4"/>
      <c r="F63" s="104">
        <v>21</v>
      </c>
      <c r="G63" s="267"/>
      <c r="H63" s="261"/>
      <c r="I63" s="262"/>
      <c r="J63" s="267"/>
      <c r="K63" s="262"/>
      <c r="L63" s="261"/>
      <c r="M63" s="262"/>
    </row>
    <row r="64" spans="1:13" ht="31.5">
      <c r="A64" s="100"/>
      <c r="B64" s="92"/>
      <c r="C64" s="16" t="s">
        <v>28</v>
      </c>
      <c r="D64" s="14" t="s">
        <v>29</v>
      </c>
      <c r="E64" s="23"/>
      <c r="F64" s="14">
        <v>3.0029999999999997</v>
      </c>
      <c r="G64" s="265"/>
      <c r="H64" s="265"/>
      <c r="I64" s="280"/>
      <c r="J64" s="280"/>
      <c r="K64" s="280"/>
      <c r="L64" s="280"/>
      <c r="M64" s="265"/>
    </row>
    <row r="65" spans="1:13" ht="31.5">
      <c r="A65" s="15"/>
      <c r="B65" s="15"/>
      <c r="C65" s="16" t="s">
        <v>64</v>
      </c>
      <c r="D65" s="14" t="s">
        <v>30</v>
      </c>
      <c r="E65" s="23"/>
      <c r="F65" s="14">
        <v>0.5019</v>
      </c>
      <c r="G65" s="265"/>
      <c r="H65" s="280"/>
      <c r="I65" s="280"/>
      <c r="J65" s="280"/>
      <c r="K65" s="265"/>
      <c r="L65" s="265"/>
      <c r="M65" s="265"/>
    </row>
    <row r="66" spans="1:13" ht="31.5">
      <c r="A66" s="15"/>
      <c r="B66" s="15"/>
      <c r="C66" s="16" t="s">
        <v>31</v>
      </c>
      <c r="D66" s="14" t="s">
        <v>29</v>
      </c>
      <c r="E66" s="23"/>
      <c r="F66" s="14">
        <v>0.5019</v>
      </c>
      <c r="G66" s="265"/>
      <c r="H66" s="265"/>
      <c r="I66" s="280"/>
      <c r="J66" s="280"/>
      <c r="K66" s="265"/>
      <c r="L66" s="265"/>
      <c r="M66" s="265"/>
    </row>
    <row r="67" spans="1:13" ht="31.5">
      <c r="A67" s="98"/>
      <c r="B67" s="15"/>
      <c r="C67" s="116" t="s">
        <v>122</v>
      </c>
      <c r="D67" s="14" t="s">
        <v>30</v>
      </c>
      <c r="E67" s="98"/>
      <c r="F67" s="4">
        <v>0.2898</v>
      </c>
      <c r="G67" s="262"/>
      <c r="H67" s="262"/>
      <c r="I67" s="262"/>
      <c r="J67" s="262"/>
      <c r="K67" s="262"/>
      <c r="L67" s="262"/>
      <c r="M67" s="262"/>
    </row>
    <row r="68" spans="1:13" ht="31.5">
      <c r="A68" s="100"/>
      <c r="B68" s="92"/>
      <c r="C68" s="16" t="s">
        <v>31</v>
      </c>
      <c r="D68" s="14" t="s">
        <v>29</v>
      </c>
      <c r="E68" s="145"/>
      <c r="F68" s="131">
        <v>0.2898</v>
      </c>
      <c r="G68" s="265"/>
      <c r="H68" s="261"/>
      <c r="I68" s="262"/>
      <c r="J68" s="267"/>
      <c r="K68" s="262"/>
      <c r="L68" s="261"/>
      <c r="M68" s="262"/>
    </row>
    <row r="69" spans="1:13" ht="31.5">
      <c r="A69" s="100"/>
      <c r="B69" s="15"/>
      <c r="C69" s="116" t="s">
        <v>123</v>
      </c>
      <c r="D69" s="14" t="s">
        <v>30</v>
      </c>
      <c r="E69" s="98"/>
      <c r="F69" s="131">
        <v>0.2898</v>
      </c>
      <c r="G69" s="267"/>
      <c r="H69" s="261"/>
      <c r="I69" s="262"/>
      <c r="J69" s="267"/>
      <c r="K69" s="262"/>
      <c r="L69" s="261"/>
      <c r="M69" s="262"/>
    </row>
    <row r="70" spans="1:13" ht="31.5">
      <c r="A70" s="100"/>
      <c r="B70" s="92"/>
      <c r="C70" s="16" t="s">
        <v>31</v>
      </c>
      <c r="D70" s="14" t="s">
        <v>29</v>
      </c>
      <c r="E70" s="145"/>
      <c r="F70" s="131">
        <v>0.2898</v>
      </c>
      <c r="G70" s="265"/>
      <c r="H70" s="261"/>
      <c r="I70" s="262"/>
      <c r="J70" s="267"/>
      <c r="K70" s="262"/>
      <c r="L70" s="261"/>
      <c r="M70" s="262"/>
    </row>
    <row r="71" spans="1:13" ht="15.75">
      <c r="A71" s="100"/>
      <c r="B71" s="92"/>
      <c r="C71" s="116" t="s">
        <v>40</v>
      </c>
      <c r="D71" s="100" t="s">
        <v>33</v>
      </c>
      <c r="E71" s="98"/>
      <c r="F71" s="131">
        <v>0.2268</v>
      </c>
      <c r="G71" s="267"/>
      <c r="H71" s="261"/>
      <c r="I71" s="262"/>
      <c r="J71" s="267"/>
      <c r="K71" s="262"/>
      <c r="L71" s="261"/>
      <c r="M71" s="262"/>
    </row>
    <row r="72" spans="1:13" ht="63">
      <c r="A72" s="105"/>
      <c r="B72" s="84"/>
      <c r="C72" s="110" t="s">
        <v>124</v>
      </c>
      <c r="D72" s="107" t="s">
        <v>34</v>
      </c>
      <c r="E72" s="5"/>
      <c r="F72" s="91">
        <v>37.800000000000004</v>
      </c>
      <c r="G72" s="293"/>
      <c r="H72" s="276"/>
      <c r="I72" s="277"/>
      <c r="J72" s="293"/>
      <c r="K72" s="277"/>
      <c r="L72" s="276"/>
      <c r="M72" s="277"/>
    </row>
    <row r="73" spans="1:13" ht="18.75">
      <c r="A73" s="113">
        <v>9</v>
      </c>
      <c r="B73" s="95" t="s">
        <v>76</v>
      </c>
      <c r="C73" s="90" t="s">
        <v>75</v>
      </c>
      <c r="D73" s="101" t="s">
        <v>27</v>
      </c>
      <c r="E73" s="102"/>
      <c r="F73" s="103">
        <v>21</v>
      </c>
      <c r="G73" s="294"/>
      <c r="H73" s="294"/>
      <c r="I73" s="294"/>
      <c r="J73" s="294"/>
      <c r="K73" s="294"/>
      <c r="L73" s="294"/>
      <c r="M73" s="294"/>
    </row>
    <row r="74" spans="1:13" ht="31.5">
      <c r="A74" s="93"/>
      <c r="B74" s="93"/>
      <c r="C74" s="21" t="s">
        <v>28</v>
      </c>
      <c r="D74" s="14" t="s">
        <v>29</v>
      </c>
      <c r="E74" s="23"/>
      <c r="F74" s="14">
        <v>0.06783</v>
      </c>
      <c r="G74" s="295"/>
      <c r="H74" s="295"/>
      <c r="I74" s="296"/>
      <c r="J74" s="296"/>
      <c r="K74" s="296"/>
      <c r="L74" s="296"/>
      <c r="M74" s="295"/>
    </row>
    <row r="75" spans="1:13" ht="15.75">
      <c r="A75" s="15"/>
      <c r="B75" s="15"/>
      <c r="C75" s="21" t="s">
        <v>73</v>
      </c>
      <c r="D75" s="14" t="s">
        <v>30</v>
      </c>
      <c r="E75" s="86"/>
      <c r="F75" s="14">
        <v>0.07602</v>
      </c>
      <c r="G75" s="265"/>
      <c r="H75" s="265"/>
      <c r="I75" s="265"/>
      <c r="J75" s="265"/>
      <c r="K75" s="265"/>
      <c r="L75" s="265"/>
      <c r="M75" s="265"/>
    </row>
    <row r="76" spans="1:13" ht="31.5">
      <c r="A76" s="15"/>
      <c r="B76" s="15"/>
      <c r="C76" s="21" t="s">
        <v>31</v>
      </c>
      <c r="D76" s="14" t="s">
        <v>29</v>
      </c>
      <c r="E76" s="14"/>
      <c r="F76" s="14">
        <v>0.07602</v>
      </c>
      <c r="G76" s="265"/>
      <c r="H76" s="265"/>
      <c r="I76" s="265"/>
      <c r="J76" s="265"/>
      <c r="K76" s="280"/>
      <c r="L76" s="280"/>
      <c r="M76" s="265"/>
    </row>
    <row r="77" spans="1:13" ht="15.75">
      <c r="A77" s="85"/>
      <c r="B77" s="85"/>
      <c r="C77" s="89" t="s">
        <v>40</v>
      </c>
      <c r="D77" s="85" t="s">
        <v>33</v>
      </c>
      <c r="E77" s="97"/>
      <c r="F77" s="19">
        <v>0.0037799999999999995</v>
      </c>
      <c r="G77" s="297"/>
      <c r="H77" s="297"/>
      <c r="I77" s="297"/>
      <c r="J77" s="297"/>
      <c r="K77" s="298"/>
      <c r="L77" s="282"/>
      <c r="M77" s="282"/>
    </row>
    <row r="78" spans="1:13" ht="31.5">
      <c r="A78" s="146"/>
      <c r="B78" s="146"/>
      <c r="C78" s="147" t="s">
        <v>162</v>
      </c>
      <c r="D78" s="146"/>
      <c r="E78" s="123"/>
      <c r="F78" s="62"/>
      <c r="G78" s="307"/>
      <c r="H78" s="307"/>
      <c r="I78" s="307"/>
      <c r="J78" s="307"/>
      <c r="K78" s="308"/>
      <c r="L78" s="305"/>
      <c r="M78" s="305"/>
    </row>
    <row r="79" spans="1:13" ht="63">
      <c r="A79" s="100">
        <v>10</v>
      </c>
      <c r="B79" s="15" t="s">
        <v>74</v>
      </c>
      <c r="C79" s="109" t="s">
        <v>126</v>
      </c>
      <c r="D79" s="41" t="s">
        <v>27</v>
      </c>
      <c r="E79" s="262"/>
      <c r="F79" s="263">
        <v>21</v>
      </c>
      <c r="G79" s="267"/>
      <c r="H79" s="261"/>
      <c r="I79" s="262"/>
      <c r="J79" s="267"/>
      <c r="K79" s="262"/>
      <c r="L79" s="261"/>
      <c r="M79" s="262"/>
    </row>
    <row r="80" spans="1:13" ht="31.5">
      <c r="A80" s="15"/>
      <c r="B80" s="15"/>
      <c r="C80" s="21" t="s">
        <v>28</v>
      </c>
      <c r="D80" s="14" t="s">
        <v>29</v>
      </c>
      <c r="E80" s="265"/>
      <c r="F80" s="265">
        <v>0.42</v>
      </c>
      <c r="G80" s="265"/>
      <c r="H80" s="265"/>
      <c r="I80" s="262"/>
      <c r="J80" s="262"/>
      <c r="K80" s="262"/>
      <c r="L80" s="262"/>
      <c r="M80" s="262"/>
    </row>
    <row r="81" spans="1:13" ht="15.75">
      <c r="A81" s="15"/>
      <c r="B81" s="15"/>
      <c r="C81" s="21" t="s">
        <v>35</v>
      </c>
      <c r="D81" s="14" t="s">
        <v>30</v>
      </c>
      <c r="E81" s="265"/>
      <c r="F81" s="265">
        <v>0.9408</v>
      </c>
      <c r="G81" s="265"/>
      <c r="H81" s="265"/>
      <c r="I81" s="262"/>
      <c r="J81" s="267"/>
      <c r="K81" s="265"/>
      <c r="L81" s="261"/>
      <c r="M81" s="262"/>
    </row>
    <row r="82" spans="1:13" ht="31.5">
      <c r="A82" s="15"/>
      <c r="B82" s="15"/>
      <c r="C82" s="21" t="s">
        <v>31</v>
      </c>
      <c r="D82" s="14" t="s">
        <v>29</v>
      </c>
      <c r="E82" s="265"/>
      <c r="F82" s="312">
        <v>0.9408</v>
      </c>
      <c r="G82" s="265"/>
      <c r="H82" s="265"/>
      <c r="I82" s="262"/>
      <c r="J82" s="267"/>
      <c r="K82" s="262"/>
      <c r="L82" s="261"/>
      <c r="M82" s="262"/>
    </row>
    <row r="83" spans="1:13" ht="15.75">
      <c r="A83" s="15"/>
      <c r="B83" s="15"/>
      <c r="C83" s="21" t="s">
        <v>40</v>
      </c>
      <c r="D83" s="14" t="s">
        <v>33</v>
      </c>
      <c r="E83" s="273"/>
      <c r="F83" s="312">
        <v>0.04410000000000001</v>
      </c>
      <c r="G83" s="265"/>
      <c r="H83" s="265"/>
      <c r="I83" s="265"/>
      <c r="J83" s="265"/>
      <c r="K83" s="265"/>
      <c r="L83" s="265"/>
      <c r="M83" s="265"/>
    </row>
    <row r="84" spans="1:13" ht="18.75">
      <c r="A84" s="15"/>
      <c r="B84" s="15"/>
      <c r="C84" s="21" t="s">
        <v>92</v>
      </c>
      <c r="D84" s="14" t="s">
        <v>27</v>
      </c>
      <c r="E84" s="313"/>
      <c r="F84" s="273">
        <v>0.0010500000000000002</v>
      </c>
      <c r="G84" s="265"/>
      <c r="H84" s="265"/>
      <c r="I84" s="265"/>
      <c r="J84" s="265"/>
      <c r="K84" s="280"/>
      <c r="L84" s="265"/>
      <c r="M84" s="265"/>
    </row>
    <row r="85" spans="1:13" ht="31.5">
      <c r="A85" s="22"/>
      <c r="B85" s="22"/>
      <c r="C85" s="110" t="s">
        <v>93</v>
      </c>
      <c r="D85" s="107" t="s">
        <v>34</v>
      </c>
      <c r="E85" s="277"/>
      <c r="F85" s="278">
        <v>40.949999999999996</v>
      </c>
      <c r="G85" s="293"/>
      <c r="H85" s="276"/>
      <c r="I85" s="277"/>
      <c r="J85" s="293"/>
      <c r="K85" s="277"/>
      <c r="L85" s="276"/>
      <c r="M85" s="277"/>
    </row>
    <row r="86" spans="1:13" ht="18.75">
      <c r="A86" s="113">
        <v>11</v>
      </c>
      <c r="B86" s="95" t="s">
        <v>76</v>
      </c>
      <c r="C86" s="90" t="s">
        <v>75</v>
      </c>
      <c r="D86" s="101" t="s">
        <v>27</v>
      </c>
      <c r="E86" s="294"/>
      <c r="F86" s="314">
        <v>21</v>
      </c>
      <c r="G86" s="294"/>
      <c r="H86" s="294"/>
      <c r="I86" s="294"/>
      <c r="J86" s="294"/>
      <c r="K86" s="294"/>
      <c r="L86" s="294"/>
      <c r="M86" s="294"/>
    </row>
    <row r="87" spans="1:13" ht="31.5">
      <c r="A87" s="93"/>
      <c r="B87" s="93"/>
      <c r="C87" s="21" t="s">
        <v>28</v>
      </c>
      <c r="D87" s="14" t="s">
        <v>29</v>
      </c>
      <c r="E87" s="273"/>
      <c r="F87" s="265">
        <v>0.06783</v>
      </c>
      <c r="G87" s="295"/>
      <c r="H87" s="295"/>
      <c r="I87" s="296"/>
      <c r="J87" s="296"/>
      <c r="K87" s="296"/>
      <c r="L87" s="296"/>
      <c r="M87" s="295"/>
    </row>
    <row r="88" spans="1:13" ht="15.75">
      <c r="A88" s="15"/>
      <c r="B88" s="15"/>
      <c r="C88" s="21" t="s">
        <v>73</v>
      </c>
      <c r="D88" s="14" t="s">
        <v>30</v>
      </c>
      <c r="E88" s="313"/>
      <c r="F88" s="265">
        <v>0.07602</v>
      </c>
      <c r="G88" s="265"/>
      <c r="H88" s="265"/>
      <c r="I88" s="265"/>
      <c r="J88" s="265"/>
      <c r="K88" s="265"/>
      <c r="L88" s="265"/>
      <c r="M88" s="265"/>
    </row>
    <row r="89" spans="1:13" ht="31.5">
      <c r="A89" s="15"/>
      <c r="B89" s="15"/>
      <c r="C89" s="21" t="s">
        <v>31</v>
      </c>
      <c r="D89" s="14" t="s">
        <v>29</v>
      </c>
      <c r="E89" s="265"/>
      <c r="F89" s="265">
        <v>0.07602</v>
      </c>
      <c r="G89" s="265"/>
      <c r="H89" s="265"/>
      <c r="I89" s="265"/>
      <c r="J89" s="265"/>
      <c r="K89" s="280"/>
      <c r="L89" s="280"/>
      <c r="M89" s="265"/>
    </row>
    <row r="90" spans="1:13" ht="15.75">
      <c r="A90" s="85"/>
      <c r="B90" s="85"/>
      <c r="C90" s="89" t="s">
        <v>40</v>
      </c>
      <c r="D90" s="85" t="s">
        <v>33</v>
      </c>
      <c r="E90" s="315"/>
      <c r="F90" s="318">
        <v>0.0037799999999999995</v>
      </c>
      <c r="G90" s="297"/>
      <c r="H90" s="297"/>
      <c r="I90" s="297"/>
      <c r="J90" s="297"/>
      <c r="K90" s="298"/>
      <c r="L90" s="282"/>
      <c r="M90" s="282"/>
    </row>
    <row r="91" spans="1:13" ht="15.75">
      <c r="A91" s="39"/>
      <c r="B91" s="15"/>
      <c r="C91" s="31" t="s">
        <v>11</v>
      </c>
      <c r="D91" s="27" t="s">
        <v>33</v>
      </c>
      <c r="E91" s="265"/>
      <c r="F91" s="265"/>
      <c r="G91" s="265"/>
      <c r="H91" s="265"/>
      <c r="I91" s="265"/>
      <c r="J91" s="265"/>
      <c r="K91" s="280"/>
      <c r="L91" s="265"/>
      <c r="M91" s="265"/>
    </row>
    <row r="92" spans="1:13" ht="15.75">
      <c r="A92" s="26"/>
      <c r="B92" s="25"/>
      <c r="C92" s="26" t="s">
        <v>36</v>
      </c>
      <c r="D92" s="27" t="s">
        <v>33</v>
      </c>
      <c r="E92" s="287"/>
      <c r="F92" s="316"/>
      <c r="G92" s="309"/>
      <c r="H92" s="287"/>
      <c r="I92" s="287"/>
      <c r="J92" s="287"/>
      <c r="K92" s="287"/>
      <c r="L92" s="287"/>
      <c r="M92" s="287"/>
    </row>
    <row r="93" spans="1:13" ht="15.75">
      <c r="A93" s="31"/>
      <c r="B93" s="25"/>
      <c r="C93" s="31" t="s">
        <v>11</v>
      </c>
      <c r="D93" s="27" t="s">
        <v>33</v>
      </c>
      <c r="E93" s="283"/>
      <c r="F93" s="310"/>
      <c r="G93" s="310"/>
      <c r="H93" s="283"/>
      <c r="I93" s="283"/>
      <c r="J93" s="283"/>
      <c r="K93" s="283"/>
      <c r="L93" s="283"/>
      <c r="M93" s="283"/>
    </row>
    <row r="94" spans="1:13" ht="15.75">
      <c r="A94" s="26"/>
      <c r="B94" s="25"/>
      <c r="C94" s="25" t="s">
        <v>37</v>
      </c>
      <c r="D94" s="27" t="s">
        <v>33</v>
      </c>
      <c r="E94" s="287"/>
      <c r="F94" s="317"/>
      <c r="G94" s="287"/>
      <c r="H94" s="287"/>
      <c r="I94" s="287"/>
      <c r="J94" s="287"/>
      <c r="K94" s="287"/>
      <c r="L94" s="287"/>
      <c r="M94" s="287"/>
    </row>
    <row r="95" spans="1:13" ht="15.75">
      <c r="A95" s="34"/>
      <c r="B95" s="114"/>
      <c r="C95" s="34" t="s">
        <v>11</v>
      </c>
      <c r="D95" s="35" t="s">
        <v>33</v>
      </c>
      <c r="E95" s="34"/>
      <c r="F95" s="34"/>
      <c r="G95" s="311"/>
      <c r="H95" s="288"/>
      <c r="I95" s="288"/>
      <c r="J95" s="288"/>
      <c r="K95" s="288"/>
      <c r="L95" s="288"/>
      <c r="M95" s="288"/>
    </row>
    <row r="97" ht="15.75">
      <c r="N97" s="194"/>
    </row>
  </sheetData>
  <sheetProtection/>
  <mergeCells count="24">
    <mergeCell ref="A1:M1"/>
    <mergeCell ref="A2:M2"/>
    <mergeCell ref="A3:M3"/>
    <mergeCell ref="A4:M4"/>
    <mergeCell ref="A5:M5"/>
    <mergeCell ref="B6:D6"/>
    <mergeCell ref="F6:I6"/>
    <mergeCell ref="B7:C7"/>
    <mergeCell ref="F7:I7"/>
    <mergeCell ref="A9:A12"/>
    <mergeCell ref="B9:B12"/>
    <mergeCell ref="C9:C12"/>
    <mergeCell ref="D9:F10"/>
    <mergeCell ref="D11:D12"/>
    <mergeCell ref="E11:E12"/>
    <mergeCell ref="F11:F12"/>
    <mergeCell ref="G9:H10"/>
    <mergeCell ref="I9:J10"/>
    <mergeCell ref="K9:L9"/>
    <mergeCell ref="M9:M12"/>
    <mergeCell ref="K10:L10"/>
    <mergeCell ref="H11:H12"/>
    <mergeCell ref="J11:J12"/>
    <mergeCell ref="L11:L12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268"/>
  <sheetViews>
    <sheetView zoomScalePageLayoutView="0" workbookViewId="0" topLeftCell="A1">
      <selection activeCell="E154" sqref="E154"/>
    </sheetView>
  </sheetViews>
  <sheetFormatPr defaultColWidth="9.00390625" defaultRowHeight="12.75"/>
  <cols>
    <col min="1" max="1" width="3.8515625" style="81" customWidth="1"/>
    <col min="2" max="2" width="9.7109375" style="82" customWidth="1"/>
    <col min="3" max="3" width="38.00390625" style="82" customWidth="1"/>
    <col min="4" max="4" width="8.28125" style="80" customWidth="1"/>
    <col min="5" max="5" width="9.00390625" style="80" customWidth="1"/>
    <col min="6" max="6" width="9.140625" style="80" customWidth="1"/>
    <col min="7" max="7" width="22.7109375" style="80" customWidth="1"/>
    <col min="8" max="8" width="10.28125" style="80" customWidth="1"/>
    <col min="9" max="9" width="8.140625" style="80" customWidth="1"/>
    <col min="10" max="10" width="7.421875" style="80" customWidth="1"/>
    <col min="11" max="11" width="12.140625" style="80" customWidth="1"/>
    <col min="12" max="12" width="7.140625" style="80" customWidth="1"/>
    <col min="13" max="13" width="8.28125" style="80" customWidth="1"/>
    <col min="14" max="14" width="14.28125" style="96" customWidth="1"/>
    <col min="15" max="15" width="39.421875" style="96" customWidth="1"/>
    <col min="16" max="16" width="50.140625" style="96" customWidth="1"/>
    <col min="17" max="16384" width="9.00390625" style="96" customWidth="1"/>
  </cols>
  <sheetData>
    <row r="1" spans="1:14" ht="32.25" customHeight="1">
      <c r="A1" s="255" t="s">
        <v>163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96"/>
    </row>
    <row r="2" spans="1:14" ht="16.5" customHeight="1">
      <c r="A2" s="251" t="s">
        <v>89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7"/>
    </row>
    <row r="3" spans="1:14" ht="15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7"/>
    </row>
    <row r="4" spans="1:14" ht="15.75">
      <c r="A4" s="252" t="s">
        <v>217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17"/>
    </row>
    <row r="5" spans="1:14" ht="15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17"/>
    </row>
    <row r="6" spans="1:14" ht="15" customHeight="1">
      <c r="A6" s="2"/>
      <c r="B6" s="242"/>
      <c r="C6" s="242"/>
      <c r="D6" s="254"/>
      <c r="E6" s="3"/>
      <c r="F6" s="243"/>
      <c r="G6" s="243"/>
      <c r="H6" s="243"/>
      <c r="I6" s="243"/>
      <c r="J6" s="3"/>
      <c r="K6" s="3"/>
      <c r="L6" s="3"/>
      <c r="M6" s="3"/>
      <c r="N6" s="17"/>
    </row>
    <row r="7" spans="1:14" ht="15.75">
      <c r="A7" s="2"/>
      <c r="B7" s="242"/>
      <c r="C7" s="242"/>
      <c r="D7" s="3"/>
      <c r="E7" s="3"/>
      <c r="F7" s="243"/>
      <c r="G7" s="243"/>
      <c r="H7" s="243"/>
      <c r="I7" s="243"/>
      <c r="J7" s="3"/>
      <c r="K7" s="3"/>
      <c r="L7" s="3"/>
      <c r="M7" s="3"/>
      <c r="N7" s="17"/>
    </row>
    <row r="8" spans="1:14" ht="15.75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17"/>
    </row>
    <row r="9" spans="1:14" ht="15" customHeight="1">
      <c r="A9" s="244" t="s">
        <v>1</v>
      </c>
      <c r="B9" s="245" t="s">
        <v>2</v>
      </c>
      <c r="C9" s="205" t="s">
        <v>26</v>
      </c>
      <c r="D9" s="230" t="s">
        <v>3</v>
      </c>
      <c r="E9" s="248"/>
      <c r="F9" s="235"/>
      <c r="G9" s="230" t="s">
        <v>4</v>
      </c>
      <c r="H9" s="234"/>
      <c r="I9" s="230" t="s">
        <v>5</v>
      </c>
      <c r="J9" s="231"/>
      <c r="K9" s="230" t="s">
        <v>6</v>
      </c>
      <c r="L9" s="234"/>
      <c r="M9" s="235" t="s">
        <v>7</v>
      </c>
      <c r="N9" s="17"/>
    </row>
    <row r="10" spans="1:14" ht="22.5" customHeight="1">
      <c r="A10" s="199"/>
      <c r="B10" s="246"/>
      <c r="C10" s="206"/>
      <c r="D10" s="238"/>
      <c r="E10" s="249"/>
      <c r="F10" s="250"/>
      <c r="G10" s="232"/>
      <c r="H10" s="239"/>
      <c r="I10" s="232"/>
      <c r="J10" s="233"/>
      <c r="K10" s="238" t="s">
        <v>8</v>
      </c>
      <c r="L10" s="239"/>
      <c r="M10" s="236"/>
      <c r="N10" s="17"/>
    </row>
    <row r="11" spans="1:14" ht="15.75">
      <c r="A11" s="199"/>
      <c r="B11" s="246"/>
      <c r="C11" s="206"/>
      <c r="D11" s="240" t="s">
        <v>9</v>
      </c>
      <c r="E11" s="240" t="s">
        <v>10</v>
      </c>
      <c r="F11" s="240" t="s">
        <v>11</v>
      </c>
      <c r="G11" s="4" t="s">
        <v>10</v>
      </c>
      <c r="H11" s="240" t="s">
        <v>11</v>
      </c>
      <c r="I11" s="4" t="s">
        <v>10</v>
      </c>
      <c r="J11" s="240" t="s">
        <v>11</v>
      </c>
      <c r="K11" s="4" t="s">
        <v>10</v>
      </c>
      <c r="L11" s="240" t="s">
        <v>11</v>
      </c>
      <c r="M11" s="237"/>
      <c r="N11" s="17"/>
    </row>
    <row r="12" spans="1:14" ht="15.75">
      <c r="A12" s="200"/>
      <c r="B12" s="247"/>
      <c r="C12" s="207"/>
      <c r="D12" s="241"/>
      <c r="E12" s="241"/>
      <c r="F12" s="241"/>
      <c r="G12" s="5" t="s">
        <v>12</v>
      </c>
      <c r="H12" s="241"/>
      <c r="I12" s="5" t="s">
        <v>12</v>
      </c>
      <c r="J12" s="241"/>
      <c r="K12" s="5" t="s">
        <v>12</v>
      </c>
      <c r="L12" s="241"/>
      <c r="M12" s="227"/>
      <c r="N12" s="17"/>
    </row>
    <row r="13" spans="1:14" ht="15.75">
      <c r="A13" s="6" t="s">
        <v>13</v>
      </c>
      <c r="B13" s="13" t="s">
        <v>14</v>
      </c>
      <c r="C13" s="7" t="s">
        <v>15</v>
      </c>
      <c r="D13" s="8" t="s">
        <v>16</v>
      </c>
      <c r="E13" s="9" t="s">
        <v>17</v>
      </c>
      <c r="F13" s="10" t="s">
        <v>18</v>
      </c>
      <c r="G13" s="11" t="s">
        <v>19</v>
      </c>
      <c r="H13" s="8" t="s">
        <v>20</v>
      </c>
      <c r="I13" s="9" t="s">
        <v>21</v>
      </c>
      <c r="J13" s="11" t="s">
        <v>22</v>
      </c>
      <c r="K13" s="9" t="s">
        <v>23</v>
      </c>
      <c r="L13" s="8" t="s">
        <v>24</v>
      </c>
      <c r="M13" s="9" t="s">
        <v>25</v>
      </c>
      <c r="N13" s="17"/>
    </row>
    <row r="14" spans="1:14" s="126" customFormat="1" ht="47.25">
      <c r="A14" s="142"/>
      <c r="B14" s="143"/>
      <c r="C14" s="127" t="s">
        <v>165</v>
      </c>
      <c r="D14" s="148"/>
      <c r="E14" s="149"/>
      <c r="F14" s="150"/>
      <c r="G14" s="151"/>
      <c r="H14" s="148"/>
      <c r="I14" s="149"/>
      <c r="J14" s="151"/>
      <c r="K14" s="149"/>
      <c r="L14" s="148"/>
      <c r="M14" s="149"/>
      <c r="N14" s="125"/>
    </row>
    <row r="15" spans="1:15" ht="47.25">
      <c r="A15" s="15" t="s">
        <v>86</v>
      </c>
      <c r="B15" s="16" t="s">
        <v>68</v>
      </c>
      <c r="C15" s="16" t="s">
        <v>127</v>
      </c>
      <c r="D15" s="14" t="s">
        <v>63</v>
      </c>
      <c r="E15" s="14"/>
      <c r="F15" s="24">
        <v>530</v>
      </c>
      <c r="G15" s="265"/>
      <c r="H15" s="265"/>
      <c r="I15" s="265"/>
      <c r="J15" s="265"/>
      <c r="K15" s="280"/>
      <c r="L15" s="265"/>
      <c r="M15" s="265"/>
      <c r="N15" s="281"/>
      <c r="O15" s="281"/>
    </row>
    <row r="16" spans="1:15" ht="31.5">
      <c r="A16" s="15"/>
      <c r="B16" s="15"/>
      <c r="C16" s="16" t="s">
        <v>28</v>
      </c>
      <c r="D16" s="14" t="s">
        <v>29</v>
      </c>
      <c r="E16" s="23"/>
      <c r="F16" s="14">
        <v>17.490000000000002</v>
      </c>
      <c r="G16" s="265"/>
      <c r="H16" s="265"/>
      <c r="I16" s="265"/>
      <c r="J16" s="280"/>
      <c r="K16" s="280"/>
      <c r="L16" s="280"/>
      <c r="M16" s="265"/>
      <c r="N16" s="281"/>
      <c r="O16" s="281"/>
    </row>
    <row r="17" spans="1:15" ht="31.5">
      <c r="A17" s="15"/>
      <c r="B17" s="15"/>
      <c r="C17" s="16" t="s">
        <v>64</v>
      </c>
      <c r="D17" s="14" t="s">
        <v>30</v>
      </c>
      <c r="E17" s="86"/>
      <c r="F17" s="14">
        <v>0.2226</v>
      </c>
      <c r="G17" s="265"/>
      <c r="H17" s="265"/>
      <c r="I17" s="265"/>
      <c r="J17" s="280"/>
      <c r="K17" s="265"/>
      <c r="L17" s="265"/>
      <c r="M17" s="265"/>
      <c r="N17" s="281"/>
      <c r="O17" s="281"/>
    </row>
    <row r="18" spans="1:15" ht="31.5">
      <c r="A18" s="15"/>
      <c r="B18" s="15"/>
      <c r="C18" s="16" t="s">
        <v>31</v>
      </c>
      <c r="D18" s="14" t="s">
        <v>29</v>
      </c>
      <c r="E18" s="14"/>
      <c r="F18" s="14">
        <v>0.22260000000000002</v>
      </c>
      <c r="G18" s="265"/>
      <c r="H18" s="265"/>
      <c r="I18" s="265"/>
      <c r="J18" s="280"/>
      <c r="K18" s="280"/>
      <c r="L18" s="265"/>
      <c r="M18" s="265"/>
      <c r="N18" s="281"/>
      <c r="O18" s="281"/>
    </row>
    <row r="19" spans="1:15" ht="15.75">
      <c r="A19" s="15"/>
      <c r="B19" s="15"/>
      <c r="C19" s="16" t="s">
        <v>44</v>
      </c>
      <c r="D19" s="14" t="s">
        <v>30</v>
      </c>
      <c r="E19" s="86"/>
      <c r="F19" s="14">
        <v>1.3674</v>
      </c>
      <c r="G19" s="265"/>
      <c r="H19" s="265"/>
      <c r="I19" s="265"/>
      <c r="J19" s="280"/>
      <c r="K19" s="265"/>
      <c r="L19" s="265"/>
      <c r="M19" s="265"/>
      <c r="N19" s="281"/>
      <c r="O19" s="281"/>
    </row>
    <row r="20" spans="1:15" ht="31.5">
      <c r="A20" s="15"/>
      <c r="B20" s="15"/>
      <c r="C20" s="16" t="s">
        <v>31</v>
      </c>
      <c r="D20" s="14" t="s">
        <v>29</v>
      </c>
      <c r="E20" s="14"/>
      <c r="F20" s="14">
        <v>1.3674000000000002</v>
      </c>
      <c r="G20" s="265"/>
      <c r="H20" s="265"/>
      <c r="I20" s="265"/>
      <c r="J20" s="280"/>
      <c r="K20" s="280"/>
      <c r="L20" s="265"/>
      <c r="M20" s="265"/>
      <c r="N20" s="281"/>
      <c r="O20" s="281"/>
    </row>
    <row r="21" spans="1:15" ht="31.5">
      <c r="A21" s="15"/>
      <c r="B21" s="15"/>
      <c r="C21" s="16" t="s">
        <v>69</v>
      </c>
      <c r="D21" s="14" t="s">
        <v>30</v>
      </c>
      <c r="E21" s="23"/>
      <c r="F21" s="14">
        <v>5.936000000000001</v>
      </c>
      <c r="G21" s="265"/>
      <c r="H21" s="265"/>
      <c r="I21" s="265"/>
      <c r="J21" s="280"/>
      <c r="K21" s="265"/>
      <c r="L21" s="265"/>
      <c r="M21" s="265"/>
      <c r="N21" s="281"/>
      <c r="O21" s="281"/>
    </row>
    <row r="22" spans="1:15" ht="31.5">
      <c r="A22" s="15"/>
      <c r="B22" s="15"/>
      <c r="C22" s="16" t="s">
        <v>31</v>
      </c>
      <c r="D22" s="14" t="s">
        <v>29</v>
      </c>
      <c r="E22" s="14"/>
      <c r="F22" s="14">
        <v>5.936000000000001</v>
      </c>
      <c r="G22" s="265"/>
      <c r="H22" s="265"/>
      <c r="I22" s="265"/>
      <c r="J22" s="280"/>
      <c r="K22" s="280"/>
      <c r="L22" s="265"/>
      <c r="M22" s="265"/>
      <c r="N22" s="281"/>
      <c r="O22" s="281"/>
    </row>
    <row r="23" spans="1:15" ht="15.75">
      <c r="A23" s="15"/>
      <c r="B23" s="15"/>
      <c r="C23" s="16" t="s">
        <v>70</v>
      </c>
      <c r="D23" s="14" t="s">
        <v>30</v>
      </c>
      <c r="E23" s="23"/>
      <c r="F23" s="14">
        <v>13.144</v>
      </c>
      <c r="G23" s="265"/>
      <c r="H23" s="265"/>
      <c r="I23" s="265"/>
      <c r="J23" s="280"/>
      <c r="K23" s="265"/>
      <c r="L23" s="265"/>
      <c r="M23" s="265"/>
      <c r="N23" s="281"/>
      <c r="O23" s="281"/>
    </row>
    <row r="24" spans="1:15" ht="31.5">
      <c r="A24" s="15"/>
      <c r="B24" s="15"/>
      <c r="C24" s="16" t="s">
        <v>31</v>
      </c>
      <c r="D24" s="14" t="s">
        <v>29</v>
      </c>
      <c r="E24" s="14"/>
      <c r="F24" s="14">
        <v>13.144</v>
      </c>
      <c r="G24" s="265"/>
      <c r="H24" s="265"/>
      <c r="I24" s="265"/>
      <c r="J24" s="280"/>
      <c r="K24" s="280"/>
      <c r="L24" s="265"/>
      <c r="M24" s="265"/>
      <c r="N24" s="281"/>
      <c r="O24" s="281"/>
    </row>
    <row r="25" spans="1:15" ht="31.5">
      <c r="A25" s="15"/>
      <c r="B25" s="15"/>
      <c r="C25" s="16" t="s">
        <v>32</v>
      </c>
      <c r="D25" s="14" t="s">
        <v>30</v>
      </c>
      <c r="E25" s="86"/>
      <c r="F25" s="14">
        <v>2.1942</v>
      </c>
      <c r="G25" s="265"/>
      <c r="H25" s="265"/>
      <c r="I25" s="265"/>
      <c r="J25" s="280"/>
      <c r="K25" s="265"/>
      <c r="L25" s="265"/>
      <c r="M25" s="265"/>
      <c r="N25" s="281"/>
      <c r="O25" s="281"/>
    </row>
    <row r="26" spans="1:15" ht="31.5">
      <c r="A26" s="15"/>
      <c r="B26" s="15"/>
      <c r="C26" s="16" t="s">
        <v>31</v>
      </c>
      <c r="D26" s="14" t="s">
        <v>29</v>
      </c>
      <c r="E26" s="14"/>
      <c r="F26" s="14">
        <v>2.1942</v>
      </c>
      <c r="G26" s="265"/>
      <c r="H26" s="265"/>
      <c r="I26" s="265"/>
      <c r="J26" s="280"/>
      <c r="K26" s="280"/>
      <c r="L26" s="265"/>
      <c r="M26" s="265"/>
      <c r="N26" s="281"/>
      <c r="O26" s="281"/>
    </row>
    <row r="27" spans="1:15" ht="31.5">
      <c r="A27" s="15"/>
      <c r="B27" s="15"/>
      <c r="C27" s="16" t="s">
        <v>71</v>
      </c>
      <c r="D27" s="14" t="s">
        <v>30</v>
      </c>
      <c r="E27" s="86"/>
      <c r="F27" s="14">
        <v>0.2809</v>
      </c>
      <c r="G27" s="265"/>
      <c r="H27" s="265"/>
      <c r="I27" s="265"/>
      <c r="J27" s="280"/>
      <c r="K27" s="265"/>
      <c r="L27" s="265"/>
      <c r="M27" s="265"/>
      <c r="N27" s="281"/>
      <c r="O27" s="281"/>
    </row>
    <row r="28" spans="1:15" ht="31.5">
      <c r="A28" s="15"/>
      <c r="B28" s="15"/>
      <c r="C28" s="16" t="s">
        <v>31</v>
      </c>
      <c r="D28" s="14" t="s">
        <v>29</v>
      </c>
      <c r="E28" s="14"/>
      <c r="F28" s="14">
        <v>0.2809</v>
      </c>
      <c r="G28" s="265"/>
      <c r="H28" s="265"/>
      <c r="I28" s="265"/>
      <c r="J28" s="280"/>
      <c r="K28" s="280"/>
      <c r="L28" s="265"/>
      <c r="M28" s="265"/>
      <c r="N28" s="281"/>
      <c r="O28" s="281"/>
    </row>
    <row r="29" spans="1:15" ht="18.75">
      <c r="A29" s="15"/>
      <c r="B29" s="15"/>
      <c r="C29" s="16" t="s">
        <v>91</v>
      </c>
      <c r="D29" s="14" t="s">
        <v>27</v>
      </c>
      <c r="E29" s="23"/>
      <c r="F29" s="14">
        <v>114.798</v>
      </c>
      <c r="G29" s="265"/>
      <c r="H29" s="265"/>
      <c r="I29" s="265"/>
      <c r="J29" s="265"/>
      <c r="K29" s="265"/>
      <c r="L29" s="265"/>
      <c r="M29" s="265"/>
      <c r="N29" s="281"/>
      <c r="O29" s="281"/>
    </row>
    <row r="30" spans="1:15" ht="18.75">
      <c r="A30" s="22"/>
      <c r="B30" s="22"/>
      <c r="C30" s="36" t="s">
        <v>65</v>
      </c>
      <c r="D30" s="19" t="s">
        <v>27</v>
      </c>
      <c r="E30" s="43"/>
      <c r="F30" s="19">
        <v>15.899999999999999</v>
      </c>
      <c r="G30" s="282"/>
      <c r="H30" s="282"/>
      <c r="I30" s="282"/>
      <c r="J30" s="282"/>
      <c r="K30" s="282"/>
      <c r="L30" s="282"/>
      <c r="M30" s="282"/>
      <c r="N30" s="281"/>
      <c r="O30" s="281"/>
    </row>
    <row r="31" spans="1:15" ht="63">
      <c r="A31" s="15" t="s">
        <v>77</v>
      </c>
      <c r="B31" s="152" t="s">
        <v>128</v>
      </c>
      <c r="C31" s="21" t="s">
        <v>147</v>
      </c>
      <c r="D31" s="14" t="s">
        <v>63</v>
      </c>
      <c r="E31" s="14"/>
      <c r="F31" s="24">
        <v>500</v>
      </c>
      <c r="G31" s="265"/>
      <c r="H31" s="265"/>
      <c r="I31" s="265"/>
      <c r="J31" s="265"/>
      <c r="K31" s="280"/>
      <c r="L31" s="280"/>
      <c r="M31" s="265"/>
      <c r="N31" s="281"/>
      <c r="O31" s="281"/>
    </row>
    <row r="32" spans="1:15" ht="31.5">
      <c r="A32" s="135"/>
      <c r="B32" s="152"/>
      <c r="C32" s="153" t="s">
        <v>28</v>
      </c>
      <c r="D32" s="14" t="s">
        <v>29</v>
      </c>
      <c r="E32" s="154"/>
      <c r="F32" s="32">
        <v>91</v>
      </c>
      <c r="G32" s="283"/>
      <c r="H32" s="283"/>
      <c r="I32" s="283"/>
      <c r="J32" s="283"/>
      <c r="K32" s="283"/>
      <c r="L32" s="283"/>
      <c r="M32" s="283"/>
      <c r="N32" s="281"/>
      <c r="O32" s="281"/>
    </row>
    <row r="33" spans="1:15" ht="31.5">
      <c r="A33" s="135"/>
      <c r="B33" s="15"/>
      <c r="C33" s="25" t="s">
        <v>129</v>
      </c>
      <c r="D33" s="14" t="s">
        <v>30</v>
      </c>
      <c r="E33" s="135"/>
      <c r="F33" s="32">
        <v>3.3</v>
      </c>
      <c r="G33" s="283"/>
      <c r="H33" s="283"/>
      <c r="I33" s="283"/>
      <c r="J33" s="283"/>
      <c r="K33" s="283"/>
      <c r="L33" s="283"/>
      <c r="M33" s="283"/>
      <c r="N33" s="281"/>
      <c r="O33" s="281"/>
    </row>
    <row r="34" spans="1:15" ht="31.5">
      <c r="A34" s="135"/>
      <c r="B34" s="152"/>
      <c r="C34" s="153" t="s">
        <v>31</v>
      </c>
      <c r="D34" s="14" t="s">
        <v>29</v>
      </c>
      <c r="E34" s="31"/>
      <c r="F34" s="32">
        <v>3.3</v>
      </c>
      <c r="G34" s="265"/>
      <c r="H34" s="283"/>
      <c r="I34" s="283"/>
      <c r="J34" s="283"/>
      <c r="K34" s="283"/>
      <c r="L34" s="283"/>
      <c r="M34" s="283"/>
      <c r="N34" s="281"/>
      <c r="O34" s="281"/>
    </row>
    <row r="35" spans="1:15" ht="31.5">
      <c r="A35" s="135"/>
      <c r="B35" s="15"/>
      <c r="C35" s="153" t="s">
        <v>130</v>
      </c>
      <c r="D35" s="14" t="s">
        <v>30</v>
      </c>
      <c r="E35" s="135"/>
      <c r="F35" s="32">
        <v>3.3</v>
      </c>
      <c r="G35" s="283"/>
      <c r="H35" s="283"/>
      <c r="I35" s="283"/>
      <c r="J35" s="283"/>
      <c r="K35" s="283"/>
      <c r="L35" s="283"/>
      <c r="M35" s="283"/>
      <c r="N35" s="281"/>
      <c r="O35" s="281"/>
    </row>
    <row r="36" spans="1:15" ht="31.5">
      <c r="A36" s="135"/>
      <c r="B36" s="152"/>
      <c r="C36" s="153" t="s">
        <v>31</v>
      </c>
      <c r="D36" s="14" t="s">
        <v>29</v>
      </c>
      <c r="E36" s="31"/>
      <c r="F36" s="32">
        <v>3.3</v>
      </c>
      <c r="G36" s="265"/>
      <c r="H36" s="283"/>
      <c r="I36" s="283"/>
      <c r="J36" s="283"/>
      <c r="K36" s="283"/>
      <c r="L36" s="283"/>
      <c r="M36" s="283"/>
      <c r="N36" s="281"/>
      <c r="O36" s="281"/>
    </row>
    <row r="37" spans="1:15" ht="21" customHeight="1">
      <c r="A37" s="135"/>
      <c r="B37" s="15"/>
      <c r="C37" s="25" t="s">
        <v>135</v>
      </c>
      <c r="D37" s="14" t="s">
        <v>30</v>
      </c>
      <c r="E37" s="135"/>
      <c r="F37" s="32">
        <v>9.3</v>
      </c>
      <c r="G37" s="283"/>
      <c r="H37" s="283"/>
      <c r="I37" s="283"/>
      <c r="J37" s="283"/>
      <c r="K37" s="283"/>
      <c r="L37" s="283"/>
      <c r="M37" s="283"/>
      <c r="N37" s="281"/>
      <c r="O37" s="281"/>
    </row>
    <row r="38" spans="1:15" ht="31.5">
      <c r="A38" s="135"/>
      <c r="B38" s="152"/>
      <c r="C38" s="153" t="s">
        <v>31</v>
      </c>
      <c r="D38" s="14" t="s">
        <v>29</v>
      </c>
      <c r="E38" s="31"/>
      <c r="F38" s="32">
        <v>9.3</v>
      </c>
      <c r="G38" s="265"/>
      <c r="H38" s="283"/>
      <c r="I38" s="283"/>
      <c r="J38" s="283"/>
      <c r="K38" s="283"/>
      <c r="L38" s="283"/>
      <c r="M38" s="283"/>
      <c r="N38" s="281"/>
      <c r="O38" s="281"/>
    </row>
    <row r="39" spans="1:15" ht="31.5">
      <c r="A39" s="135"/>
      <c r="B39" s="15"/>
      <c r="C39" s="25" t="s">
        <v>136</v>
      </c>
      <c r="D39" s="14" t="s">
        <v>30</v>
      </c>
      <c r="E39" s="155"/>
      <c r="F39" s="32">
        <v>3.35</v>
      </c>
      <c r="G39" s="283"/>
      <c r="H39" s="283"/>
      <c r="I39" s="283"/>
      <c r="J39" s="283"/>
      <c r="K39" s="283"/>
      <c r="L39" s="283"/>
      <c r="M39" s="283"/>
      <c r="N39" s="281"/>
      <c r="O39" s="281"/>
    </row>
    <row r="40" spans="1:15" ht="31.5">
      <c r="A40" s="135"/>
      <c r="B40" s="152"/>
      <c r="C40" s="153" t="s">
        <v>31</v>
      </c>
      <c r="D40" s="14" t="s">
        <v>29</v>
      </c>
      <c r="E40" s="31"/>
      <c r="F40" s="32">
        <v>3.35</v>
      </c>
      <c r="G40" s="265"/>
      <c r="H40" s="283"/>
      <c r="I40" s="283"/>
      <c r="J40" s="283"/>
      <c r="K40" s="283"/>
      <c r="L40" s="283"/>
      <c r="M40" s="283"/>
      <c r="N40" s="281"/>
      <c r="O40" s="281"/>
    </row>
    <row r="41" spans="1:15" ht="15.75">
      <c r="A41" s="135"/>
      <c r="B41" s="152"/>
      <c r="C41" s="25" t="s">
        <v>40</v>
      </c>
      <c r="D41" s="31" t="s">
        <v>33</v>
      </c>
      <c r="E41" s="31"/>
      <c r="F41" s="32">
        <v>11.45</v>
      </c>
      <c r="G41" s="283"/>
      <c r="H41" s="283"/>
      <c r="I41" s="283"/>
      <c r="J41" s="283"/>
      <c r="K41" s="283"/>
      <c r="L41" s="283"/>
      <c r="M41" s="283"/>
      <c r="N41" s="281"/>
      <c r="O41" s="281"/>
    </row>
    <row r="42" spans="1:15" ht="18.75">
      <c r="A42" s="135"/>
      <c r="B42" s="152"/>
      <c r="C42" s="25" t="s">
        <v>131</v>
      </c>
      <c r="D42" s="31" t="s">
        <v>27</v>
      </c>
      <c r="E42" s="156"/>
      <c r="F42" s="32">
        <v>80</v>
      </c>
      <c r="G42" s="283"/>
      <c r="H42" s="283"/>
      <c r="I42" s="283"/>
      <c r="J42" s="283"/>
      <c r="K42" s="283"/>
      <c r="L42" s="283"/>
      <c r="M42" s="283"/>
      <c r="N42" s="281"/>
      <c r="O42" s="281"/>
    </row>
    <row r="43" spans="1:15" ht="30">
      <c r="A43" s="135"/>
      <c r="B43" s="152"/>
      <c r="C43" s="25" t="s">
        <v>132</v>
      </c>
      <c r="D43" s="31" t="s">
        <v>34</v>
      </c>
      <c r="E43" s="156"/>
      <c r="F43" s="32">
        <v>1.98</v>
      </c>
      <c r="G43" s="283"/>
      <c r="H43" s="283"/>
      <c r="I43" s="283"/>
      <c r="J43" s="283"/>
      <c r="K43" s="283"/>
      <c r="L43" s="283"/>
      <c r="M43" s="283"/>
      <c r="N43" s="281"/>
      <c r="O43" s="281"/>
    </row>
    <row r="44" spans="1:15" ht="15.75">
      <c r="A44" s="135"/>
      <c r="B44" s="152"/>
      <c r="C44" s="25" t="s">
        <v>133</v>
      </c>
      <c r="D44" s="31" t="s">
        <v>34</v>
      </c>
      <c r="E44" s="31"/>
      <c r="F44" s="157">
        <v>0.055</v>
      </c>
      <c r="G44" s="283"/>
      <c r="H44" s="283"/>
      <c r="I44" s="283"/>
      <c r="J44" s="283"/>
      <c r="K44" s="283"/>
      <c r="L44" s="283"/>
      <c r="M44" s="283"/>
      <c r="N44" s="281"/>
      <c r="O44" s="281"/>
    </row>
    <row r="45" spans="1:15" ht="15.75">
      <c r="A45" s="135"/>
      <c r="B45" s="15"/>
      <c r="C45" s="25" t="s">
        <v>134</v>
      </c>
      <c r="D45" s="31" t="s">
        <v>34</v>
      </c>
      <c r="E45" s="31"/>
      <c r="F45" s="157">
        <v>0.25</v>
      </c>
      <c r="G45" s="283"/>
      <c r="H45" s="283"/>
      <c r="I45" s="283"/>
      <c r="J45" s="283"/>
      <c r="K45" s="283"/>
      <c r="L45" s="283"/>
      <c r="M45" s="283"/>
      <c r="N45" s="281"/>
      <c r="O45" s="281"/>
    </row>
    <row r="46" spans="1:15" ht="15.75">
      <c r="A46" s="136"/>
      <c r="B46" s="158"/>
      <c r="C46" s="114" t="s">
        <v>43</v>
      </c>
      <c r="D46" s="34" t="s">
        <v>33</v>
      </c>
      <c r="E46" s="34"/>
      <c r="F46" s="159">
        <v>9.25</v>
      </c>
      <c r="G46" s="284"/>
      <c r="H46" s="284"/>
      <c r="I46" s="284"/>
      <c r="J46" s="284"/>
      <c r="K46" s="284"/>
      <c r="L46" s="284"/>
      <c r="M46" s="284"/>
      <c r="N46" s="281"/>
      <c r="O46" s="281"/>
    </row>
    <row r="47" spans="1:15" ht="47.25">
      <c r="A47" s="15" t="s">
        <v>87</v>
      </c>
      <c r="B47" s="15" t="s">
        <v>66</v>
      </c>
      <c r="C47" s="16" t="s">
        <v>137</v>
      </c>
      <c r="D47" s="14" t="s">
        <v>27</v>
      </c>
      <c r="E47" s="14"/>
      <c r="F47" s="24">
        <v>13.934426229508198</v>
      </c>
      <c r="G47" s="291"/>
      <c r="H47" s="280"/>
      <c r="I47" s="285"/>
      <c r="J47" s="285"/>
      <c r="K47" s="285"/>
      <c r="L47" s="285"/>
      <c r="M47" s="285"/>
      <c r="N47" s="281"/>
      <c r="O47" s="281"/>
    </row>
    <row r="48" spans="1:15" ht="31.5">
      <c r="A48" s="15"/>
      <c r="B48" s="15"/>
      <c r="C48" s="16" t="s">
        <v>28</v>
      </c>
      <c r="D48" s="14" t="s">
        <v>29</v>
      </c>
      <c r="E48" s="14"/>
      <c r="F48" s="14">
        <v>2.0901639344262297</v>
      </c>
      <c r="G48" s="265"/>
      <c r="H48" s="265"/>
      <c r="I48" s="280"/>
      <c r="J48" s="280"/>
      <c r="K48" s="280"/>
      <c r="L48" s="280"/>
      <c r="M48" s="265"/>
      <c r="N48" s="281"/>
      <c r="O48" s="281"/>
    </row>
    <row r="49" spans="1:15" ht="31.5">
      <c r="A49" s="15"/>
      <c r="B49" s="15"/>
      <c r="C49" s="16" t="s">
        <v>64</v>
      </c>
      <c r="D49" s="14" t="s">
        <v>30</v>
      </c>
      <c r="E49" s="14"/>
      <c r="F49" s="14">
        <v>0.3009836065573771</v>
      </c>
      <c r="G49" s="265"/>
      <c r="H49" s="280"/>
      <c r="I49" s="280"/>
      <c r="J49" s="280"/>
      <c r="K49" s="265"/>
      <c r="L49" s="265"/>
      <c r="M49" s="265"/>
      <c r="N49" s="281"/>
      <c r="O49" s="281"/>
    </row>
    <row r="50" spans="1:15" ht="31.5">
      <c r="A50" s="15"/>
      <c r="B50" s="15"/>
      <c r="C50" s="16" t="s">
        <v>31</v>
      </c>
      <c r="D50" s="14" t="s">
        <v>29</v>
      </c>
      <c r="E50" s="14"/>
      <c r="F50" s="14">
        <v>0.3009836065573771</v>
      </c>
      <c r="G50" s="265"/>
      <c r="H50" s="265"/>
      <c r="I50" s="280"/>
      <c r="J50" s="280"/>
      <c r="K50" s="280"/>
      <c r="L50" s="265"/>
      <c r="M50" s="265"/>
      <c r="N50" s="281"/>
      <c r="O50" s="281"/>
    </row>
    <row r="51" spans="1:15" ht="47.25">
      <c r="A51" s="15"/>
      <c r="B51" s="15"/>
      <c r="C51" s="16" t="s">
        <v>67</v>
      </c>
      <c r="D51" s="14" t="s">
        <v>30</v>
      </c>
      <c r="E51" s="14"/>
      <c r="F51" s="14">
        <v>0.3804098360655738</v>
      </c>
      <c r="G51" s="265"/>
      <c r="H51" s="265"/>
      <c r="I51" s="280"/>
      <c r="J51" s="280"/>
      <c r="K51" s="265"/>
      <c r="L51" s="265"/>
      <c r="M51" s="265"/>
      <c r="N51" s="281"/>
      <c r="O51" s="281"/>
    </row>
    <row r="52" spans="1:15" ht="31.5">
      <c r="A52" s="15"/>
      <c r="B52" s="15"/>
      <c r="C52" s="16" t="s">
        <v>31</v>
      </c>
      <c r="D52" s="14" t="s">
        <v>29</v>
      </c>
      <c r="E52" s="14"/>
      <c r="F52" s="14">
        <v>0.3804098360655738</v>
      </c>
      <c r="G52" s="265"/>
      <c r="H52" s="265"/>
      <c r="I52" s="280"/>
      <c r="J52" s="280"/>
      <c r="K52" s="280"/>
      <c r="L52" s="265"/>
      <c r="M52" s="265"/>
      <c r="N52" s="281"/>
      <c r="O52" s="281"/>
    </row>
    <row r="53" spans="1:15" ht="31.5">
      <c r="A53" s="15"/>
      <c r="B53" s="15"/>
      <c r="C53" s="16" t="s">
        <v>32</v>
      </c>
      <c r="D53" s="14" t="s">
        <v>30</v>
      </c>
      <c r="E53" s="14"/>
      <c r="F53" s="14">
        <v>0.1351639344262295</v>
      </c>
      <c r="G53" s="265"/>
      <c r="H53" s="265"/>
      <c r="I53" s="280"/>
      <c r="J53" s="280"/>
      <c r="K53" s="265"/>
      <c r="L53" s="265"/>
      <c r="M53" s="265"/>
      <c r="N53" s="281"/>
      <c r="O53" s="281"/>
    </row>
    <row r="54" spans="1:15" ht="31.5">
      <c r="A54" s="15"/>
      <c r="B54" s="15"/>
      <c r="C54" s="16" t="s">
        <v>31</v>
      </c>
      <c r="D54" s="14" t="s">
        <v>29</v>
      </c>
      <c r="E54" s="14"/>
      <c r="F54" s="14">
        <v>0.1351639344262295</v>
      </c>
      <c r="G54" s="265"/>
      <c r="H54" s="265"/>
      <c r="I54" s="280"/>
      <c r="J54" s="280"/>
      <c r="K54" s="280"/>
      <c r="L54" s="265"/>
      <c r="M54" s="265"/>
      <c r="N54" s="281"/>
      <c r="O54" s="281"/>
    </row>
    <row r="55" spans="1:15" ht="18.75">
      <c r="A55" s="15"/>
      <c r="B55" s="15"/>
      <c r="C55" s="16" t="s">
        <v>41</v>
      </c>
      <c r="D55" s="14" t="s">
        <v>27</v>
      </c>
      <c r="E55" s="14"/>
      <c r="F55" s="14">
        <v>17</v>
      </c>
      <c r="G55" s="265"/>
      <c r="H55" s="265"/>
      <c r="I55" s="265"/>
      <c r="J55" s="265"/>
      <c r="K55" s="280"/>
      <c r="L55" s="265"/>
      <c r="M55" s="265"/>
      <c r="N55" s="281"/>
      <c r="O55" s="281"/>
    </row>
    <row r="56" spans="1:15" ht="18.75">
      <c r="A56" s="22"/>
      <c r="B56" s="22"/>
      <c r="C56" s="36" t="s">
        <v>65</v>
      </c>
      <c r="D56" s="19" t="s">
        <v>27</v>
      </c>
      <c r="E56" s="19"/>
      <c r="F56" s="19">
        <v>0.975409836065574</v>
      </c>
      <c r="G56" s="282"/>
      <c r="H56" s="282"/>
      <c r="I56" s="282"/>
      <c r="J56" s="282"/>
      <c r="K56" s="286"/>
      <c r="L56" s="282"/>
      <c r="M56" s="282"/>
      <c r="N56" s="281"/>
      <c r="O56" s="281"/>
    </row>
    <row r="57" spans="1:15" ht="47.25">
      <c r="A57" s="22"/>
      <c r="B57" s="22"/>
      <c r="C57" s="127" t="s">
        <v>166</v>
      </c>
      <c r="D57" s="19"/>
      <c r="E57" s="19"/>
      <c r="F57" s="19"/>
      <c r="G57" s="282"/>
      <c r="H57" s="282"/>
      <c r="I57" s="282"/>
      <c r="J57" s="282"/>
      <c r="K57" s="286"/>
      <c r="L57" s="282"/>
      <c r="M57" s="282"/>
      <c r="N57" s="281"/>
      <c r="O57" s="281"/>
    </row>
    <row r="58" spans="1:15" ht="47.25">
      <c r="A58" s="22" t="s">
        <v>72</v>
      </c>
      <c r="B58" s="22"/>
      <c r="C58" s="176" t="s">
        <v>167</v>
      </c>
      <c r="D58" s="19" t="s">
        <v>38</v>
      </c>
      <c r="E58" s="43"/>
      <c r="F58" s="177">
        <v>25</v>
      </c>
      <c r="G58" s="282"/>
      <c r="H58" s="282"/>
      <c r="I58" s="282"/>
      <c r="J58" s="282"/>
      <c r="K58" s="282"/>
      <c r="L58" s="282"/>
      <c r="M58" s="282"/>
      <c r="N58" s="281"/>
      <c r="O58" s="281"/>
    </row>
    <row r="59" spans="1:15" ht="34.5">
      <c r="A59" s="15" t="s">
        <v>85</v>
      </c>
      <c r="B59" s="15" t="s">
        <v>168</v>
      </c>
      <c r="C59" s="2" t="s">
        <v>169</v>
      </c>
      <c r="D59" s="14" t="s">
        <v>34</v>
      </c>
      <c r="E59" s="14"/>
      <c r="F59" s="178">
        <v>0.0088</v>
      </c>
      <c r="G59" s="291"/>
      <c r="H59" s="280"/>
      <c r="I59" s="280"/>
      <c r="J59" s="280"/>
      <c r="K59" s="280"/>
      <c r="L59" s="280"/>
      <c r="M59" s="280"/>
      <c r="N59" s="281"/>
      <c r="O59" s="281"/>
    </row>
    <row r="60" spans="1:15" ht="15.75">
      <c r="A60" s="15"/>
      <c r="B60" s="15"/>
      <c r="C60" s="16" t="s">
        <v>170</v>
      </c>
      <c r="D60" s="14" t="s">
        <v>30</v>
      </c>
      <c r="E60" s="14"/>
      <c r="F60" s="14">
        <f>E60*F59</f>
        <v>0</v>
      </c>
      <c r="G60" s="265"/>
      <c r="H60" s="280"/>
      <c r="I60" s="280"/>
      <c r="J60" s="280"/>
      <c r="K60" s="265"/>
      <c r="L60" s="265"/>
      <c r="M60" s="265"/>
      <c r="N60" s="281"/>
      <c r="O60" s="281"/>
    </row>
    <row r="61" spans="1:15" ht="31.5">
      <c r="A61" s="15"/>
      <c r="B61" s="15"/>
      <c r="C61" s="16" t="s">
        <v>31</v>
      </c>
      <c r="D61" s="14" t="s">
        <v>29</v>
      </c>
      <c r="E61" s="14"/>
      <c r="F61" s="14">
        <f>F60</f>
        <v>0</v>
      </c>
      <c r="G61" s="265"/>
      <c r="H61" s="265"/>
      <c r="I61" s="280"/>
      <c r="J61" s="280"/>
      <c r="K61" s="280"/>
      <c r="L61" s="265"/>
      <c r="M61" s="265"/>
      <c r="N61" s="281"/>
      <c r="O61" s="281"/>
    </row>
    <row r="62" spans="1:15" ht="15.75">
      <c r="A62" s="22"/>
      <c r="B62" s="179"/>
      <c r="C62" s="36" t="s">
        <v>171</v>
      </c>
      <c r="D62" s="19" t="s">
        <v>34</v>
      </c>
      <c r="E62" s="19"/>
      <c r="F62" s="19">
        <f>E62*F59</f>
        <v>0</v>
      </c>
      <c r="G62" s="282"/>
      <c r="H62" s="286"/>
      <c r="I62" s="282"/>
      <c r="J62" s="282"/>
      <c r="K62" s="286"/>
      <c r="L62" s="282"/>
      <c r="M62" s="282"/>
      <c r="N62" s="281"/>
      <c r="O62" s="281"/>
    </row>
    <row r="63" spans="1:15" ht="47.25">
      <c r="A63" s="15" t="s">
        <v>173</v>
      </c>
      <c r="B63" s="15" t="s">
        <v>66</v>
      </c>
      <c r="C63" s="16" t="s">
        <v>172</v>
      </c>
      <c r="D63" s="14" t="s">
        <v>27</v>
      </c>
      <c r="E63" s="23"/>
      <c r="F63" s="24">
        <f>187/1.22</f>
        <v>153.27868852459017</v>
      </c>
      <c r="G63" s="265"/>
      <c r="H63" s="265"/>
      <c r="I63" s="265"/>
      <c r="J63" s="265"/>
      <c r="K63" s="265"/>
      <c r="L63" s="265"/>
      <c r="M63" s="265"/>
      <c r="N63" s="281"/>
      <c r="O63" s="281"/>
    </row>
    <row r="64" spans="1:15" ht="31.5">
      <c r="A64" s="15"/>
      <c r="B64" s="15"/>
      <c r="C64" s="16" t="s">
        <v>28</v>
      </c>
      <c r="D64" s="14" t="s">
        <v>29</v>
      </c>
      <c r="E64" s="14"/>
      <c r="F64" s="14">
        <f>E64*F63</f>
        <v>0</v>
      </c>
      <c r="G64" s="265"/>
      <c r="H64" s="265"/>
      <c r="I64" s="280"/>
      <c r="J64" s="280"/>
      <c r="K64" s="280"/>
      <c r="L64" s="280"/>
      <c r="M64" s="265"/>
      <c r="N64" s="281"/>
      <c r="O64" s="281"/>
    </row>
    <row r="65" spans="1:15" ht="31.5">
      <c r="A65" s="15"/>
      <c r="B65" s="15"/>
      <c r="C65" s="16" t="s">
        <v>64</v>
      </c>
      <c r="D65" s="14" t="s">
        <v>30</v>
      </c>
      <c r="E65" s="14"/>
      <c r="F65" s="14">
        <f>E65*F63</f>
        <v>0</v>
      </c>
      <c r="G65" s="265"/>
      <c r="H65" s="280"/>
      <c r="I65" s="280"/>
      <c r="J65" s="280"/>
      <c r="K65" s="265"/>
      <c r="L65" s="265"/>
      <c r="M65" s="265"/>
      <c r="N65" s="281"/>
      <c r="O65" s="281"/>
    </row>
    <row r="66" spans="1:15" ht="31.5">
      <c r="A66" s="15"/>
      <c r="B66" s="15"/>
      <c r="C66" s="16" t="s">
        <v>31</v>
      </c>
      <c r="D66" s="14" t="s">
        <v>29</v>
      </c>
      <c r="E66" s="14"/>
      <c r="F66" s="14">
        <f>F65</f>
        <v>0</v>
      </c>
      <c r="G66" s="265"/>
      <c r="H66" s="265"/>
      <c r="I66" s="280"/>
      <c r="J66" s="280"/>
      <c r="K66" s="280"/>
      <c r="L66" s="265"/>
      <c r="M66" s="265"/>
      <c r="N66" s="281"/>
      <c r="O66" s="281"/>
    </row>
    <row r="67" spans="1:15" ht="47.25">
      <c r="A67" s="15"/>
      <c r="B67" s="15"/>
      <c r="C67" s="16" t="s">
        <v>67</v>
      </c>
      <c r="D67" s="14" t="s">
        <v>30</v>
      </c>
      <c r="E67" s="14"/>
      <c r="F67" s="14">
        <f>E67*F63</f>
        <v>0</v>
      </c>
      <c r="G67" s="265"/>
      <c r="H67" s="265"/>
      <c r="I67" s="280"/>
      <c r="J67" s="280"/>
      <c r="K67" s="265"/>
      <c r="L67" s="265"/>
      <c r="M67" s="265"/>
      <c r="N67" s="281"/>
      <c r="O67" s="281"/>
    </row>
    <row r="68" spans="1:15" ht="31.5">
      <c r="A68" s="15"/>
      <c r="B68" s="15"/>
      <c r="C68" s="16" t="s">
        <v>31</v>
      </c>
      <c r="D68" s="14" t="s">
        <v>29</v>
      </c>
      <c r="E68" s="14"/>
      <c r="F68" s="14">
        <f>F67</f>
        <v>0</v>
      </c>
      <c r="G68" s="265"/>
      <c r="H68" s="265"/>
      <c r="I68" s="280"/>
      <c r="J68" s="280"/>
      <c r="K68" s="280"/>
      <c r="L68" s="265"/>
      <c r="M68" s="265"/>
      <c r="N68" s="281"/>
      <c r="O68" s="281"/>
    </row>
    <row r="69" spans="1:15" ht="31.5">
      <c r="A69" s="15"/>
      <c r="B69" s="15"/>
      <c r="C69" s="16" t="s">
        <v>32</v>
      </c>
      <c r="D69" s="14" t="s">
        <v>30</v>
      </c>
      <c r="E69" s="14"/>
      <c r="F69" s="14">
        <f>E69*F63</f>
        <v>0</v>
      </c>
      <c r="G69" s="265"/>
      <c r="H69" s="265"/>
      <c r="I69" s="280"/>
      <c r="J69" s="280"/>
      <c r="K69" s="265"/>
      <c r="L69" s="265"/>
      <c r="M69" s="265"/>
      <c r="N69" s="281"/>
      <c r="O69" s="281"/>
    </row>
    <row r="70" spans="1:15" ht="31.5">
      <c r="A70" s="15"/>
      <c r="B70" s="15"/>
      <c r="C70" s="16" t="s">
        <v>31</v>
      </c>
      <c r="D70" s="14" t="s">
        <v>29</v>
      </c>
      <c r="E70" s="14"/>
      <c r="F70" s="14">
        <f>F69</f>
        <v>0</v>
      </c>
      <c r="G70" s="265"/>
      <c r="H70" s="265"/>
      <c r="I70" s="280"/>
      <c r="J70" s="280"/>
      <c r="K70" s="280"/>
      <c r="L70" s="265"/>
      <c r="M70" s="265"/>
      <c r="N70" s="281"/>
      <c r="O70" s="281"/>
    </row>
    <row r="71" spans="1:15" ht="18.75">
      <c r="A71" s="15"/>
      <c r="B71" s="15"/>
      <c r="C71" s="16" t="s">
        <v>41</v>
      </c>
      <c r="D71" s="14" t="s">
        <v>27</v>
      </c>
      <c r="E71" s="14"/>
      <c r="F71" s="14">
        <f>E71*F63</f>
        <v>0</v>
      </c>
      <c r="G71" s="265"/>
      <c r="H71" s="265"/>
      <c r="I71" s="265"/>
      <c r="J71" s="265"/>
      <c r="K71" s="280"/>
      <c r="L71" s="265"/>
      <c r="M71" s="265"/>
      <c r="N71" s="281"/>
      <c r="O71" s="281"/>
    </row>
    <row r="72" spans="1:15" ht="18.75">
      <c r="A72" s="22"/>
      <c r="B72" s="22"/>
      <c r="C72" s="36" t="s">
        <v>65</v>
      </c>
      <c r="D72" s="19" t="s">
        <v>27</v>
      </c>
      <c r="E72" s="19"/>
      <c r="F72" s="19">
        <f>E72*F63</f>
        <v>0</v>
      </c>
      <c r="G72" s="282"/>
      <c r="H72" s="282"/>
      <c r="I72" s="282"/>
      <c r="J72" s="282"/>
      <c r="K72" s="286"/>
      <c r="L72" s="282"/>
      <c r="M72" s="282"/>
      <c r="N72" s="281"/>
      <c r="O72" s="281"/>
    </row>
    <row r="73" spans="1:15" ht="63">
      <c r="A73" s="15" t="s">
        <v>175</v>
      </c>
      <c r="B73" s="16" t="s">
        <v>68</v>
      </c>
      <c r="C73" s="16" t="s">
        <v>174</v>
      </c>
      <c r="D73" s="14" t="s">
        <v>63</v>
      </c>
      <c r="E73" s="14"/>
      <c r="F73" s="24">
        <v>965</v>
      </c>
      <c r="G73" s="265"/>
      <c r="H73" s="265"/>
      <c r="I73" s="265"/>
      <c r="J73" s="265"/>
      <c r="K73" s="280"/>
      <c r="L73" s="265"/>
      <c r="M73" s="265"/>
      <c r="N73" s="281"/>
      <c r="O73" s="281"/>
    </row>
    <row r="74" spans="1:15" ht="31.5">
      <c r="A74" s="15"/>
      <c r="B74" s="15"/>
      <c r="C74" s="16" t="s">
        <v>28</v>
      </c>
      <c r="D74" s="14" t="s">
        <v>29</v>
      </c>
      <c r="E74" s="23"/>
      <c r="F74" s="14">
        <f>E74*F73</f>
        <v>0</v>
      </c>
      <c r="G74" s="265"/>
      <c r="H74" s="265"/>
      <c r="I74" s="265"/>
      <c r="J74" s="280"/>
      <c r="K74" s="280"/>
      <c r="L74" s="280"/>
      <c r="M74" s="265"/>
      <c r="N74" s="281"/>
      <c r="O74" s="281"/>
    </row>
    <row r="75" spans="1:15" ht="31.5">
      <c r="A75" s="15"/>
      <c r="B75" s="15"/>
      <c r="C75" s="16" t="s">
        <v>64</v>
      </c>
      <c r="D75" s="14" t="s">
        <v>30</v>
      </c>
      <c r="E75" s="86"/>
      <c r="F75" s="14">
        <f>E75*F73</f>
        <v>0</v>
      </c>
      <c r="G75" s="265"/>
      <c r="H75" s="265"/>
      <c r="I75" s="265"/>
      <c r="J75" s="280"/>
      <c r="K75" s="265"/>
      <c r="L75" s="265"/>
      <c r="M75" s="265"/>
      <c r="N75" s="281"/>
      <c r="O75" s="281"/>
    </row>
    <row r="76" spans="1:15" ht="31.5">
      <c r="A76" s="15"/>
      <c r="B76" s="15"/>
      <c r="C76" s="16" t="s">
        <v>31</v>
      </c>
      <c r="D76" s="14" t="s">
        <v>29</v>
      </c>
      <c r="E76" s="14"/>
      <c r="F76" s="14">
        <f>F75</f>
        <v>0</v>
      </c>
      <c r="G76" s="265"/>
      <c r="H76" s="265"/>
      <c r="I76" s="265"/>
      <c r="J76" s="280"/>
      <c r="K76" s="280"/>
      <c r="L76" s="265"/>
      <c r="M76" s="265"/>
      <c r="N76" s="281"/>
      <c r="O76" s="281"/>
    </row>
    <row r="77" spans="1:15" ht="15.75">
      <c r="A77" s="15"/>
      <c r="B77" s="15"/>
      <c r="C77" s="16" t="s">
        <v>44</v>
      </c>
      <c r="D77" s="14" t="s">
        <v>30</v>
      </c>
      <c r="E77" s="86"/>
      <c r="F77" s="14">
        <f>E77*F73</f>
        <v>0</v>
      </c>
      <c r="G77" s="265"/>
      <c r="H77" s="265"/>
      <c r="I77" s="265"/>
      <c r="J77" s="280"/>
      <c r="K77" s="265"/>
      <c r="L77" s="265"/>
      <c r="M77" s="265"/>
      <c r="N77" s="281"/>
      <c r="O77" s="281"/>
    </row>
    <row r="78" spans="1:15" ht="31.5">
      <c r="A78" s="15"/>
      <c r="B78" s="15"/>
      <c r="C78" s="16" t="s">
        <v>31</v>
      </c>
      <c r="D78" s="14" t="s">
        <v>29</v>
      </c>
      <c r="E78" s="14"/>
      <c r="F78" s="14">
        <f>F77</f>
        <v>0</v>
      </c>
      <c r="G78" s="265"/>
      <c r="H78" s="265"/>
      <c r="I78" s="265"/>
      <c r="J78" s="280"/>
      <c r="K78" s="280"/>
      <c r="L78" s="265"/>
      <c r="M78" s="265"/>
      <c r="N78" s="281"/>
      <c r="O78" s="281"/>
    </row>
    <row r="79" spans="1:15" ht="31.5">
      <c r="A79" s="15"/>
      <c r="B79" s="15"/>
      <c r="C79" s="16" t="s">
        <v>69</v>
      </c>
      <c r="D79" s="14" t="s">
        <v>30</v>
      </c>
      <c r="E79" s="23"/>
      <c r="F79" s="14">
        <f>E79*F73</f>
        <v>0</v>
      </c>
      <c r="G79" s="265"/>
      <c r="H79" s="265"/>
      <c r="I79" s="265"/>
      <c r="J79" s="280"/>
      <c r="K79" s="265"/>
      <c r="L79" s="265"/>
      <c r="M79" s="265"/>
      <c r="N79" s="281"/>
      <c r="O79" s="281"/>
    </row>
    <row r="80" spans="1:15" ht="31.5">
      <c r="A80" s="15"/>
      <c r="B80" s="15"/>
      <c r="C80" s="16" t="s">
        <v>31</v>
      </c>
      <c r="D80" s="14" t="s">
        <v>29</v>
      </c>
      <c r="E80" s="14"/>
      <c r="F80" s="14">
        <f>F79</f>
        <v>0</v>
      </c>
      <c r="G80" s="265"/>
      <c r="H80" s="265"/>
      <c r="I80" s="265"/>
      <c r="J80" s="280"/>
      <c r="K80" s="280"/>
      <c r="L80" s="265"/>
      <c r="M80" s="265"/>
      <c r="N80" s="281"/>
      <c r="O80" s="281"/>
    </row>
    <row r="81" spans="1:15" ht="15.75">
      <c r="A81" s="15"/>
      <c r="B81" s="15"/>
      <c r="C81" s="16" t="s">
        <v>70</v>
      </c>
      <c r="D81" s="14" t="s">
        <v>30</v>
      </c>
      <c r="E81" s="23"/>
      <c r="F81" s="14">
        <f>E81*F73</f>
        <v>0</v>
      </c>
      <c r="G81" s="265"/>
      <c r="H81" s="265"/>
      <c r="I81" s="265"/>
      <c r="J81" s="280"/>
      <c r="K81" s="265"/>
      <c r="L81" s="265"/>
      <c r="M81" s="265"/>
      <c r="N81" s="281"/>
      <c r="O81" s="281"/>
    </row>
    <row r="82" spans="1:15" ht="31.5">
      <c r="A82" s="15"/>
      <c r="B82" s="15"/>
      <c r="C82" s="16" t="s">
        <v>31</v>
      </c>
      <c r="D82" s="14" t="s">
        <v>29</v>
      </c>
      <c r="E82" s="14"/>
      <c r="F82" s="14">
        <f>F81</f>
        <v>0</v>
      </c>
      <c r="G82" s="265"/>
      <c r="H82" s="265"/>
      <c r="I82" s="265"/>
      <c r="J82" s="280"/>
      <c r="K82" s="280"/>
      <c r="L82" s="265"/>
      <c r="M82" s="265"/>
      <c r="N82" s="281"/>
      <c r="O82" s="281"/>
    </row>
    <row r="83" spans="1:15" ht="31.5">
      <c r="A83" s="15"/>
      <c r="B83" s="15"/>
      <c r="C83" s="16" t="s">
        <v>32</v>
      </c>
      <c r="D83" s="14" t="s">
        <v>30</v>
      </c>
      <c r="E83" s="86"/>
      <c r="F83" s="14">
        <f>E83*F73</f>
        <v>0</v>
      </c>
      <c r="G83" s="265"/>
      <c r="H83" s="265"/>
      <c r="I83" s="265"/>
      <c r="J83" s="280"/>
      <c r="K83" s="265"/>
      <c r="L83" s="265"/>
      <c r="M83" s="265"/>
      <c r="N83" s="281"/>
      <c r="O83" s="281"/>
    </row>
    <row r="84" spans="1:15" ht="31.5">
      <c r="A84" s="15"/>
      <c r="B84" s="15"/>
      <c r="C84" s="16" t="s">
        <v>31</v>
      </c>
      <c r="D84" s="14" t="s">
        <v>29</v>
      </c>
      <c r="E84" s="14"/>
      <c r="F84" s="14">
        <f>F83</f>
        <v>0</v>
      </c>
      <c r="G84" s="265"/>
      <c r="H84" s="265"/>
      <c r="I84" s="265"/>
      <c r="J84" s="280"/>
      <c r="K84" s="280"/>
      <c r="L84" s="265"/>
      <c r="M84" s="265"/>
      <c r="N84" s="281"/>
      <c r="O84" s="281"/>
    </row>
    <row r="85" spans="1:15" ht="31.5">
      <c r="A85" s="15"/>
      <c r="B85" s="15"/>
      <c r="C85" s="16" t="s">
        <v>71</v>
      </c>
      <c r="D85" s="14" t="s">
        <v>30</v>
      </c>
      <c r="E85" s="86"/>
      <c r="F85" s="14">
        <f>E85*F73</f>
        <v>0</v>
      </c>
      <c r="G85" s="265"/>
      <c r="H85" s="265"/>
      <c r="I85" s="265"/>
      <c r="J85" s="280"/>
      <c r="K85" s="265"/>
      <c r="L85" s="265"/>
      <c r="M85" s="265"/>
      <c r="N85" s="281"/>
      <c r="O85" s="281"/>
    </row>
    <row r="86" spans="1:15" ht="31.5">
      <c r="A86" s="15"/>
      <c r="B86" s="15"/>
      <c r="C86" s="16" t="s">
        <v>31</v>
      </c>
      <c r="D86" s="14" t="s">
        <v>29</v>
      </c>
      <c r="E86" s="14"/>
      <c r="F86" s="14">
        <f>F85</f>
        <v>0</v>
      </c>
      <c r="G86" s="265"/>
      <c r="H86" s="265"/>
      <c r="I86" s="265"/>
      <c r="J86" s="280"/>
      <c r="K86" s="280"/>
      <c r="L86" s="265"/>
      <c r="M86" s="265"/>
      <c r="N86" s="281"/>
      <c r="O86" s="281"/>
    </row>
    <row r="87" spans="1:15" ht="18.75">
      <c r="A87" s="15"/>
      <c r="B87" s="15"/>
      <c r="C87" s="16" t="s">
        <v>91</v>
      </c>
      <c r="D87" s="14" t="s">
        <v>27</v>
      </c>
      <c r="E87" s="273"/>
      <c r="F87" s="14">
        <f>E87*F73</f>
        <v>0</v>
      </c>
      <c r="G87" s="265"/>
      <c r="H87" s="265"/>
      <c r="I87" s="265"/>
      <c r="J87" s="265"/>
      <c r="K87" s="265"/>
      <c r="L87" s="265"/>
      <c r="M87" s="265"/>
      <c r="N87" s="281"/>
      <c r="O87" s="281"/>
    </row>
    <row r="88" spans="1:15" ht="18.75">
      <c r="A88" s="22"/>
      <c r="B88" s="22"/>
      <c r="C88" s="36" t="s">
        <v>65</v>
      </c>
      <c r="D88" s="19" t="s">
        <v>27</v>
      </c>
      <c r="E88" s="43"/>
      <c r="F88" s="19">
        <f>E88*F73</f>
        <v>0</v>
      </c>
      <c r="G88" s="282"/>
      <c r="H88" s="282"/>
      <c r="I88" s="282"/>
      <c r="J88" s="282"/>
      <c r="K88" s="282"/>
      <c r="L88" s="282"/>
      <c r="M88" s="282"/>
      <c r="N88" s="281"/>
      <c r="O88" s="281"/>
    </row>
    <row r="89" spans="1:15" ht="50.25">
      <c r="A89" s="15" t="s">
        <v>177</v>
      </c>
      <c r="B89" s="15" t="s">
        <v>168</v>
      </c>
      <c r="C89" s="2" t="s">
        <v>176</v>
      </c>
      <c r="D89" s="14" t="s">
        <v>34</v>
      </c>
      <c r="E89" s="14"/>
      <c r="F89" s="24">
        <v>0.64</v>
      </c>
      <c r="G89" s="291"/>
      <c r="H89" s="280"/>
      <c r="I89" s="280"/>
      <c r="J89" s="280"/>
      <c r="K89" s="285"/>
      <c r="L89" s="285"/>
      <c r="M89" s="285"/>
      <c r="N89" s="281"/>
      <c r="O89" s="281"/>
    </row>
    <row r="90" spans="1:15" ht="15.75">
      <c r="A90" s="15"/>
      <c r="B90" s="15"/>
      <c r="C90" s="16" t="s">
        <v>170</v>
      </c>
      <c r="D90" s="14" t="s">
        <v>30</v>
      </c>
      <c r="E90" s="14"/>
      <c r="F90" s="14">
        <f>E90*F89</f>
        <v>0</v>
      </c>
      <c r="G90" s="265"/>
      <c r="H90" s="280"/>
      <c r="I90" s="280"/>
      <c r="J90" s="280"/>
      <c r="K90" s="265"/>
      <c r="L90" s="265"/>
      <c r="M90" s="265"/>
      <c r="N90" s="281"/>
      <c r="O90" s="281"/>
    </row>
    <row r="91" spans="1:15" ht="31.5">
      <c r="A91" s="15"/>
      <c r="B91" s="15"/>
      <c r="C91" s="16" t="s">
        <v>31</v>
      </c>
      <c r="D91" s="14" t="s">
        <v>29</v>
      </c>
      <c r="E91" s="14"/>
      <c r="F91" s="14">
        <f>F90</f>
        <v>0</v>
      </c>
      <c r="G91" s="265"/>
      <c r="H91" s="265"/>
      <c r="I91" s="280"/>
      <c r="J91" s="280"/>
      <c r="K91" s="280"/>
      <c r="L91" s="265"/>
      <c r="M91" s="265"/>
      <c r="N91" s="281"/>
      <c r="O91" s="281"/>
    </row>
    <row r="92" spans="1:15" ht="15.75">
      <c r="A92" s="22"/>
      <c r="B92" s="179"/>
      <c r="C92" s="36" t="s">
        <v>171</v>
      </c>
      <c r="D92" s="19" t="s">
        <v>34</v>
      </c>
      <c r="E92" s="19"/>
      <c r="F92" s="19">
        <f>E92*F89</f>
        <v>0</v>
      </c>
      <c r="G92" s="282"/>
      <c r="H92" s="286"/>
      <c r="I92" s="282"/>
      <c r="J92" s="282"/>
      <c r="K92" s="286"/>
      <c r="L92" s="282"/>
      <c r="M92" s="282"/>
      <c r="N92" s="281"/>
      <c r="O92" s="281"/>
    </row>
    <row r="93" spans="1:15" ht="63">
      <c r="A93" s="15" t="s">
        <v>182</v>
      </c>
      <c r="B93" s="16" t="s">
        <v>178</v>
      </c>
      <c r="C93" s="16" t="s">
        <v>179</v>
      </c>
      <c r="D93" s="14" t="s">
        <v>63</v>
      </c>
      <c r="E93" s="14"/>
      <c r="F93" s="24">
        <v>910</v>
      </c>
      <c r="G93" s="291"/>
      <c r="H93" s="285"/>
      <c r="I93" s="285"/>
      <c r="J93" s="285"/>
      <c r="K93" s="285"/>
      <c r="L93" s="285"/>
      <c r="M93" s="285"/>
      <c r="N93" s="281"/>
      <c r="O93" s="281"/>
    </row>
    <row r="94" spans="1:15" ht="31.5">
      <c r="A94" s="15"/>
      <c r="B94" s="15"/>
      <c r="C94" s="16" t="s">
        <v>28</v>
      </c>
      <c r="D94" s="14" t="s">
        <v>29</v>
      </c>
      <c r="E94" s="23"/>
      <c r="F94" s="14">
        <f>E94*F93</f>
        <v>0</v>
      </c>
      <c r="G94" s="265"/>
      <c r="H94" s="265"/>
      <c r="I94" s="265"/>
      <c r="J94" s="265"/>
      <c r="K94" s="265"/>
      <c r="L94" s="265"/>
      <c r="M94" s="265"/>
      <c r="N94" s="281"/>
      <c r="O94" s="281"/>
    </row>
    <row r="95" spans="1:15" ht="15.75">
      <c r="A95" s="15"/>
      <c r="B95" s="15"/>
      <c r="C95" s="16" t="s">
        <v>180</v>
      </c>
      <c r="D95" s="14" t="s">
        <v>30</v>
      </c>
      <c r="E95" s="23"/>
      <c r="F95" s="14">
        <f>E95*F93</f>
        <v>0</v>
      </c>
      <c r="G95" s="265"/>
      <c r="H95" s="265"/>
      <c r="I95" s="265"/>
      <c r="J95" s="265"/>
      <c r="K95" s="265"/>
      <c r="L95" s="265"/>
      <c r="M95" s="265"/>
      <c r="N95" s="281"/>
      <c r="O95" s="281"/>
    </row>
    <row r="96" spans="1:15" ht="31.5">
      <c r="A96" s="15"/>
      <c r="B96" s="15"/>
      <c r="C96" s="16" t="s">
        <v>31</v>
      </c>
      <c r="D96" s="14" t="s">
        <v>29</v>
      </c>
      <c r="E96" s="14"/>
      <c r="F96" s="14">
        <f>F95</f>
        <v>0</v>
      </c>
      <c r="G96" s="265"/>
      <c r="H96" s="265"/>
      <c r="I96" s="265"/>
      <c r="J96" s="265"/>
      <c r="K96" s="265"/>
      <c r="L96" s="265"/>
      <c r="M96" s="265"/>
      <c r="N96" s="281"/>
      <c r="O96" s="281"/>
    </row>
    <row r="97" spans="1:15" ht="31.5">
      <c r="A97" s="15"/>
      <c r="B97" s="15"/>
      <c r="C97" s="16" t="s">
        <v>69</v>
      </c>
      <c r="D97" s="14" t="s">
        <v>30</v>
      </c>
      <c r="E97" s="86"/>
      <c r="F97" s="14">
        <f>E97*F93</f>
        <v>0</v>
      </c>
      <c r="G97" s="265"/>
      <c r="H97" s="265"/>
      <c r="I97" s="265"/>
      <c r="J97" s="265"/>
      <c r="K97" s="265"/>
      <c r="L97" s="265"/>
      <c r="M97" s="265"/>
      <c r="N97" s="281"/>
      <c r="O97" s="281"/>
    </row>
    <row r="98" spans="1:15" ht="31.5">
      <c r="A98" s="15"/>
      <c r="B98" s="15"/>
      <c r="C98" s="16" t="s">
        <v>31</v>
      </c>
      <c r="D98" s="14" t="s">
        <v>29</v>
      </c>
      <c r="E98" s="14"/>
      <c r="F98" s="14">
        <f>F97</f>
        <v>0</v>
      </c>
      <c r="G98" s="265"/>
      <c r="H98" s="265"/>
      <c r="I98" s="265"/>
      <c r="J98" s="265"/>
      <c r="K98" s="265"/>
      <c r="L98" s="265"/>
      <c r="M98" s="265"/>
      <c r="N98" s="281"/>
      <c r="O98" s="281"/>
    </row>
    <row r="99" spans="1:15" ht="15.75">
      <c r="A99" s="15"/>
      <c r="B99" s="15"/>
      <c r="C99" s="16" t="s">
        <v>70</v>
      </c>
      <c r="D99" s="14" t="s">
        <v>30</v>
      </c>
      <c r="E99" s="23"/>
      <c r="F99" s="14">
        <f>E99*F93</f>
        <v>0</v>
      </c>
      <c r="G99" s="265"/>
      <c r="H99" s="265"/>
      <c r="I99" s="265"/>
      <c r="J99" s="265"/>
      <c r="K99" s="265"/>
      <c r="L99" s="265"/>
      <c r="M99" s="265"/>
      <c r="N99" s="281"/>
      <c r="O99" s="281"/>
    </row>
    <row r="100" spans="1:15" ht="31.5">
      <c r="A100" s="15"/>
      <c r="B100" s="15"/>
      <c r="C100" s="16" t="s">
        <v>31</v>
      </c>
      <c r="D100" s="14" t="s">
        <v>29</v>
      </c>
      <c r="E100" s="14"/>
      <c r="F100" s="14">
        <f>F99</f>
        <v>0</v>
      </c>
      <c r="G100" s="265"/>
      <c r="H100" s="265"/>
      <c r="I100" s="265"/>
      <c r="J100" s="265"/>
      <c r="K100" s="265"/>
      <c r="L100" s="265"/>
      <c r="M100" s="265"/>
      <c r="N100" s="281"/>
      <c r="O100" s="281"/>
    </row>
    <row r="101" spans="1:15" ht="15.75">
      <c r="A101" s="15"/>
      <c r="B101" s="15"/>
      <c r="C101" s="16" t="s">
        <v>40</v>
      </c>
      <c r="D101" s="14" t="s">
        <v>33</v>
      </c>
      <c r="E101" s="86"/>
      <c r="F101" s="14">
        <f>E101*F93</f>
        <v>0</v>
      </c>
      <c r="G101" s="265"/>
      <c r="H101" s="265"/>
      <c r="I101" s="265"/>
      <c r="J101" s="265"/>
      <c r="K101" s="265"/>
      <c r="L101" s="265"/>
      <c r="M101" s="265"/>
      <c r="N101" s="281"/>
      <c r="O101" s="281"/>
    </row>
    <row r="102" spans="1:15" ht="31.5">
      <c r="A102" s="15"/>
      <c r="B102" s="180"/>
      <c r="C102" s="259" t="s">
        <v>227</v>
      </c>
      <c r="D102" s="14" t="s">
        <v>34</v>
      </c>
      <c r="E102" s="14"/>
      <c r="F102" s="14">
        <f>E102*F93</f>
        <v>0</v>
      </c>
      <c r="G102" s="265"/>
      <c r="H102" s="265"/>
      <c r="I102" s="265"/>
      <c r="J102" s="265"/>
      <c r="K102" s="265"/>
      <c r="L102" s="265"/>
      <c r="M102" s="265"/>
      <c r="N102" s="281"/>
      <c r="O102" s="281"/>
    </row>
    <row r="103" spans="1:15" ht="15.75">
      <c r="A103" s="22"/>
      <c r="B103" s="22"/>
      <c r="C103" s="36" t="s">
        <v>43</v>
      </c>
      <c r="D103" s="19" t="s">
        <v>33</v>
      </c>
      <c r="E103" s="43"/>
      <c r="F103" s="19">
        <f>E103*F93</f>
        <v>0</v>
      </c>
      <c r="G103" s="282"/>
      <c r="H103" s="282"/>
      <c r="I103" s="282"/>
      <c r="J103" s="282"/>
      <c r="K103" s="282"/>
      <c r="L103" s="282"/>
      <c r="M103" s="282"/>
      <c r="N103" s="281"/>
      <c r="O103" s="281"/>
    </row>
    <row r="104" spans="1:15" ht="66">
      <c r="A104" s="15" t="s">
        <v>184</v>
      </c>
      <c r="B104" s="15" t="s">
        <v>168</v>
      </c>
      <c r="C104" s="2" t="s">
        <v>183</v>
      </c>
      <c r="D104" s="14" t="s">
        <v>34</v>
      </c>
      <c r="E104" s="14"/>
      <c r="F104" s="24">
        <v>0.32</v>
      </c>
      <c r="G104" s="291"/>
      <c r="H104" s="280"/>
      <c r="I104" s="280"/>
      <c r="J104" s="280"/>
      <c r="K104" s="285"/>
      <c r="L104" s="285"/>
      <c r="M104" s="285"/>
      <c r="N104" s="281"/>
      <c r="O104" s="281"/>
    </row>
    <row r="105" spans="1:15" ht="15.75">
      <c r="A105" s="15"/>
      <c r="B105" s="15"/>
      <c r="C105" s="16" t="s">
        <v>170</v>
      </c>
      <c r="D105" s="14" t="s">
        <v>30</v>
      </c>
      <c r="E105" s="14"/>
      <c r="F105" s="14">
        <f>E105*F104</f>
        <v>0</v>
      </c>
      <c r="G105" s="265"/>
      <c r="H105" s="280"/>
      <c r="I105" s="280"/>
      <c r="J105" s="280"/>
      <c r="K105" s="265"/>
      <c r="L105" s="265"/>
      <c r="M105" s="265"/>
      <c r="N105" s="281"/>
      <c r="O105" s="281"/>
    </row>
    <row r="106" spans="1:15" ht="31.5">
      <c r="A106" s="15"/>
      <c r="B106" s="15"/>
      <c r="C106" s="16" t="s">
        <v>31</v>
      </c>
      <c r="D106" s="14" t="s">
        <v>29</v>
      </c>
      <c r="E106" s="14"/>
      <c r="F106" s="14">
        <f>F105</f>
        <v>0</v>
      </c>
      <c r="G106" s="265"/>
      <c r="H106" s="265"/>
      <c r="I106" s="280"/>
      <c r="J106" s="280"/>
      <c r="K106" s="280"/>
      <c r="L106" s="265"/>
      <c r="M106" s="265"/>
      <c r="N106" s="281"/>
      <c r="O106" s="281"/>
    </row>
    <row r="107" spans="1:15" ht="15.75">
      <c r="A107" s="22"/>
      <c r="B107" s="179"/>
      <c r="C107" s="36" t="s">
        <v>171</v>
      </c>
      <c r="D107" s="19" t="s">
        <v>34</v>
      </c>
      <c r="E107" s="19"/>
      <c r="F107" s="19">
        <f>E107*F104</f>
        <v>0</v>
      </c>
      <c r="G107" s="282"/>
      <c r="H107" s="286"/>
      <c r="I107" s="282"/>
      <c r="J107" s="282"/>
      <c r="K107" s="286"/>
      <c r="L107" s="282"/>
      <c r="M107" s="282"/>
      <c r="N107" s="281"/>
      <c r="O107" s="281"/>
    </row>
    <row r="108" spans="1:15" ht="63">
      <c r="A108" s="15" t="s">
        <v>186</v>
      </c>
      <c r="B108" s="16" t="s">
        <v>178</v>
      </c>
      <c r="C108" s="16" t="s">
        <v>185</v>
      </c>
      <c r="D108" s="14" t="s">
        <v>63</v>
      </c>
      <c r="E108" s="14"/>
      <c r="F108" s="24">
        <f>F93</f>
        <v>910</v>
      </c>
      <c r="G108" s="291"/>
      <c r="H108" s="285"/>
      <c r="I108" s="285"/>
      <c r="J108" s="285"/>
      <c r="K108" s="285"/>
      <c r="L108" s="285"/>
      <c r="M108" s="285"/>
      <c r="N108" s="281"/>
      <c r="O108" s="281"/>
    </row>
    <row r="109" spans="1:15" ht="31.5">
      <c r="A109" s="15"/>
      <c r="B109" s="15"/>
      <c r="C109" s="16" t="s">
        <v>28</v>
      </c>
      <c r="D109" s="14" t="s">
        <v>29</v>
      </c>
      <c r="E109" s="23"/>
      <c r="F109" s="14">
        <f>E109*F108</f>
        <v>0</v>
      </c>
      <c r="G109" s="265"/>
      <c r="H109" s="265"/>
      <c r="I109" s="265"/>
      <c r="J109" s="265"/>
      <c r="K109" s="265"/>
      <c r="L109" s="265"/>
      <c r="M109" s="265"/>
      <c r="N109" s="281"/>
      <c r="O109" s="281"/>
    </row>
    <row r="110" spans="1:15" ht="15.75">
      <c r="A110" s="15"/>
      <c r="B110" s="15"/>
      <c r="C110" s="16" t="s">
        <v>180</v>
      </c>
      <c r="D110" s="14" t="s">
        <v>30</v>
      </c>
      <c r="E110" s="23"/>
      <c r="F110" s="14">
        <f>E110*F108</f>
        <v>0</v>
      </c>
      <c r="G110" s="265"/>
      <c r="H110" s="265"/>
      <c r="I110" s="265"/>
      <c r="J110" s="265"/>
      <c r="K110" s="265"/>
      <c r="L110" s="265"/>
      <c r="M110" s="265"/>
      <c r="N110" s="281"/>
      <c r="O110" s="281"/>
    </row>
    <row r="111" spans="1:15" ht="31.5">
      <c r="A111" s="15"/>
      <c r="B111" s="15"/>
      <c r="C111" s="16" t="s">
        <v>31</v>
      </c>
      <c r="D111" s="14" t="s">
        <v>29</v>
      </c>
      <c r="E111" s="14"/>
      <c r="F111" s="14">
        <f>F110</f>
        <v>0</v>
      </c>
      <c r="G111" s="265"/>
      <c r="H111" s="265"/>
      <c r="I111" s="265"/>
      <c r="J111" s="265"/>
      <c r="K111" s="265"/>
      <c r="L111" s="265"/>
      <c r="M111" s="265"/>
      <c r="N111" s="281"/>
      <c r="O111" s="281"/>
    </row>
    <row r="112" spans="1:15" ht="31.5">
      <c r="A112" s="15"/>
      <c r="B112" s="15"/>
      <c r="C112" s="16" t="s">
        <v>69</v>
      </c>
      <c r="D112" s="14" t="s">
        <v>30</v>
      </c>
      <c r="E112" s="86"/>
      <c r="F112" s="14">
        <f>E112*F108</f>
        <v>0</v>
      </c>
      <c r="G112" s="265"/>
      <c r="H112" s="265"/>
      <c r="I112" s="265"/>
      <c r="J112" s="265"/>
      <c r="K112" s="265"/>
      <c r="L112" s="265"/>
      <c r="M112" s="265"/>
      <c r="N112" s="281"/>
      <c r="O112" s="281"/>
    </row>
    <row r="113" spans="1:15" ht="31.5">
      <c r="A113" s="15"/>
      <c r="B113" s="15"/>
      <c r="C113" s="16" t="s">
        <v>31</v>
      </c>
      <c r="D113" s="14" t="s">
        <v>29</v>
      </c>
      <c r="E113" s="14"/>
      <c r="F113" s="14">
        <f>F112</f>
        <v>0</v>
      </c>
      <c r="G113" s="265"/>
      <c r="H113" s="265"/>
      <c r="I113" s="265"/>
      <c r="J113" s="265"/>
      <c r="K113" s="265"/>
      <c r="L113" s="265"/>
      <c r="M113" s="265"/>
      <c r="N113" s="281"/>
      <c r="O113" s="281"/>
    </row>
    <row r="114" spans="1:15" ht="15.75">
      <c r="A114" s="15"/>
      <c r="B114" s="15"/>
      <c r="C114" s="16" t="s">
        <v>70</v>
      </c>
      <c r="D114" s="14" t="s">
        <v>30</v>
      </c>
      <c r="E114" s="86"/>
      <c r="F114" s="14">
        <f>E114*F108</f>
        <v>0</v>
      </c>
      <c r="G114" s="265"/>
      <c r="H114" s="265"/>
      <c r="I114" s="265"/>
      <c r="J114" s="265"/>
      <c r="K114" s="265"/>
      <c r="L114" s="265"/>
      <c r="M114" s="265"/>
      <c r="N114" s="281"/>
      <c r="O114" s="281"/>
    </row>
    <row r="115" spans="1:15" ht="31.5">
      <c r="A115" s="15"/>
      <c r="B115" s="15"/>
      <c r="C115" s="16" t="s">
        <v>31</v>
      </c>
      <c r="D115" s="14" t="s">
        <v>29</v>
      </c>
      <c r="E115" s="14"/>
      <c r="F115" s="14">
        <f>F114</f>
        <v>0</v>
      </c>
      <c r="G115" s="265"/>
      <c r="H115" s="265"/>
      <c r="I115" s="265"/>
      <c r="J115" s="265"/>
      <c r="K115" s="265"/>
      <c r="L115" s="265"/>
      <c r="M115" s="265"/>
      <c r="N115" s="281"/>
      <c r="O115" s="281"/>
    </row>
    <row r="116" spans="1:15" ht="15.75">
      <c r="A116" s="15"/>
      <c r="B116" s="15"/>
      <c r="C116" s="16" t="s">
        <v>40</v>
      </c>
      <c r="D116" s="14" t="s">
        <v>33</v>
      </c>
      <c r="E116" s="86"/>
      <c r="F116" s="14">
        <f>E116*F108</f>
        <v>0</v>
      </c>
      <c r="G116" s="265"/>
      <c r="H116" s="265"/>
      <c r="I116" s="265"/>
      <c r="J116" s="265"/>
      <c r="K116" s="265"/>
      <c r="L116" s="265"/>
      <c r="M116" s="265"/>
      <c r="N116" s="281"/>
      <c r="O116" s="281"/>
    </row>
    <row r="117" spans="1:15" ht="31.5">
      <c r="A117" s="15"/>
      <c r="B117" s="180"/>
      <c r="C117" s="16" t="s">
        <v>181</v>
      </c>
      <c r="D117" s="14" t="s">
        <v>34</v>
      </c>
      <c r="E117" s="86"/>
      <c r="F117" s="14">
        <f>E117*F108</f>
        <v>0</v>
      </c>
      <c r="G117" s="265"/>
      <c r="H117" s="265"/>
      <c r="I117" s="265"/>
      <c r="J117" s="265"/>
      <c r="K117" s="265"/>
      <c r="L117" s="265"/>
      <c r="M117" s="265"/>
      <c r="N117" s="281"/>
      <c r="O117" s="281"/>
    </row>
    <row r="118" spans="1:15" ht="15.75">
      <c r="A118" s="22"/>
      <c r="B118" s="22"/>
      <c r="C118" s="36" t="s">
        <v>43</v>
      </c>
      <c r="D118" s="19" t="s">
        <v>33</v>
      </c>
      <c r="E118" s="43"/>
      <c r="F118" s="19">
        <f>E118*F108</f>
        <v>0</v>
      </c>
      <c r="G118" s="282"/>
      <c r="H118" s="282"/>
      <c r="I118" s="282"/>
      <c r="J118" s="282"/>
      <c r="K118" s="282"/>
      <c r="L118" s="282"/>
      <c r="M118" s="282"/>
      <c r="N118" s="281"/>
      <c r="O118" s="281"/>
    </row>
    <row r="119" spans="1:15" ht="47.25">
      <c r="A119" s="15" t="s">
        <v>187</v>
      </c>
      <c r="B119" s="15" t="s">
        <v>66</v>
      </c>
      <c r="C119" s="16" t="s">
        <v>188</v>
      </c>
      <c r="D119" s="14" t="s">
        <v>27</v>
      </c>
      <c r="E119" s="23"/>
      <c r="F119" s="24">
        <f>178/1.22</f>
        <v>145.9016393442623</v>
      </c>
      <c r="G119" s="265"/>
      <c r="H119" s="265"/>
      <c r="I119" s="265"/>
      <c r="J119" s="265"/>
      <c r="K119" s="265"/>
      <c r="L119" s="265"/>
      <c r="M119" s="265"/>
      <c r="N119" s="281"/>
      <c r="O119" s="281"/>
    </row>
    <row r="120" spans="1:15" ht="31.5">
      <c r="A120" s="15"/>
      <c r="B120" s="15"/>
      <c r="C120" s="16" t="s">
        <v>28</v>
      </c>
      <c r="D120" s="14" t="s">
        <v>29</v>
      </c>
      <c r="E120" s="14"/>
      <c r="F120" s="14">
        <f>E120*F119</f>
        <v>0</v>
      </c>
      <c r="G120" s="265"/>
      <c r="H120" s="265"/>
      <c r="I120" s="280"/>
      <c r="J120" s="280"/>
      <c r="K120" s="280"/>
      <c r="L120" s="280"/>
      <c r="M120" s="265"/>
      <c r="N120" s="281"/>
      <c r="O120" s="281"/>
    </row>
    <row r="121" spans="1:15" ht="31.5">
      <c r="A121" s="15"/>
      <c r="B121" s="15"/>
      <c r="C121" s="16" t="s">
        <v>64</v>
      </c>
      <c r="D121" s="14" t="s">
        <v>30</v>
      </c>
      <c r="E121" s="14"/>
      <c r="F121" s="14">
        <f>E121*F119</f>
        <v>0</v>
      </c>
      <c r="G121" s="265"/>
      <c r="H121" s="280"/>
      <c r="I121" s="280"/>
      <c r="J121" s="280"/>
      <c r="K121" s="265"/>
      <c r="L121" s="265"/>
      <c r="M121" s="265"/>
      <c r="N121" s="281"/>
      <c r="O121" s="281"/>
    </row>
    <row r="122" spans="1:15" ht="31.5">
      <c r="A122" s="15"/>
      <c r="B122" s="15"/>
      <c r="C122" s="16" t="s">
        <v>31</v>
      </c>
      <c r="D122" s="14" t="s">
        <v>29</v>
      </c>
      <c r="E122" s="14"/>
      <c r="F122" s="14">
        <f>F121</f>
        <v>0</v>
      </c>
      <c r="G122" s="265"/>
      <c r="H122" s="265"/>
      <c r="I122" s="280"/>
      <c r="J122" s="280"/>
      <c r="K122" s="280"/>
      <c r="L122" s="265"/>
      <c r="M122" s="265"/>
      <c r="N122" s="281"/>
      <c r="O122" s="281"/>
    </row>
    <row r="123" spans="1:15" ht="47.25">
      <c r="A123" s="15"/>
      <c r="B123" s="15"/>
      <c r="C123" s="16" t="s">
        <v>67</v>
      </c>
      <c r="D123" s="14" t="s">
        <v>30</v>
      </c>
      <c r="E123" s="14"/>
      <c r="F123" s="14">
        <f>E123*F119</f>
        <v>0</v>
      </c>
      <c r="G123" s="265"/>
      <c r="H123" s="265"/>
      <c r="I123" s="280"/>
      <c r="J123" s="280"/>
      <c r="K123" s="265"/>
      <c r="L123" s="265"/>
      <c r="M123" s="265"/>
      <c r="N123" s="281"/>
      <c r="O123" s="281"/>
    </row>
    <row r="124" spans="1:15" ht="31.5">
      <c r="A124" s="15"/>
      <c r="B124" s="15"/>
      <c r="C124" s="16" t="s">
        <v>31</v>
      </c>
      <c r="D124" s="14" t="s">
        <v>29</v>
      </c>
      <c r="E124" s="14"/>
      <c r="F124" s="14">
        <f>F123</f>
        <v>0</v>
      </c>
      <c r="G124" s="265"/>
      <c r="H124" s="265"/>
      <c r="I124" s="280"/>
      <c r="J124" s="280"/>
      <c r="K124" s="280"/>
      <c r="L124" s="265"/>
      <c r="M124" s="265"/>
      <c r="N124" s="281"/>
      <c r="O124" s="281"/>
    </row>
    <row r="125" spans="1:15" ht="31.5">
      <c r="A125" s="15"/>
      <c r="B125" s="15"/>
      <c r="C125" s="16" t="s">
        <v>32</v>
      </c>
      <c r="D125" s="14" t="s">
        <v>30</v>
      </c>
      <c r="E125" s="14"/>
      <c r="F125" s="14">
        <f>E125*F119</f>
        <v>0</v>
      </c>
      <c r="G125" s="265"/>
      <c r="H125" s="265"/>
      <c r="I125" s="280"/>
      <c r="J125" s="280"/>
      <c r="K125" s="265"/>
      <c r="L125" s="265"/>
      <c r="M125" s="265"/>
      <c r="N125" s="281"/>
      <c r="O125" s="281"/>
    </row>
    <row r="126" spans="1:15" ht="31.5">
      <c r="A126" s="15"/>
      <c r="B126" s="15"/>
      <c r="C126" s="16" t="s">
        <v>31</v>
      </c>
      <c r="D126" s="14" t="s">
        <v>29</v>
      </c>
      <c r="E126" s="14"/>
      <c r="F126" s="14">
        <f>F125</f>
        <v>0</v>
      </c>
      <c r="G126" s="265"/>
      <c r="H126" s="265"/>
      <c r="I126" s="280"/>
      <c r="J126" s="280"/>
      <c r="K126" s="280"/>
      <c r="L126" s="265"/>
      <c r="M126" s="265"/>
      <c r="N126" s="281"/>
      <c r="O126" s="281"/>
    </row>
    <row r="127" spans="1:15" ht="18.75">
      <c r="A127" s="15"/>
      <c r="B127" s="15"/>
      <c r="C127" s="16" t="s">
        <v>41</v>
      </c>
      <c r="D127" s="14" t="s">
        <v>27</v>
      </c>
      <c r="E127" s="14"/>
      <c r="F127" s="14">
        <f>E127*F119</f>
        <v>0</v>
      </c>
      <c r="G127" s="265"/>
      <c r="H127" s="265"/>
      <c r="I127" s="265"/>
      <c r="J127" s="265"/>
      <c r="K127" s="280"/>
      <c r="L127" s="265"/>
      <c r="M127" s="265"/>
      <c r="N127" s="281"/>
      <c r="O127" s="281"/>
    </row>
    <row r="128" spans="1:15" ht="18.75">
      <c r="A128" s="22"/>
      <c r="B128" s="22"/>
      <c r="C128" s="36" t="s">
        <v>65</v>
      </c>
      <c r="D128" s="19" t="s">
        <v>27</v>
      </c>
      <c r="E128" s="19"/>
      <c r="F128" s="19">
        <f>E128*F119</f>
        <v>0</v>
      </c>
      <c r="G128" s="282"/>
      <c r="H128" s="282"/>
      <c r="I128" s="282"/>
      <c r="J128" s="282"/>
      <c r="K128" s="286"/>
      <c r="L128" s="282"/>
      <c r="M128" s="282"/>
      <c r="N128" s="281"/>
      <c r="O128" s="281"/>
    </row>
    <row r="129" spans="1:15" ht="31.5">
      <c r="A129" s="22"/>
      <c r="B129" s="22"/>
      <c r="C129" s="127" t="s">
        <v>189</v>
      </c>
      <c r="D129" s="19"/>
      <c r="E129" s="19"/>
      <c r="F129" s="19"/>
      <c r="G129" s="282"/>
      <c r="H129" s="282"/>
      <c r="I129" s="282"/>
      <c r="J129" s="282"/>
      <c r="K129" s="286"/>
      <c r="L129" s="282"/>
      <c r="M129" s="282"/>
      <c r="N129" s="281"/>
      <c r="O129" s="281"/>
    </row>
    <row r="130" spans="1:15" ht="63">
      <c r="A130" s="15" t="s">
        <v>190</v>
      </c>
      <c r="B130" s="15" t="s">
        <v>66</v>
      </c>
      <c r="C130" s="16" t="s">
        <v>191</v>
      </c>
      <c r="D130" s="14" t="s">
        <v>27</v>
      </c>
      <c r="E130" s="23"/>
      <c r="F130" s="24">
        <f>15/1.22</f>
        <v>12.295081967213115</v>
      </c>
      <c r="G130" s="265"/>
      <c r="H130" s="265"/>
      <c r="I130" s="265"/>
      <c r="J130" s="265"/>
      <c r="K130" s="265"/>
      <c r="L130" s="265"/>
      <c r="M130" s="265"/>
      <c r="N130" s="281"/>
      <c r="O130" s="281"/>
    </row>
    <row r="131" spans="1:15" ht="31.5">
      <c r="A131" s="15"/>
      <c r="B131" s="15"/>
      <c r="C131" s="16" t="s">
        <v>28</v>
      </c>
      <c r="D131" s="14" t="s">
        <v>29</v>
      </c>
      <c r="E131" s="14"/>
      <c r="F131" s="14">
        <f>E131*F130</f>
        <v>0</v>
      </c>
      <c r="G131" s="265"/>
      <c r="H131" s="265"/>
      <c r="I131" s="280"/>
      <c r="J131" s="280"/>
      <c r="K131" s="280"/>
      <c r="L131" s="280"/>
      <c r="M131" s="265"/>
      <c r="N131" s="281"/>
      <c r="O131" s="281"/>
    </row>
    <row r="132" spans="1:15" ht="31.5">
      <c r="A132" s="15"/>
      <c r="B132" s="15"/>
      <c r="C132" s="16" t="s">
        <v>64</v>
      </c>
      <c r="D132" s="14" t="s">
        <v>30</v>
      </c>
      <c r="E132" s="14"/>
      <c r="F132" s="14">
        <f>E132*F130</f>
        <v>0</v>
      </c>
      <c r="G132" s="265"/>
      <c r="H132" s="280"/>
      <c r="I132" s="280"/>
      <c r="J132" s="280"/>
      <c r="K132" s="265"/>
      <c r="L132" s="265"/>
      <c r="M132" s="265"/>
      <c r="N132" s="281"/>
      <c r="O132" s="281"/>
    </row>
    <row r="133" spans="1:15" ht="31.5">
      <c r="A133" s="15"/>
      <c r="B133" s="15"/>
      <c r="C133" s="16" t="s">
        <v>31</v>
      </c>
      <c r="D133" s="14" t="s">
        <v>29</v>
      </c>
      <c r="E133" s="14"/>
      <c r="F133" s="14">
        <f>F132</f>
        <v>0</v>
      </c>
      <c r="G133" s="265"/>
      <c r="H133" s="265"/>
      <c r="I133" s="280"/>
      <c r="J133" s="280"/>
      <c r="K133" s="280"/>
      <c r="L133" s="265"/>
      <c r="M133" s="265"/>
      <c r="N133" s="281"/>
      <c r="O133" s="281"/>
    </row>
    <row r="134" spans="1:15" ht="47.25">
      <c r="A134" s="15"/>
      <c r="B134" s="15"/>
      <c r="C134" s="16" t="s">
        <v>67</v>
      </c>
      <c r="D134" s="14" t="s">
        <v>30</v>
      </c>
      <c r="E134" s="14"/>
      <c r="F134" s="14">
        <f>E134*F130</f>
        <v>0</v>
      </c>
      <c r="G134" s="265"/>
      <c r="H134" s="265"/>
      <c r="I134" s="280"/>
      <c r="J134" s="280"/>
      <c r="K134" s="265"/>
      <c r="L134" s="265"/>
      <c r="M134" s="265"/>
      <c r="N134" s="281"/>
      <c r="O134" s="281"/>
    </row>
    <row r="135" spans="1:15" ht="31.5">
      <c r="A135" s="15"/>
      <c r="B135" s="15"/>
      <c r="C135" s="16" t="s">
        <v>31</v>
      </c>
      <c r="D135" s="14" t="s">
        <v>29</v>
      </c>
      <c r="E135" s="14"/>
      <c r="F135" s="14">
        <f>F134</f>
        <v>0</v>
      </c>
      <c r="G135" s="265"/>
      <c r="H135" s="265"/>
      <c r="I135" s="280"/>
      <c r="J135" s="280"/>
      <c r="K135" s="280"/>
      <c r="L135" s="265"/>
      <c r="M135" s="265"/>
      <c r="N135" s="281"/>
      <c r="O135" s="281"/>
    </row>
    <row r="136" spans="1:15" ht="31.5">
      <c r="A136" s="15"/>
      <c r="B136" s="15"/>
      <c r="C136" s="16" t="s">
        <v>32</v>
      </c>
      <c r="D136" s="14" t="s">
        <v>30</v>
      </c>
      <c r="E136" s="14"/>
      <c r="F136" s="14">
        <f>E136*F130</f>
        <v>0</v>
      </c>
      <c r="G136" s="265"/>
      <c r="H136" s="265"/>
      <c r="I136" s="280"/>
      <c r="J136" s="280"/>
      <c r="K136" s="265"/>
      <c r="L136" s="265"/>
      <c r="M136" s="265"/>
      <c r="N136" s="281"/>
      <c r="O136" s="281"/>
    </row>
    <row r="137" spans="1:15" ht="31.5">
      <c r="A137" s="15"/>
      <c r="B137" s="15"/>
      <c r="C137" s="16" t="s">
        <v>31</v>
      </c>
      <c r="D137" s="14" t="s">
        <v>29</v>
      </c>
      <c r="E137" s="14"/>
      <c r="F137" s="14">
        <f>F136</f>
        <v>0</v>
      </c>
      <c r="G137" s="265"/>
      <c r="H137" s="265"/>
      <c r="I137" s="280"/>
      <c r="J137" s="280"/>
      <c r="K137" s="280"/>
      <c r="L137" s="265"/>
      <c r="M137" s="265"/>
      <c r="N137" s="281"/>
      <c r="O137" s="281"/>
    </row>
    <row r="138" spans="1:15" ht="18.75">
      <c r="A138" s="15"/>
      <c r="B138" s="15"/>
      <c r="C138" s="16" t="s">
        <v>41</v>
      </c>
      <c r="D138" s="14" t="s">
        <v>27</v>
      </c>
      <c r="E138" s="14"/>
      <c r="F138" s="14">
        <f>E138*F130</f>
        <v>0</v>
      </c>
      <c r="G138" s="265"/>
      <c r="H138" s="265"/>
      <c r="I138" s="265"/>
      <c r="J138" s="265"/>
      <c r="K138" s="280"/>
      <c r="L138" s="265"/>
      <c r="M138" s="265"/>
      <c r="N138" s="281"/>
      <c r="O138" s="281"/>
    </row>
    <row r="139" spans="1:15" ht="18.75">
      <c r="A139" s="22"/>
      <c r="B139" s="22"/>
      <c r="C139" s="36" t="s">
        <v>65</v>
      </c>
      <c r="D139" s="19" t="s">
        <v>27</v>
      </c>
      <c r="E139" s="19"/>
      <c r="F139" s="19">
        <f>E139*F130</f>
        <v>0</v>
      </c>
      <c r="G139" s="282"/>
      <c r="H139" s="282"/>
      <c r="I139" s="282"/>
      <c r="J139" s="282"/>
      <c r="K139" s="286"/>
      <c r="L139" s="282"/>
      <c r="M139" s="282"/>
      <c r="N139" s="281"/>
      <c r="O139" s="281"/>
    </row>
    <row r="140" spans="1:15" ht="63">
      <c r="A140" s="15" t="s">
        <v>192</v>
      </c>
      <c r="B140" s="16" t="s">
        <v>68</v>
      </c>
      <c r="C140" s="16" t="s">
        <v>174</v>
      </c>
      <c r="D140" s="14" t="s">
        <v>63</v>
      </c>
      <c r="E140" s="14"/>
      <c r="F140" s="24">
        <v>128</v>
      </c>
      <c r="G140" s="265"/>
      <c r="H140" s="265"/>
      <c r="I140" s="265"/>
      <c r="J140" s="265"/>
      <c r="K140" s="280"/>
      <c r="L140" s="265"/>
      <c r="M140" s="265"/>
      <c r="N140" s="281"/>
      <c r="O140" s="281"/>
    </row>
    <row r="141" spans="1:15" ht="31.5">
      <c r="A141" s="15"/>
      <c r="B141" s="15"/>
      <c r="C141" s="16" t="s">
        <v>28</v>
      </c>
      <c r="D141" s="14" t="s">
        <v>29</v>
      </c>
      <c r="E141" s="23"/>
      <c r="F141" s="14">
        <f>E141*F140</f>
        <v>0</v>
      </c>
      <c r="G141" s="265"/>
      <c r="H141" s="265"/>
      <c r="I141" s="265"/>
      <c r="J141" s="280"/>
      <c r="K141" s="280"/>
      <c r="L141" s="280"/>
      <c r="M141" s="265"/>
      <c r="N141" s="281"/>
      <c r="O141" s="281"/>
    </row>
    <row r="142" spans="1:15" ht="31.5">
      <c r="A142" s="15"/>
      <c r="B142" s="15"/>
      <c r="C142" s="16" t="s">
        <v>64</v>
      </c>
      <c r="D142" s="14" t="s">
        <v>30</v>
      </c>
      <c r="E142" s="86"/>
      <c r="F142" s="14">
        <f>E142*F140</f>
        <v>0</v>
      </c>
      <c r="G142" s="265"/>
      <c r="H142" s="265"/>
      <c r="I142" s="265"/>
      <c r="J142" s="280"/>
      <c r="K142" s="265"/>
      <c r="L142" s="265"/>
      <c r="M142" s="265"/>
      <c r="N142" s="281"/>
      <c r="O142" s="281"/>
    </row>
    <row r="143" spans="1:15" ht="31.5">
      <c r="A143" s="15"/>
      <c r="B143" s="15"/>
      <c r="C143" s="16" t="s">
        <v>31</v>
      </c>
      <c r="D143" s="14" t="s">
        <v>29</v>
      </c>
      <c r="E143" s="14"/>
      <c r="F143" s="14">
        <f>F142</f>
        <v>0</v>
      </c>
      <c r="G143" s="265"/>
      <c r="H143" s="265"/>
      <c r="I143" s="265"/>
      <c r="J143" s="280"/>
      <c r="K143" s="280"/>
      <c r="L143" s="265"/>
      <c r="M143" s="265"/>
      <c r="N143" s="281"/>
      <c r="O143" s="281"/>
    </row>
    <row r="144" spans="1:15" ht="15.75">
      <c r="A144" s="15"/>
      <c r="B144" s="15"/>
      <c r="C144" s="16" t="s">
        <v>44</v>
      </c>
      <c r="D144" s="14" t="s">
        <v>30</v>
      </c>
      <c r="E144" s="86"/>
      <c r="F144" s="14">
        <f>E144*F140</f>
        <v>0</v>
      </c>
      <c r="G144" s="265"/>
      <c r="H144" s="265"/>
      <c r="I144" s="265"/>
      <c r="J144" s="280"/>
      <c r="K144" s="265"/>
      <c r="L144" s="265"/>
      <c r="M144" s="265"/>
      <c r="N144" s="281"/>
      <c r="O144" s="281"/>
    </row>
    <row r="145" spans="1:15" ht="31.5">
      <c r="A145" s="15"/>
      <c r="B145" s="15"/>
      <c r="C145" s="16" t="s">
        <v>31</v>
      </c>
      <c r="D145" s="14" t="s">
        <v>29</v>
      </c>
      <c r="E145" s="14"/>
      <c r="F145" s="14">
        <f>F144</f>
        <v>0</v>
      </c>
      <c r="G145" s="265"/>
      <c r="H145" s="265"/>
      <c r="I145" s="265"/>
      <c r="J145" s="280"/>
      <c r="K145" s="280"/>
      <c r="L145" s="265"/>
      <c r="M145" s="265"/>
      <c r="N145" s="281"/>
      <c r="O145" s="281"/>
    </row>
    <row r="146" spans="1:15" ht="31.5">
      <c r="A146" s="15"/>
      <c r="B146" s="15"/>
      <c r="C146" s="16" t="s">
        <v>69</v>
      </c>
      <c r="D146" s="14" t="s">
        <v>30</v>
      </c>
      <c r="E146" s="23"/>
      <c r="F146" s="14">
        <f>E146*F140</f>
        <v>0</v>
      </c>
      <c r="G146" s="265"/>
      <c r="H146" s="265"/>
      <c r="I146" s="265"/>
      <c r="J146" s="280"/>
      <c r="K146" s="265"/>
      <c r="L146" s="265"/>
      <c r="M146" s="265"/>
      <c r="N146" s="281"/>
      <c r="O146" s="281"/>
    </row>
    <row r="147" spans="1:15" ht="31.5">
      <c r="A147" s="15"/>
      <c r="B147" s="15"/>
      <c r="C147" s="16" t="s">
        <v>31</v>
      </c>
      <c r="D147" s="14" t="s">
        <v>29</v>
      </c>
      <c r="E147" s="14"/>
      <c r="F147" s="14">
        <f>F146</f>
        <v>0</v>
      </c>
      <c r="G147" s="265"/>
      <c r="H147" s="265"/>
      <c r="I147" s="265"/>
      <c r="J147" s="280"/>
      <c r="K147" s="280"/>
      <c r="L147" s="265"/>
      <c r="M147" s="265"/>
      <c r="N147" s="281"/>
      <c r="O147" s="281"/>
    </row>
    <row r="148" spans="1:15" ht="15.75">
      <c r="A148" s="15"/>
      <c r="B148" s="15"/>
      <c r="C148" s="16" t="s">
        <v>70</v>
      </c>
      <c r="D148" s="14" t="s">
        <v>30</v>
      </c>
      <c r="E148" s="23"/>
      <c r="F148" s="14">
        <f>E148*F140</f>
        <v>0</v>
      </c>
      <c r="G148" s="265"/>
      <c r="H148" s="265"/>
      <c r="I148" s="265"/>
      <c r="J148" s="280"/>
      <c r="K148" s="265"/>
      <c r="L148" s="265"/>
      <c r="M148" s="265"/>
      <c r="N148" s="281"/>
      <c r="O148" s="281"/>
    </row>
    <row r="149" spans="1:15" ht="31.5">
      <c r="A149" s="15"/>
      <c r="B149" s="15"/>
      <c r="C149" s="16" t="s">
        <v>31</v>
      </c>
      <c r="D149" s="14" t="s">
        <v>29</v>
      </c>
      <c r="E149" s="14"/>
      <c r="F149" s="14">
        <f>F148</f>
        <v>0</v>
      </c>
      <c r="G149" s="265"/>
      <c r="H149" s="265"/>
      <c r="I149" s="265"/>
      <c r="J149" s="280"/>
      <c r="K149" s="280"/>
      <c r="L149" s="265"/>
      <c r="M149" s="265"/>
      <c r="N149" s="281"/>
      <c r="O149" s="281"/>
    </row>
    <row r="150" spans="1:15" ht="31.5">
      <c r="A150" s="15"/>
      <c r="B150" s="15"/>
      <c r="C150" s="16" t="s">
        <v>32</v>
      </c>
      <c r="D150" s="14" t="s">
        <v>30</v>
      </c>
      <c r="E150" s="86"/>
      <c r="F150" s="14">
        <f>E150*F140</f>
        <v>0</v>
      </c>
      <c r="G150" s="265"/>
      <c r="H150" s="265"/>
      <c r="I150" s="265"/>
      <c r="J150" s="280"/>
      <c r="K150" s="265"/>
      <c r="L150" s="265"/>
      <c r="M150" s="265"/>
      <c r="N150" s="281"/>
      <c r="O150" s="281"/>
    </row>
    <row r="151" spans="1:15" ht="31.5">
      <c r="A151" s="15"/>
      <c r="B151" s="15"/>
      <c r="C151" s="16" t="s">
        <v>31</v>
      </c>
      <c r="D151" s="14" t="s">
        <v>29</v>
      </c>
      <c r="E151" s="14"/>
      <c r="F151" s="14">
        <f>F150</f>
        <v>0</v>
      </c>
      <c r="G151" s="265"/>
      <c r="H151" s="265"/>
      <c r="I151" s="265"/>
      <c r="J151" s="280"/>
      <c r="K151" s="280"/>
      <c r="L151" s="265"/>
      <c r="M151" s="265"/>
      <c r="N151" s="281"/>
      <c r="O151" s="281"/>
    </row>
    <row r="152" spans="1:15" ht="31.5">
      <c r="A152" s="15"/>
      <c r="B152" s="15"/>
      <c r="C152" s="16" t="s">
        <v>71</v>
      </c>
      <c r="D152" s="14" t="s">
        <v>30</v>
      </c>
      <c r="E152" s="86"/>
      <c r="F152" s="14">
        <f>E152*F140</f>
        <v>0</v>
      </c>
      <c r="G152" s="265"/>
      <c r="H152" s="265"/>
      <c r="I152" s="265"/>
      <c r="J152" s="280"/>
      <c r="K152" s="265"/>
      <c r="L152" s="265"/>
      <c r="M152" s="265"/>
      <c r="N152" s="281"/>
      <c r="O152" s="281"/>
    </row>
    <row r="153" spans="1:15" ht="31.5">
      <c r="A153" s="15"/>
      <c r="B153" s="15"/>
      <c r="C153" s="16" t="s">
        <v>31</v>
      </c>
      <c r="D153" s="14" t="s">
        <v>29</v>
      </c>
      <c r="E153" s="14"/>
      <c r="F153" s="14">
        <f>F152</f>
        <v>0</v>
      </c>
      <c r="G153" s="265"/>
      <c r="H153" s="265"/>
      <c r="I153" s="265"/>
      <c r="J153" s="280"/>
      <c r="K153" s="280"/>
      <c r="L153" s="265"/>
      <c r="M153" s="265"/>
      <c r="N153" s="281"/>
      <c r="O153" s="281"/>
    </row>
    <row r="154" spans="1:15" ht="18.75">
      <c r="A154" s="15"/>
      <c r="B154" s="15"/>
      <c r="C154" s="16" t="s">
        <v>91</v>
      </c>
      <c r="D154" s="14" t="s">
        <v>27</v>
      </c>
      <c r="E154" s="273"/>
      <c r="F154" s="14">
        <f>E154*F140</f>
        <v>0</v>
      </c>
      <c r="G154" s="265"/>
      <c r="H154" s="265"/>
      <c r="I154" s="265"/>
      <c r="J154" s="265"/>
      <c r="K154" s="265"/>
      <c r="L154" s="265"/>
      <c r="M154" s="265"/>
      <c r="N154" s="281"/>
      <c r="O154" s="281"/>
    </row>
    <row r="155" spans="1:15" ht="18.75">
      <c r="A155" s="22"/>
      <c r="B155" s="22"/>
      <c r="C155" s="36" t="s">
        <v>65</v>
      </c>
      <c r="D155" s="19" t="s">
        <v>27</v>
      </c>
      <c r="E155" s="43"/>
      <c r="F155" s="19">
        <f>E155*F140</f>
        <v>0</v>
      </c>
      <c r="G155" s="282"/>
      <c r="H155" s="282"/>
      <c r="I155" s="282"/>
      <c r="J155" s="282"/>
      <c r="K155" s="282"/>
      <c r="L155" s="282"/>
      <c r="M155" s="282"/>
      <c r="N155" s="281"/>
      <c r="O155" s="281"/>
    </row>
    <row r="156" spans="1:15" ht="50.25">
      <c r="A156" s="15" t="s">
        <v>193</v>
      </c>
      <c r="B156" s="15" t="s">
        <v>168</v>
      </c>
      <c r="C156" s="2" t="s">
        <v>176</v>
      </c>
      <c r="D156" s="14" t="s">
        <v>34</v>
      </c>
      <c r="E156" s="14"/>
      <c r="F156" s="181">
        <v>0.09</v>
      </c>
      <c r="G156" s="291"/>
      <c r="H156" s="280"/>
      <c r="I156" s="280"/>
      <c r="J156" s="280"/>
      <c r="K156" s="285"/>
      <c r="L156" s="285"/>
      <c r="M156" s="285"/>
      <c r="N156" s="281"/>
      <c r="O156" s="281"/>
    </row>
    <row r="157" spans="1:15" ht="15.75">
      <c r="A157" s="15"/>
      <c r="B157" s="15"/>
      <c r="C157" s="16" t="s">
        <v>170</v>
      </c>
      <c r="D157" s="14" t="s">
        <v>30</v>
      </c>
      <c r="E157" s="14"/>
      <c r="F157" s="14">
        <f>E157*F156</f>
        <v>0</v>
      </c>
      <c r="G157" s="265"/>
      <c r="H157" s="280"/>
      <c r="I157" s="280"/>
      <c r="J157" s="280"/>
      <c r="K157" s="265"/>
      <c r="L157" s="265"/>
      <c r="M157" s="265"/>
      <c r="N157" s="281"/>
      <c r="O157" s="281"/>
    </row>
    <row r="158" spans="1:15" ht="31.5">
      <c r="A158" s="15"/>
      <c r="B158" s="15"/>
      <c r="C158" s="16" t="s">
        <v>31</v>
      </c>
      <c r="D158" s="14" t="s">
        <v>29</v>
      </c>
      <c r="E158" s="14"/>
      <c r="F158" s="14">
        <f>F157</f>
        <v>0</v>
      </c>
      <c r="G158" s="265"/>
      <c r="H158" s="265"/>
      <c r="I158" s="280"/>
      <c r="J158" s="280"/>
      <c r="K158" s="280"/>
      <c r="L158" s="265"/>
      <c r="M158" s="265"/>
      <c r="N158" s="281"/>
      <c r="O158" s="281"/>
    </row>
    <row r="159" spans="1:15" ht="15.75">
      <c r="A159" s="22"/>
      <c r="B159" s="179"/>
      <c r="C159" s="36" t="s">
        <v>171</v>
      </c>
      <c r="D159" s="19" t="s">
        <v>34</v>
      </c>
      <c r="E159" s="19"/>
      <c r="F159" s="19">
        <f>E159*F156</f>
        <v>0</v>
      </c>
      <c r="G159" s="282"/>
      <c r="H159" s="286"/>
      <c r="I159" s="282"/>
      <c r="J159" s="282"/>
      <c r="K159" s="286"/>
      <c r="L159" s="282"/>
      <c r="M159" s="282"/>
      <c r="N159" s="281"/>
      <c r="O159" s="281"/>
    </row>
    <row r="160" spans="1:15" ht="63">
      <c r="A160" s="15" t="s">
        <v>194</v>
      </c>
      <c r="B160" s="16" t="s">
        <v>178</v>
      </c>
      <c r="C160" s="16" t="s">
        <v>179</v>
      </c>
      <c r="D160" s="14" t="s">
        <v>63</v>
      </c>
      <c r="E160" s="14"/>
      <c r="F160" s="24">
        <v>121</v>
      </c>
      <c r="G160" s="291"/>
      <c r="H160" s="285"/>
      <c r="I160" s="285"/>
      <c r="J160" s="285"/>
      <c r="K160" s="285"/>
      <c r="L160" s="285"/>
      <c r="M160" s="285"/>
      <c r="N160" s="281"/>
      <c r="O160" s="281"/>
    </row>
    <row r="161" spans="1:15" ht="31.5">
      <c r="A161" s="15"/>
      <c r="B161" s="15"/>
      <c r="C161" s="16" t="s">
        <v>28</v>
      </c>
      <c r="D161" s="14" t="s">
        <v>29</v>
      </c>
      <c r="E161" s="23"/>
      <c r="F161" s="14">
        <f>E161*F160</f>
        <v>0</v>
      </c>
      <c r="G161" s="265"/>
      <c r="H161" s="265"/>
      <c r="I161" s="265"/>
      <c r="J161" s="265"/>
      <c r="K161" s="265"/>
      <c r="L161" s="265"/>
      <c r="M161" s="265"/>
      <c r="N161" s="281"/>
      <c r="O161" s="281"/>
    </row>
    <row r="162" spans="1:15" ht="15.75">
      <c r="A162" s="15"/>
      <c r="B162" s="15"/>
      <c r="C162" s="16" t="s">
        <v>180</v>
      </c>
      <c r="D162" s="14" t="s">
        <v>30</v>
      </c>
      <c r="E162" s="23"/>
      <c r="F162" s="14">
        <f>E162*F160</f>
        <v>0</v>
      </c>
      <c r="G162" s="265"/>
      <c r="H162" s="265"/>
      <c r="I162" s="265"/>
      <c r="J162" s="265"/>
      <c r="K162" s="265"/>
      <c r="L162" s="265"/>
      <c r="M162" s="265"/>
      <c r="N162" s="281"/>
      <c r="O162" s="281"/>
    </row>
    <row r="163" spans="1:15" ht="31.5">
      <c r="A163" s="15"/>
      <c r="B163" s="15"/>
      <c r="C163" s="16" t="s">
        <v>31</v>
      </c>
      <c r="D163" s="14" t="s">
        <v>29</v>
      </c>
      <c r="E163" s="14"/>
      <c r="F163" s="14">
        <f>F162</f>
        <v>0</v>
      </c>
      <c r="G163" s="265"/>
      <c r="H163" s="265"/>
      <c r="I163" s="265"/>
      <c r="J163" s="265"/>
      <c r="K163" s="265"/>
      <c r="L163" s="265"/>
      <c r="M163" s="265"/>
      <c r="N163" s="281"/>
      <c r="O163" s="281"/>
    </row>
    <row r="164" spans="1:15" ht="31.5">
      <c r="A164" s="15"/>
      <c r="B164" s="15"/>
      <c r="C164" s="16" t="s">
        <v>69</v>
      </c>
      <c r="D164" s="14" t="s">
        <v>30</v>
      </c>
      <c r="E164" s="86"/>
      <c r="F164" s="14">
        <f>E164*F160</f>
        <v>0</v>
      </c>
      <c r="G164" s="265"/>
      <c r="H164" s="265"/>
      <c r="I164" s="265"/>
      <c r="J164" s="265"/>
      <c r="K164" s="265"/>
      <c r="L164" s="265"/>
      <c r="M164" s="265"/>
      <c r="N164" s="281"/>
      <c r="O164" s="281"/>
    </row>
    <row r="165" spans="1:15" ht="31.5">
      <c r="A165" s="15"/>
      <c r="B165" s="15"/>
      <c r="C165" s="16" t="s">
        <v>31</v>
      </c>
      <c r="D165" s="14" t="s">
        <v>29</v>
      </c>
      <c r="E165" s="14"/>
      <c r="F165" s="14">
        <f>F164</f>
        <v>0</v>
      </c>
      <c r="G165" s="265"/>
      <c r="H165" s="265"/>
      <c r="I165" s="265"/>
      <c r="J165" s="265"/>
      <c r="K165" s="265"/>
      <c r="L165" s="265"/>
      <c r="M165" s="265"/>
      <c r="N165" s="281"/>
      <c r="O165" s="281"/>
    </row>
    <row r="166" spans="1:15" ht="15.75">
      <c r="A166" s="15"/>
      <c r="B166" s="15"/>
      <c r="C166" s="16" t="s">
        <v>70</v>
      </c>
      <c r="D166" s="14" t="s">
        <v>30</v>
      </c>
      <c r="E166" s="23"/>
      <c r="F166" s="14">
        <f>E166*F160</f>
        <v>0</v>
      </c>
      <c r="G166" s="265"/>
      <c r="H166" s="265"/>
      <c r="I166" s="265"/>
      <c r="J166" s="265"/>
      <c r="K166" s="265"/>
      <c r="L166" s="265"/>
      <c r="M166" s="265"/>
      <c r="N166" s="281"/>
      <c r="O166" s="281"/>
    </row>
    <row r="167" spans="1:15" ht="31.5">
      <c r="A167" s="15"/>
      <c r="B167" s="15"/>
      <c r="C167" s="16" t="s">
        <v>31</v>
      </c>
      <c r="D167" s="14" t="s">
        <v>29</v>
      </c>
      <c r="E167" s="14"/>
      <c r="F167" s="14">
        <f>F166</f>
        <v>0</v>
      </c>
      <c r="G167" s="265"/>
      <c r="H167" s="265"/>
      <c r="I167" s="265"/>
      <c r="J167" s="265"/>
      <c r="K167" s="265"/>
      <c r="L167" s="265"/>
      <c r="M167" s="265"/>
      <c r="N167" s="281"/>
      <c r="O167" s="281"/>
    </row>
    <row r="168" spans="1:15" ht="15.75">
      <c r="A168" s="15"/>
      <c r="B168" s="15"/>
      <c r="C168" s="16" t="s">
        <v>40</v>
      </c>
      <c r="D168" s="14" t="s">
        <v>33</v>
      </c>
      <c r="E168" s="86"/>
      <c r="F168" s="14">
        <f>E168*F160</f>
        <v>0</v>
      </c>
      <c r="G168" s="265"/>
      <c r="H168" s="265"/>
      <c r="I168" s="265"/>
      <c r="J168" s="265"/>
      <c r="K168" s="265"/>
      <c r="L168" s="265"/>
      <c r="M168" s="265"/>
      <c r="N168" s="281"/>
      <c r="O168" s="281"/>
    </row>
    <row r="169" spans="1:15" ht="31.5">
      <c r="A169" s="15"/>
      <c r="B169" s="180"/>
      <c r="C169" s="259" t="s">
        <v>227</v>
      </c>
      <c r="D169" s="14" t="s">
        <v>34</v>
      </c>
      <c r="E169" s="14"/>
      <c r="F169" s="14">
        <f>E169*F160</f>
        <v>0</v>
      </c>
      <c r="G169" s="265"/>
      <c r="H169" s="265"/>
      <c r="I169" s="265"/>
      <c r="J169" s="265"/>
      <c r="K169" s="265"/>
      <c r="L169" s="265"/>
      <c r="M169" s="265"/>
      <c r="N169" s="281"/>
      <c r="O169" s="281"/>
    </row>
    <row r="170" spans="1:15" ht="15.75">
      <c r="A170" s="22"/>
      <c r="B170" s="22"/>
      <c r="C170" s="36" t="s">
        <v>43</v>
      </c>
      <c r="D170" s="19" t="s">
        <v>33</v>
      </c>
      <c r="E170" s="43"/>
      <c r="F170" s="19">
        <f>E170*F160</f>
        <v>0</v>
      </c>
      <c r="G170" s="282"/>
      <c r="H170" s="282"/>
      <c r="I170" s="282"/>
      <c r="J170" s="282"/>
      <c r="K170" s="282"/>
      <c r="L170" s="282"/>
      <c r="M170" s="282"/>
      <c r="N170" s="281"/>
      <c r="O170" s="281"/>
    </row>
    <row r="171" spans="1:15" ht="66">
      <c r="A171" s="15" t="s">
        <v>195</v>
      </c>
      <c r="B171" s="15" t="s">
        <v>168</v>
      </c>
      <c r="C171" s="2" t="s">
        <v>183</v>
      </c>
      <c r="D171" s="14" t="s">
        <v>34</v>
      </c>
      <c r="E171" s="14"/>
      <c r="F171" s="181">
        <v>0.042</v>
      </c>
      <c r="G171" s="291"/>
      <c r="H171" s="280"/>
      <c r="I171" s="280"/>
      <c r="J171" s="280"/>
      <c r="K171" s="285"/>
      <c r="L171" s="285"/>
      <c r="M171" s="285"/>
      <c r="N171" s="281"/>
      <c r="O171" s="281"/>
    </row>
    <row r="172" spans="1:15" ht="15.75">
      <c r="A172" s="15"/>
      <c r="B172" s="15"/>
      <c r="C172" s="16" t="s">
        <v>170</v>
      </c>
      <c r="D172" s="14" t="s">
        <v>30</v>
      </c>
      <c r="E172" s="14"/>
      <c r="F172" s="14">
        <f>E172*F171</f>
        <v>0</v>
      </c>
      <c r="G172" s="265"/>
      <c r="H172" s="280"/>
      <c r="I172" s="280"/>
      <c r="J172" s="280"/>
      <c r="K172" s="265"/>
      <c r="L172" s="265"/>
      <c r="M172" s="265"/>
      <c r="N172" s="281"/>
      <c r="O172" s="281"/>
    </row>
    <row r="173" spans="1:15" ht="31.5">
      <c r="A173" s="15"/>
      <c r="B173" s="15"/>
      <c r="C173" s="16" t="s">
        <v>31</v>
      </c>
      <c r="D173" s="14" t="s">
        <v>29</v>
      </c>
      <c r="E173" s="14"/>
      <c r="F173" s="14">
        <f>F172</f>
        <v>0</v>
      </c>
      <c r="G173" s="265"/>
      <c r="H173" s="265"/>
      <c r="I173" s="280"/>
      <c r="J173" s="280"/>
      <c r="K173" s="280"/>
      <c r="L173" s="265"/>
      <c r="M173" s="265"/>
      <c r="N173" s="281"/>
      <c r="O173" s="281"/>
    </row>
    <row r="174" spans="1:15" ht="15.75">
      <c r="A174" s="22"/>
      <c r="B174" s="179"/>
      <c r="C174" s="36" t="s">
        <v>171</v>
      </c>
      <c r="D174" s="19" t="s">
        <v>34</v>
      </c>
      <c r="E174" s="19"/>
      <c r="F174" s="19">
        <f>E174*F171</f>
        <v>0</v>
      </c>
      <c r="G174" s="282"/>
      <c r="H174" s="286"/>
      <c r="I174" s="282"/>
      <c r="J174" s="282"/>
      <c r="K174" s="286"/>
      <c r="L174" s="282"/>
      <c r="M174" s="282"/>
      <c r="N174" s="281"/>
      <c r="O174" s="281"/>
    </row>
    <row r="175" spans="1:15" ht="63">
      <c r="A175" s="15" t="s">
        <v>196</v>
      </c>
      <c r="B175" s="16" t="s">
        <v>178</v>
      </c>
      <c r="C175" s="16" t="s">
        <v>185</v>
      </c>
      <c r="D175" s="14" t="s">
        <v>63</v>
      </c>
      <c r="E175" s="14"/>
      <c r="F175" s="24">
        <f>F160</f>
        <v>121</v>
      </c>
      <c r="G175" s="291"/>
      <c r="H175" s="285"/>
      <c r="I175" s="285"/>
      <c r="J175" s="285"/>
      <c r="K175" s="285"/>
      <c r="L175" s="285"/>
      <c r="M175" s="285"/>
      <c r="N175" s="281"/>
      <c r="O175" s="281"/>
    </row>
    <row r="176" spans="1:15" ht="31.5">
      <c r="A176" s="15"/>
      <c r="B176" s="15"/>
      <c r="C176" s="16" t="s">
        <v>28</v>
      </c>
      <c r="D176" s="14" t="s">
        <v>29</v>
      </c>
      <c r="E176" s="23"/>
      <c r="F176" s="14">
        <f>E176*F175</f>
        <v>0</v>
      </c>
      <c r="G176" s="265"/>
      <c r="H176" s="265"/>
      <c r="I176" s="265"/>
      <c r="J176" s="265"/>
      <c r="K176" s="265"/>
      <c r="L176" s="265"/>
      <c r="M176" s="265"/>
      <c r="N176" s="281"/>
      <c r="O176" s="281"/>
    </row>
    <row r="177" spans="1:15" ht="15.75">
      <c r="A177" s="15"/>
      <c r="B177" s="15"/>
      <c r="C177" s="16" t="s">
        <v>180</v>
      </c>
      <c r="D177" s="14" t="s">
        <v>30</v>
      </c>
      <c r="E177" s="23"/>
      <c r="F177" s="14">
        <f>E177*F175</f>
        <v>0</v>
      </c>
      <c r="G177" s="265"/>
      <c r="H177" s="265"/>
      <c r="I177" s="265"/>
      <c r="J177" s="265"/>
      <c r="K177" s="265"/>
      <c r="L177" s="265"/>
      <c r="M177" s="265"/>
      <c r="N177" s="281"/>
      <c r="O177" s="281"/>
    </row>
    <row r="178" spans="1:15" ht="31.5">
      <c r="A178" s="15"/>
      <c r="B178" s="15"/>
      <c r="C178" s="16" t="s">
        <v>31</v>
      </c>
      <c r="D178" s="14" t="s">
        <v>29</v>
      </c>
      <c r="E178" s="14"/>
      <c r="F178" s="14">
        <f>F177</f>
        <v>0</v>
      </c>
      <c r="G178" s="265"/>
      <c r="H178" s="265"/>
      <c r="I178" s="265"/>
      <c r="J178" s="265"/>
      <c r="K178" s="265"/>
      <c r="L178" s="265"/>
      <c r="M178" s="265"/>
      <c r="N178" s="281"/>
      <c r="O178" s="281"/>
    </row>
    <row r="179" spans="1:15" ht="31.5">
      <c r="A179" s="15"/>
      <c r="B179" s="15"/>
      <c r="C179" s="16" t="s">
        <v>69</v>
      </c>
      <c r="D179" s="14" t="s">
        <v>30</v>
      </c>
      <c r="E179" s="86"/>
      <c r="F179" s="14">
        <f>E179*F175</f>
        <v>0</v>
      </c>
      <c r="G179" s="265"/>
      <c r="H179" s="265"/>
      <c r="I179" s="265"/>
      <c r="J179" s="265"/>
      <c r="K179" s="265"/>
      <c r="L179" s="265"/>
      <c r="M179" s="265"/>
      <c r="N179" s="281"/>
      <c r="O179" s="281"/>
    </row>
    <row r="180" spans="1:15" ht="31.5">
      <c r="A180" s="15"/>
      <c r="B180" s="15"/>
      <c r="C180" s="16" t="s">
        <v>31</v>
      </c>
      <c r="D180" s="14" t="s">
        <v>29</v>
      </c>
      <c r="E180" s="14"/>
      <c r="F180" s="14">
        <f>F179</f>
        <v>0</v>
      </c>
      <c r="G180" s="265"/>
      <c r="H180" s="265"/>
      <c r="I180" s="265"/>
      <c r="J180" s="265"/>
      <c r="K180" s="265"/>
      <c r="L180" s="265"/>
      <c r="M180" s="265"/>
      <c r="N180" s="281"/>
      <c r="O180" s="281"/>
    </row>
    <row r="181" spans="1:15" ht="15.75">
      <c r="A181" s="15"/>
      <c r="B181" s="15"/>
      <c r="C181" s="16" t="s">
        <v>70</v>
      </c>
      <c r="D181" s="14" t="s">
        <v>30</v>
      </c>
      <c r="E181" s="86"/>
      <c r="F181" s="14">
        <f>E181*F175</f>
        <v>0</v>
      </c>
      <c r="G181" s="265"/>
      <c r="H181" s="265"/>
      <c r="I181" s="265"/>
      <c r="J181" s="265"/>
      <c r="K181" s="265"/>
      <c r="L181" s="265"/>
      <c r="M181" s="265"/>
      <c r="N181" s="281"/>
      <c r="O181" s="281"/>
    </row>
    <row r="182" spans="1:15" ht="31.5">
      <c r="A182" s="15"/>
      <c r="B182" s="15"/>
      <c r="C182" s="16" t="s">
        <v>31</v>
      </c>
      <c r="D182" s="14" t="s">
        <v>29</v>
      </c>
      <c r="E182" s="14"/>
      <c r="F182" s="14">
        <f>F181</f>
        <v>0</v>
      </c>
      <c r="G182" s="265"/>
      <c r="H182" s="265"/>
      <c r="I182" s="265"/>
      <c r="J182" s="265"/>
      <c r="K182" s="265"/>
      <c r="L182" s="265"/>
      <c r="M182" s="265"/>
      <c r="N182" s="281"/>
      <c r="O182" s="281"/>
    </row>
    <row r="183" spans="1:15" ht="15.75">
      <c r="A183" s="15"/>
      <c r="B183" s="15"/>
      <c r="C183" s="16" t="s">
        <v>40</v>
      </c>
      <c r="D183" s="14" t="s">
        <v>33</v>
      </c>
      <c r="E183" s="86"/>
      <c r="F183" s="14">
        <f>E183*F175</f>
        <v>0</v>
      </c>
      <c r="G183" s="265"/>
      <c r="H183" s="265"/>
      <c r="I183" s="265"/>
      <c r="J183" s="265"/>
      <c r="K183" s="265"/>
      <c r="L183" s="265"/>
      <c r="M183" s="265"/>
      <c r="N183" s="281"/>
      <c r="O183" s="281"/>
    </row>
    <row r="184" spans="1:15" ht="31.5">
      <c r="A184" s="15"/>
      <c r="B184" s="180"/>
      <c r="C184" s="16" t="s">
        <v>181</v>
      </c>
      <c r="D184" s="14" t="s">
        <v>34</v>
      </c>
      <c r="E184" s="86"/>
      <c r="F184" s="14">
        <f>E184*F175</f>
        <v>0</v>
      </c>
      <c r="G184" s="265"/>
      <c r="H184" s="265"/>
      <c r="I184" s="265"/>
      <c r="J184" s="265"/>
      <c r="K184" s="265"/>
      <c r="L184" s="265"/>
      <c r="M184" s="265"/>
      <c r="N184" s="281"/>
      <c r="O184" s="281"/>
    </row>
    <row r="185" spans="1:15" ht="15.75">
      <c r="A185" s="22"/>
      <c r="B185" s="22"/>
      <c r="C185" s="36" t="s">
        <v>43</v>
      </c>
      <c r="D185" s="19" t="s">
        <v>33</v>
      </c>
      <c r="E185" s="43"/>
      <c r="F185" s="19">
        <f>E185*F175</f>
        <v>0</v>
      </c>
      <c r="G185" s="282"/>
      <c r="H185" s="282"/>
      <c r="I185" s="282"/>
      <c r="J185" s="282"/>
      <c r="K185" s="282"/>
      <c r="L185" s="282"/>
      <c r="M185" s="282"/>
      <c r="N185" s="281"/>
      <c r="O185" s="281"/>
    </row>
    <row r="186" spans="1:15" ht="63">
      <c r="A186" s="22"/>
      <c r="B186" s="22"/>
      <c r="C186" s="127" t="s">
        <v>197</v>
      </c>
      <c r="D186" s="19"/>
      <c r="E186" s="43"/>
      <c r="F186" s="19"/>
      <c r="G186" s="282"/>
      <c r="H186" s="282"/>
      <c r="I186" s="282"/>
      <c r="J186" s="282"/>
      <c r="K186" s="282"/>
      <c r="L186" s="282"/>
      <c r="M186" s="282"/>
      <c r="N186" s="281"/>
      <c r="O186" s="281"/>
    </row>
    <row r="187" spans="1:15" ht="47.25">
      <c r="A187" s="15" t="s">
        <v>198</v>
      </c>
      <c r="B187" s="16" t="s">
        <v>68</v>
      </c>
      <c r="C187" s="16" t="s">
        <v>127</v>
      </c>
      <c r="D187" s="14" t="s">
        <v>63</v>
      </c>
      <c r="E187" s="14"/>
      <c r="F187" s="24">
        <v>21.2</v>
      </c>
      <c r="G187" s="265"/>
      <c r="H187" s="265"/>
      <c r="I187" s="265"/>
      <c r="J187" s="265"/>
      <c r="K187" s="280"/>
      <c r="L187" s="265"/>
      <c r="M187" s="265"/>
      <c r="N187" s="281"/>
      <c r="O187" s="281"/>
    </row>
    <row r="188" spans="1:15" ht="31.5">
      <c r="A188" s="15"/>
      <c r="B188" s="15"/>
      <c r="C188" s="16" t="s">
        <v>28</v>
      </c>
      <c r="D188" s="14" t="s">
        <v>29</v>
      </c>
      <c r="E188" s="23"/>
      <c r="F188" s="14">
        <f>E188*F187</f>
        <v>0</v>
      </c>
      <c r="G188" s="265"/>
      <c r="H188" s="265"/>
      <c r="I188" s="265"/>
      <c r="J188" s="280"/>
      <c r="K188" s="280"/>
      <c r="L188" s="280"/>
      <c r="M188" s="265"/>
      <c r="N188" s="281"/>
      <c r="O188" s="281"/>
    </row>
    <row r="189" spans="1:15" ht="31.5">
      <c r="A189" s="15"/>
      <c r="B189" s="15"/>
      <c r="C189" s="16" t="s">
        <v>64</v>
      </c>
      <c r="D189" s="14" t="s">
        <v>30</v>
      </c>
      <c r="E189" s="86"/>
      <c r="F189" s="14">
        <f>E189*F187</f>
        <v>0</v>
      </c>
      <c r="G189" s="265"/>
      <c r="H189" s="265"/>
      <c r="I189" s="265"/>
      <c r="J189" s="280"/>
      <c r="K189" s="265"/>
      <c r="L189" s="265"/>
      <c r="M189" s="265"/>
      <c r="N189" s="281"/>
      <c r="O189" s="281"/>
    </row>
    <row r="190" spans="1:15" ht="31.5">
      <c r="A190" s="15"/>
      <c r="B190" s="15"/>
      <c r="C190" s="16" t="s">
        <v>31</v>
      </c>
      <c r="D190" s="14" t="s">
        <v>29</v>
      </c>
      <c r="E190" s="14"/>
      <c r="F190" s="14">
        <f>F189</f>
        <v>0</v>
      </c>
      <c r="G190" s="265"/>
      <c r="H190" s="265"/>
      <c r="I190" s="265"/>
      <c r="J190" s="280"/>
      <c r="K190" s="280"/>
      <c r="L190" s="265"/>
      <c r="M190" s="265"/>
      <c r="N190" s="281"/>
      <c r="O190" s="281"/>
    </row>
    <row r="191" spans="1:15" ht="15.75">
      <c r="A191" s="15"/>
      <c r="B191" s="15"/>
      <c r="C191" s="16" t="s">
        <v>44</v>
      </c>
      <c r="D191" s="14" t="s">
        <v>30</v>
      </c>
      <c r="E191" s="86"/>
      <c r="F191" s="14">
        <f>E191*F187</f>
        <v>0</v>
      </c>
      <c r="G191" s="265"/>
      <c r="H191" s="265"/>
      <c r="I191" s="265"/>
      <c r="J191" s="280"/>
      <c r="K191" s="265"/>
      <c r="L191" s="265"/>
      <c r="M191" s="265"/>
      <c r="N191" s="281"/>
      <c r="O191" s="281"/>
    </row>
    <row r="192" spans="1:15" ht="31.5">
      <c r="A192" s="15"/>
      <c r="B192" s="15"/>
      <c r="C192" s="16" t="s">
        <v>31</v>
      </c>
      <c r="D192" s="14" t="s">
        <v>29</v>
      </c>
      <c r="E192" s="14"/>
      <c r="F192" s="14">
        <f>F191</f>
        <v>0</v>
      </c>
      <c r="G192" s="265"/>
      <c r="H192" s="265"/>
      <c r="I192" s="265"/>
      <c r="J192" s="280"/>
      <c r="K192" s="280"/>
      <c r="L192" s="265"/>
      <c r="M192" s="265"/>
      <c r="N192" s="281"/>
      <c r="O192" s="281"/>
    </row>
    <row r="193" spans="1:15" ht="31.5">
      <c r="A193" s="15"/>
      <c r="B193" s="15"/>
      <c r="C193" s="16" t="s">
        <v>69</v>
      </c>
      <c r="D193" s="14" t="s">
        <v>30</v>
      </c>
      <c r="E193" s="23"/>
      <c r="F193" s="14">
        <f>E193*F187</f>
        <v>0</v>
      </c>
      <c r="G193" s="265"/>
      <c r="H193" s="265"/>
      <c r="I193" s="265"/>
      <c r="J193" s="280"/>
      <c r="K193" s="265"/>
      <c r="L193" s="265"/>
      <c r="M193" s="265"/>
      <c r="N193" s="281"/>
      <c r="O193" s="281"/>
    </row>
    <row r="194" spans="1:15" ht="31.5">
      <c r="A194" s="15"/>
      <c r="B194" s="15"/>
      <c r="C194" s="16" t="s">
        <v>31</v>
      </c>
      <c r="D194" s="14" t="s">
        <v>29</v>
      </c>
      <c r="E194" s="14"/>
      <c r="F194" s="14">
        <f>F193</f>
        <v>0</v>
      </c>
      <c r="G194" s="265"/>
      <c r="H194" s="265"/>
      <c r="I194" s="265"/>
      <c r="J194" s="280"/>
      <c r="K194" s="280"/>
      <c r="L194" s="265"/>
      <c r="M194" s="265"/>
      <c r="N194" s="281"/>
      <c r="O194" s="281"/>
    </row>
    <row r="195" spans="1:15" ht="15.75">
      <c r="A195" s="15"/>
      <c r="B195" s="15"/>
      <c r="C195" s="16" t="s">
        <v>70</v>
      </c>
      <c r="D195" s="14" t="s">
        <v>30</v>
      </c>
      <c r="E195" s="23"/>
      <c r="F195" s="14">
        <f>E195*F187</f>
        <v>0</v>
      </c>
      <c r="G195" s="265"/>
      <c r="H195" s="265"/>
      <c r="I195" s="265"/>
      <c r="J195" s="280"/>
      <c r="K195" s="265"/>
      <c r="L195" s="265"/>
      <c r="M195" s="265"/>
      <c r="N195" s="281"/>
      <c r="O195" s="281"/>
    </row>
    <row r="196" spans="1:15" ht="31.5">
      <c r="A196" s="15"/>
      <c r="B196" s="15"/>
      <c r="C196" s="16" t="s">
        <v>31</v>
      </c>
      <c r="D196" s="14" t="s">
        <v>29</v>
      </c>
      <c r="E196" s="14"/>
      <c r="F196" s="14">
        <f>F195</f>
        <v>0</v>
      </c>
      <c r="G196" s="265"/>
      <c r="H196" s="265"/>
      <c r="I196" s="265"/>
      <c r="J196" s="280"/>
      <c r="K196" s="280"/>
      <c r="L196" s="265"/>
      <c r="M196" s="265"/>
      <c r="N196" s="281"/>
      <c r="O196" s="281"/>
    </row>
    <row r="197" spans="1:15" ht="31.5">
      <c r="A197" s="15"/>
      <c r="B197" s="15"/>
      <c r="C197" s="16" t="s">
        <v>32</v>
      </c>
      <c r="D197" s="14" t="s">
        <v>30</v>
      </c>
      <c r="E197" s="86"/>
      <c r="F197" s="14">
        <f>E197*F187</f>
        <v>0</v>
      </c>
      <c r="G197" s="265"/>
      <c r="H197" s="265"/>
      <c r="I197" s="265"/>
      <c r="J197" s="280"/>
      <c r="K197" s="265"/>
      <c r="L197" s="265"/>
      <c r="M197" s="265"/>
      <c r="N197" s="281"/>
      <c r="O197" s="281"/>
    </row>
    <row r="198" spans="1:15" ht="31.5">
      <c r="A198" s="15"/>
      <c r="B198" s="15"/>
      <c r="C198" s="16" t="s">
        <v>31</v>
      </c>
      <c r="D198" s="14" t="s">
        <v>29</v>
      </c>
      <c r="E198" s="14"/>
      <c r="F198" s="14">
        <f>F197</f>
        <v>0</v>
      </c>
      <c r="G198" s="265"/>
      <c r="H198" s="265"/>
      <c r="I198" s="265"/>
      <c r="J198" s="280"/>
      <c r="K198" s="280"/>
      <c r="L198" s="265"/>
      <c r="M198" s="265"/>
      <c r="N198" s="281"/>
      <c r="O198" s="281"/>
    </row>
    <row r="199" spans="1:15" ht="31.5">
      <c r="A199" s="15"/>
      <c r="B199" s="15"/>
      <c r="C199" s="16" t="s">
        <v>71</v>
      </c>
      <c r="D199" s="14" t="s">
        <v>30</v>
      </c>
      <c r="E199" s="86"/>
      <c r="F199" s="14">
        <f>E199*F187</f>
        <v>0</v>
      </c>
      <c r="G199" s="265"/>
      <c r="H199" s="265"/>
      <c r="I199" s="265"/>
      <c r="J199" s="280"/>
      <c r="K199" s="265"/>
      <c r="L199" s="265"/>
      <c r="M199" s="265"/>
      <c r="N199" s="281"/>
      <c r="O199" s="281"/>
    </row>
    <row r="200" spans="1:15" ht="31.5">
      <c r="A200" s="15"/>
      <c r="B200" s="15"/>
      <c r="C200" s="16" t="s">
        <v>31</v>
      </c>
      <c r="D200" s="14" t="s">
        <v>29</v>
      </c>
      <c r="E200" s="14"/>
      <c r="F200" s="14">
        <f>F199</f>
        <v>0</v>
      </c>
      <c r="G200" s="265"/>
      <c r="H200" s="265"/>
      <c r="I200" s="265"/>
      <c r="J200" s="280"/>
      <c r="K200" s="280"/>
      <c r="L200" s="265"/>
      <c r="M200" s="265"/>
      <c r="N200" s="281"/>
      <c r="O200" s="281"/>
    </row>
    <row r="201" spans="1:15" ht="18.75">
      <c r="A201" s="15"/>
      <c r="B201" s="15"/>
      <c r="C201" s="16" t="s">
        <v>91</v>
      </c>
      <c r="D201" s="14" t="s">
        <v>27</v>
      </c>
      <c r="E201" s="195"/>
      <c r="F201" s="14">
        <f>E201*F187</f>
        <v>0</v>
      </c>
      <c r="G201" s="265"/>
      <c r="H201" s="265"/>
      <c r="I201" s="265"/>
      <c r="J201" s="265"/>
      <c r="K201" s="265"/>
      <c r="L201" s="265"/>
      <c r="M201" s="265"/>
      <c r="N201" s="281"/>
      <c r="O201" s="281"/>
    </row>
    <row r="202" spans="1:15" ht="18.75">
      <c r="A202" s="22"/>
      <c r="B202" s="22"/>
      <c r="C202" s="36" t="s">
        <v>65</v>
      </c>
      <c r="D202" s="19" t="s">
        <v>27</v>
      </c>
      <c r="E202" s="43"/>
      <c r="F202" s="19">
        <f>E202*F187</f>
        <v>0</v>
      </c>
      <c r="G202" s="282"/>
      <c r="H202" s="282"/>
      <c r="I202" s="282"/>
      <c r="J202" s="282"/>
      <c r="K202" s="282"/>
      <c r="L202" s="282"/>
      <c r="M202" s="282"/>
      <c r="N202" s="281"/>
      <c r="O202" s="281"/>
    </row>
    <row r="203" spans="1:15" ht="63">
      <c r="A203" s="15" t="s">
        <v>199</v>
      </c>
      <c r="B203" s="152" t="s">
        <v>128</v>
      </c>
      <c r="C203" s="21" t="s">
        <v>147</v>
      </c>
      <c r="D203" s="14" t="s">
        <v>63</v>
      </c>
      <c r="E203" s="14"/>
      <c r="F203" s="24">
        <v>20</v>
      </c>
      <c r="G203" s="265"/>
      <c r="H203" s="265"/>
      <c r="I203" s="265"/>
      <c r="J203" s="265"/>
      <c r="K203" s="280"/>
      <c r="L203" s="280"/>
      <c r="M203" s="265"/>
      <c r="N203" s="281"/>
      <c r="O203" s="281"/>
    </row>
    <row r="204" spans="1:15" ht="31.5">
      <c r="A204" s="135"/>
      <c r="B204" s="152"/>
      <c r="C204" s="153" t="s">
        <v>28</v>
      </c>
      <c r="D204" s="14" t="s">
        <v>29</v>
      </c>
      <c r="E204" s="154"/>
      <c r="F204" s="32">
        <f>E204*F203</f>
        <v>0</v>
      </c>
      <c r="G204" s="283"/>
      <c r="H204" s="283"/>
      <c r="I204" s="283"/>
      <c r="J204" s="283"/>
      <c r="K204" s="283"/>
      <c r="L204" s="283"/>
      <c r="M204" s="283"/>
      <c r="N204" s="281"/>
      <c r="O204" s="281"/>
    </row>
    <row r="205" spans="1:15" ht="31.5">
      <c r="A205" s="135"/>
      <c r="B205" s="15"/>
      <c r="C205" s="25" t="s">
        <v>129</v>
      </c>
      <c r="D205" s="14" t="s">
        <v>30</v>
      </c>
      <c r="E205" s="135"/>
      <c r="F205" s="32">
        <f>E205*F203</f>
        <v>0</v>
      </c>
      <c r="G205" s="283"/>
      <c r="H205" s="283"/>
      <c r="I205" s="283"/>
      <c r="J205" s="283"/>
      <c r="K205" s="283"/>
      <c r="L205" s="283"/>
      <c r="M205" s="283"/>
      <c r="N205" s="281"/>
      <c r="O205" s="281"/>
    </row>
    <row r="206" spans="1:15" ht="31.5">
      <c r="A206" s="135"/>
      <c r="B206" s="152"/>
      <c r="C206" s="153" t="s">
        <v>31</v>
      </c>
      <c r="D206" s="14" t="s">
        <v>29</v>
      </c>
      <c r="E206" s="31"/>
      <c r="F206" s="32">
        <f>F205</f>
        <v>0</v>
      </c>
      <c r="G206" s="265"/>
      <c r="H206" s="283"/>
      <c r="I206" s="283"/>
      <c r="J206" s="283"/>
      <c r="K206" s="283"/>
      <c r="L206" s="283"/>
      <c r="M206" s="283"/>
      <c r="N206" s="281"/>
      <c r="O206" s="281"/>
    </row>
    <row r="207" spans="1:15" ht="31.5">
      <c r="A207" s="135"/>
      <c r="B207" s="15"/>
      <c r="C207" s="153" t="s">
        <v>130</v>
      </c>
      <c r="D207" s="14" t="s">
        <v>30</v>
      </c>
      <c r="E207" s="135"/>
      <c r="F207" s="32">
        <f>E207*F203</f>
        <v>0</v>
      </c>
      <c r="G207" s="283"/>
      <c r="H207" s="283"/>
      <c r="I207" s="283"/>
      <c r="J207" s="283"/>
      <c r="K207" s="283"/>
      <c r="L207" s="283"/>
      <c r="M207" s="283"/>
      <c r="N207" s="281"/>
      <c r="O207" s="281"/>
    </row>
    <row r="208" spans="1:15" ht="31.5">
      <c r="A208" s="135"/>
      <c r="B208" s="152"/>
      <c r="C208" s="153" t="s">
        <v>31</v>
      </c>
      <c r="D208" s="14" t="s">
        <v>29</v>
      </c>
      <c r="E208" s="31"/>
      <c r="F208" s="32">
        <f>F207</f>
        <v>0</v>
      </c>
      <c r="G208" s="265"/>
      <c r="H208" s="283"/>
      <c r="I208" s="283"/>
      <c r="J208" s="283"/>
      <c r="K208" s="283"/>
      <c r="L208" s="283"/>
      <c r="M208" s="283"/>
      <c r="N208" s="281"/>
      <c r="O208" s="281"/>
    </row>
    <row r="209" spans="1:15" ht="31.5">
      <c r="A209" s="135"/>
      <c r="B209" s="15"/>
      <c r="C209" s="25" t="s">
        <v>135</v>
      </c>
      <c r="D209" s="14" t="s">
        <v>30</v>
      </c>
      <c r="E209" s="135"/>
      <c r="F209" s="32">
        <f>E209*F203</f>
        <v>0</v>
      </c>
      <c r="G209" s="283"/>
      <c r="H209" s="283"/>
      <c r="I209" s="283"/>
      <c r="J209" s="283"/>
      <c r="K209" s="283"/>
      <c r="L209" s="283"/>
      <c r="M209" s="283"/>
      <c r="N209" s="281"/>
      <c r="O209" s="281"/>
    </row>
    <row r="210" spans="1:15" ht="31.5">
      <c r="A210" s="135"/>
      <c r="B210" s="152"/>
      <c r="C210" s="153" t="s">
        <v>31</v>
      </c>
      <c r="D210" s="14" t="s">
        <v>29</v>
      </c>
      <c r="E210" s="31"/>
      <c r="F210" s="32">
        <f>F209</f>
        <v>0</v>
      </c>
      <c r="G210" s="265"/>
      <c r="H210" s="283"/>
      <c r="I210" s="283"/>
      <c r="J210" s="283"/>
      <c r="K210" s="283"/>
      <c r="L210" s="283"/>
      <c r="M210" s="283"/>
      <c r="N210" s="281"/>
      <c r="O210" s="281"/>
    </row>
    <row r="211" spans="1:15" ht="31.5">
      <c r="A211" s="135"/>
      <c r="B211" s="15"/>
      <c r="C211" s="25" t="s">
        <v>136</v>
      </c>
      <c r="D211" s="14" t="s">
        <v>30</v>
      </c>
      <c r="E211" s="155"/>
      <c r="F211" s="32">
        <f>E211*F203</f>
        <v>0</v>
      </c>
      <c r="G211" s="283"/>
      <c r="H211" s="283"/>
      <c r="I211" s="283"/>
      <c r="J211" s="283"/>
      <c r="K211" s="283"/>
      <c r="L211" s="283"/>
      <c r="M211" s="283"/>
      <c r="N211" s="281"/>
      <c r="O211" s="281"/>
    </row>
    <row r="212" spans="1:15" ht="31.5">
      <c r="A212" s="135"/>
      <c r="B212" s="152"/>
      <c r="C212" s="153" t="s">
        <v>31</v>
      </c>
      <c r="D212" s="14" t="s">
        <v>29</v>
      </c>
      <c r="E212" s="31"/>
      <c r="F212" s="32">
        <f>F211</f>
        <v>0</v>
      </c>
      <c r="G212" s="265"/>
      <c r="H212" s="283"/>
      <c r="I212" s="283"/>
      <c r="J212" s="283"/>
      <c r="K212" s="283"/>
      <c r="L212" s="283"/>
      <c r="M212" s="283"/>
      <c r="N212" s="281"/>
      <c r="O212" s="281"/>
    </row>
    <row r="213" spans="1:15" ht="15.75">
      <c r="A213" s="135"/>
      <c r="B213" s="152"/>
      <c r="C213" s="25" t="s">
        <v>40</v>
      </c>
      <c r="D213" s="31" t="s">
        <v>33</v>
      </c>
      <c r="E213" s="31"/>
      <c r="F213" s="32">
        <f>E213*F203</f>
        <v>0</v>
      </c>
      <c r="G213" s="283"/>
      <c r="H213" s="283"/>
      <c r="I213" s="283"/>
      <c r="J213" s="283"/>
      <c r="K213" s="283"/>
      <c r="L213" s="283"/>
      <c r="M213" s="283"/>
      <c r="N213" s="281"/>
      <c r="O213" s="281"/>
    </row>
    <row r="214" spans="1:15" ht="18.75">
      <c r="A214" s="135"/>
      <c r="B214" s="152"/>
      <c r="C214" s="25" t="s">
        <v>131</v>
      </c>
      <c r="D214" s="31" t="s">
        <v>27</v>
      </c>
      <c r="E214" s="156"/>
      <c r="F214" s="32">
        <v>3.2</v>
      </c>
      <c r="G214" s="283"/>
      <c r="H214" s="283"/>
      <c r="I214" s="283"/>
      <c r="J214" s="283"/>
      <c r="K214" s="283"/>
      <c r="L214" s="283"/>
      <c r="M214" s="283"/>
      <c r="N214" s="281"/>
      <c r="O214" s="281"/>
    </row>
    <row r="215" spans="1:15" ht="30">
      <c r="A215" s="182"/>
      <c r="B215" s="183"/>
      <c r="C215" s="25" t="s">
        <v>132</v>
      </c>
      <c r="D215" s="31" t="s">
        <v>218</v>
      </c>
      <c r="E215" s="156"/>
      <c r="F215" s="32">
        <v>79</v>
      </c>
      <c r="G215" s="283"/>
      <c r="H215" s="283"/>
      <c r="I215" s="283"/>
      <c r="J215" s="283"/>
      <c r="K215" s="283"/>
      <c r="L215" s="283"/>
      <c r="M215" s="283"/>
      <c r="N215" s="281"/>
      <c r="O215" s="281"/>
    </row>
    <row r="216" spans="1:15" ht="15.75">
      <c r="A216" s="135"/>
      <c r="B216" s="152"/>
      <c r="C216" s="25" t="s">
        <v>133</v>
      </c>
      <c r="D216" s="31" t="s">
        <v>34</v>
      </c>
      <c r="E216" s="31"/>
      <c r="F216" s="157">
        <f>E216*F203</f>
        <v>0</v>
      </c>
      <c r="G216" s="283"/>
      <c r="H216" s="283"/>
      <c r="I216" s="283"/>
      <c r="J216" s="283"/>
      <c r="K216" s="283"/>
      <c r="L216" s="283"/>
      <c r="M216" s="283"/>
      <c r="N216" s="281"/>
      <c r="O216" s="281"/>
    </row>
    <row r="217" spans="1:15" ht="15.75">
      <c r="A217" s="135"/>
      <c r="B217" s="15"/>
      <c r="C217" s="25" t="s">
        <v>134</v>
      </c>
      <c r="D217" s="31" t="s">
        <v>34</v>
      </c>
      <c r="E217" s="31"/>
      <c r="F217" s="157">
        <f>E217*F203</f>
        <v>0</v>
      </c>
      <c r="G217" s="283"/>
      <c r="H217" s="283"/>
      <c r="I217" s="283"/>
      <c r="J217" s="283"/>
      <c r="K217" s="283"/>
      <c r="L217" s="283"/>
      <c r="M217" s="283"/>
      <c r="N217" s="281"/>
      <c r="O217" s="281"/>
    </row>
    <row r="218" spans="1:15" ht="15.75">
      <c r="A218" s="136"/>
      <c r="B218" s="158"/>
      <c r="C218" s="114" t="s">
        <v>43</v>
      </c>
      <c r="D218" s="34" t="s">
        <v>33</v>
      </c>
      <c r="E218" s="34"/>
      <c r="F218" s="159">
        <f>E218*F203</f>
        <v>0</v>
      </c>
      <c r="G218" s="284"/>
      <c r="H218" s="284"/>
      <c r="I218" s="284"/>
      <c r="J218" s="284"/>
      <c r="K218" s="284"/>
      <c r="L218" s="284"/>
      <c r="M218" s="284"/>
      <c r="N218" s="281"/>
      <c r="O218" s="281"/>
    </row>
    <row r="219" spans="1:15" ht="63">
      <c r="A219" s="22"/>
      <c r="B219" s="22"/>
      <c r="C219" s="127" t="s">
        <v>200</v>
      </c>
      <c r="D219" s="19"/>
      <c r="E219" s="43"/>
      <c r="F219" s="19"/>
      <c r="G219" s="282"/>
      <c r="H219" s="282"/>
      <c r="I219" s="282"/>
      <c r="J219" s="282"/>
      <c r="K219" s="282"/>
      <c r="L219" s="282"/>
      <c r="M219" s="282"/>
      <c r="N219" s="281"/>
      <c r="O219" s="281"/>
    </row>
    <row r="220" spans="1:15" ht="51.75" customHeight="1">
      <c r="A220" s="15" t="s">
        <v>201</v>
      </c>
      <c r="B220" s="15" t="s">
        <v>66</v>
      </c>
      <c r="C220" s="16" t="s">
        <v>191</v>
      </c>
      <c r="D220" s="14" t="s">
        <v>27</v>
      </c>
      <c r="E220" s="23"/>
      <c r="F220" s="24">
        <f>8.6/1.22</f>
        <v>7.049180327868853</v>
      </c>
      <c r="G220" s="265"/>
      <c r="H220" s="265"/>
      <c r="I220" s="265"/>
      <c r="J220" s="265"/>
      <c r="K220" s="265"/>
      <c r="L220" s="265"/>
      <c r="M220" s="265"/>
      <c r="N220" s="281"/>
      <c r="O220" s="281"/>
    </row>
    <row r="221" spans="1:15" ht="31.5">
      <c r="A221" s="15"/>
      <c r="B221" s="15"/>
      <c r="C221" s="16" t="s">
        <v>28</v>
      </c>
      <c r="D221" s="14" t="s">
        <v>29</v>
      </c>
      <c r="E221" s="14"/>
      <c r="F221" s="14">
        <f>E221*F220</f>
        <v>0</v>
      </c>
      <c r="G221" s="265"/>
      <c r="H221" s="265"/>
      <c r="I221" s="280"/>
      <c r="J221" s="280"/>
      <c r="K221" s="280"/>
      <c r="L221" s="280"/>
      <c r="M221" s="265"/>
      <c r="N221" s="281"/>
      <c r="O221" s="281"/>
    </row>
    <row r="222" spans="1:15" ht="31.5">
      <c r="A222" s="15"/>
      <c r="B222" s="15"/>
      <c r="C222" s="16" t="s">
        <v>64</v>
      </c>
      <c r="D222" s="14" t="s">
        <v>30</v>
      </c>
      <c r="E222" s="14"/>
      <c r="F222" s="14">
        <f>E222*F220</f>
        <v>0</v>
      </c>
      <c r="G222" s="265"/>
      <c r="H222" s="280"/>
      <c r="I222" s="280"/>
      <c r="J222" s="280"/>
      <c r="K222" s="265"/>
      <c r="L222" s="265"/>
      <c r="M222" s="265"/>
      <c r="N222" s="281"/>
      <c r="O222" s="281"/>
    </row>
    <row r="223" spans="1:15" ht="31.5">
      <c r="A223" s="15"/>
      <c r="B223" s="15"/>
      <c r="C223" s="16" t="s">
        <v>31</v>
      </c>
      <c r="D223" s="14" t="s">
        <v>29</v>
      </c>
      <c r="E223" s="14"/>
      <c r="F223" s="14">
        <f>F222</f>
        <v>0</v>
      </c>
      <c r="G223" s="265"/>
      <c r="H223" s="265"/>
      <c r="I223" s="280"/>
      <c r="J223" s="280"/>
      <c r="K223" s="280"/>
      <c r="L223" s="265"/>
      <c r="M223" s="265"/>
      <c r="N223" s="281"/>
      <c r="O223" s="281"/>
    </row>
    <row r="224" spans="1:15" ht="47.25">
      <c r="A224" s="15"/>
      <c r="B224" s="15"/>
      <c r="C224" s="16" t="s">
        <v>67</v>
      </c>
      <c r="D224" s="14" t="s">
        <v>30</v>
      </c>
      <c r="E224" s="14"/>
      <c r="F224" s="14">
        <f>E224*F220</f>
        <v>0</v>
      </c>
      <c r="G224" s="265"/>
      <c r="H224" s="265"/>
      <c r="I224" s="280"/>
      <c r="J224" s="280"/>
      <c r="K224" s="265"/>
      <c r="L224" s="265"/>
      <c r="M224" s="265"/>
      <c r="N224" s="281"/>
      <c r="O224" s="281"/>
    </row>
    <row r="225" spans="1:15" ht="31.5">
      <c r="A225" s="15"/>
      <c r="B225" s="15"/>
      <c r="C225" s="16" t="s">
        <v>31</v>
      </c>
      <c r="D225" s="14" t="s">
        <v>29</v>
      </c>
      <c r="E225" s="14"/>
      <c r="F225" s="14">
        <f>F224</f>
        <v>0</v>
      </c>
      <c r="G225" s="265"/>
      <c r="H225" s="265"/>
      <c r="I225" s="280"/>
      <c r="J225" s="280"/>
      <c r="K225" s="280"/>
      <c r="L225" s="265"/>
      <c r="M225" s="265"/>
      <c r="N225" s="281"/>
      <c r="O225" s="281"/>
    </row>
    <row r="226" spans="1:15" ht="31.5">
      <c r="A226" s="15"/>
      <c r="B226" s="15"/>
      <c r="C226" s="16" t="s">
        <v>32</v>
      </c>
      <c r="D226" s="14" t="s">
        <v>30</v>
      </c>
      <c r="E226" s="14"/>
      <c r="F226" s="14">
        <f>E226*F220</f>
        <v>0</v>
      </c>
      <c r="G226" s="265"/>
      <c r="H226" s="265"/>
      <c r="I226" s="280"/>
      <c r="J226" s="280"/>
      <c r="K226" s="265"/>
      <c r="L226" s="265"/>
      <c r="M226" s="265"/>
      <c r="N226" s="281"/>
      <c r="O226" s="281"/>
    </row>
    <row r="227" spans="1:15" ht="31.5">
      <c r="A227" s="15"/>
      <c r="B227" s="15"/>
      <c r="C227" s="16" t="s">
        <v>31</v>
      </c>
      <c r="D227" s="14" t="s">
        <v>29</v>
      </c>
      <c r="E227" s="14"/>
      <c r="F227" s="14">
        <f>F226</f>
        <v>0</v>
      </c>
      <c r="G227" s="265"/>
      <c r="H227" s="265"/>
      <c r="I227" s="280"/>
      <c r="J227" s="280"/>
      <c r="K227" s="280"/>
      <c r="L227" s="265"/>
      <c r="M227" s="265"/>
      <c r="N227" s="281"/>
      <c r="O227" s="281"/>
    </row>
    <row r="228" spans="1:15" ht="18.75">
      <c r="A228" s="15"/>
      <c r="B228" s="15"/>
      <c r="C228" s="16" t="s">
        <v>41</v>
      </c>
      <c r="D228" s="14" t="s">
        <v>27</v>
      </c>
      <c r="E228" s="14"/>
      <c r="F228" s="14">
        <f>E228*F220</f>
        <v>0</v>
      </c>
      <c r="G228" s="265"/>
      <c r="H228" s="265"/>
      <c r="I228" s="265"/>
      <c r="J228" s="265"/>
      <c r="K228" s="280"/>
      <c r="L228" s="265"/>
      <c r="M228" s="265"/>
      <c r="N228" s="281"/>
      <c r="O228" s="281"/>
    </row>
    <row r="229" spans="1:15" ht="18.75">
      <c r="A229" s="22"/>
      <c r="B229" s="22"/>
      <c r="C229" s="36" t="s">
        <v>65</v>
      </c>
      <c r="D229" s="19" t="s">
        <v>27</v>
      </c>
      <c r="E229" s="19"/>
      <c r="F229" s="19">
        <f>E229*F220</f>
        <v>0</v>
      </c>
      <c r="G229" s="282"/>
      <c r="H229" s="282"/>
      <c r="I229" s="282"/>
      <c r="J229" s="282"/>
      <c r="K229" s="286"/>
      <c r="L229" s="282"/>
      <c r="M229" s="282"/>
      <c r="N229" s="281"/>
      <c r="O229" s="281"/>
    </row>
    <row r="230" spans="1:15" ht="63">
      <c r="A230" s="15" t="s">
        <v>202</v>
      </c>
      <c r="B230" s="16" t="s">
        <v>68</v>
      </c>
      <c r="C230" s="16" t="s">
        <v>174</v>
      </c>
      <c r="D230" s="14" t="s">
        <v>63</v>
      </c>
      <c r="E230" s="14"/>
      <c r="F230" s="24">
        <v>93.3</v>
      </c>
      <c r="G230" s="265"/>
      <c r="H230" s="265"/>
      <c r="I230" s="265"/>
      <c r="J230" s="265"/>
      <c r="K230" s="280"/>
      <c r="L230" s="265"/>
      <c r="M230" s="265"/>
      <c r="N230" s="281"/>
      <c r="O230" s="281"/>
    </row>
    <row r="231" spans="1:15" ht="31.5">
      <c r="A231" s="15"/>
      <c r="B231" s="15"/>
      <c r="C231" s="16" t="s">
        <v>28</v>
      </c>
      <c r="D231" s="14" t="s">
        <v>29</v>
      </c>
      <c r="E231" s="23"/>
      <c r="F231" s="14">
        <f>E231*F230</f>
        <v>0</v>
      </c>
      <c r="G231" s="265"/>
      <c r="H231" s="265"/>
      <c r="I231" s="265"/>
      <c r="J231" s="280"/>
      <c r="K231" s="280"/>
      <c r="L231" s="280"/>
      <c r="M231" s="265"/>
      <c r="N231" s="281"/>
      <c r="O231" s="281"/>
    </row>
    <row r="232" spans="1:15" ht="31.5">
      <c r="A232" s="15"/>
      <c r="B232" s="15"/>
      <c r="C232" s="16" t="s">
        <v>64</v>
      </c>
      <c r="D232" s="14" t="s">
        <v>30</v>
      </c>
      <c r="E232" s="86"/>
      <c r="F232" s="14">
        <f>E232*F230</f>
        <v>0</v>
      </c>
      <c r="G232" s="265"/>
      <c r="H232" s="265"/>
      <c r="I232" s="265"/>
      <c r="J232" s="280"/>
      <c r="K232" s="265"/>
      <c r="L232" s="265"/>
      <c r="M232" s="265"/>
      <c r="N232" s="281"/>
      <c r="O232" s="281"/>
    </row>
    <row r="233" spans="1:15" ht="31.5">
      <c r="A233" s="15"/>
      <c r="B233" s="15"/>
      <c r="C233" s="16" t="s">
        <v>31</v>
      </c>
      <c r="D233" s="14" t="s">
        <v>29</v>
      </c>
      <c r="E233" s="14"/>
      <c r="F233" s="14">
        <f>F232</f>
        <v>0</v>
      </c>
      <c r="G233" s="265"/>
      <c r="H233" s="265"/>
      <c r="I233" s="265"/>
      <c r="J233" s="280"/>
      <c r="K233" s="280"/>
      <c r="L233" s="265"/>
      <c r="M233" s="265"/>
      <c r="N233" s="281"/>
      <c r="O233" s="281"/>
    </row>
    <row r="234" spans="1:15" ht="15.75">
      <c r="A234" s="15"/>
      <c r="B234" s="15"/>
      <c r="C234" s="16" t="s">
        <v>44</v>
      </c>
      <c r="D234" s="14" t="s">
        <v>30</v>
      </c>
      <c r="E234" s="86"/>
      <c r="F234" s="14">
        <f>E234*F230</f>
        <v>0</v>
      </c>
      <c r="G234" s="265"/>
      <c r="H234" s="265"/>
      <c r="I234" s="265"/>
      <c r="J234" s="280"/>
      <c r="K234" s="265"/>
      <c r="L234" s="265"/>
      <c r="M234" s="265"/>
      <c r="N234" s="281"/>
      <c r="O234" s="281"/>
    </row>
    <row r="235" spans="1:15" ht="31.5">
      <c r="A235" s="15"/>
      <c r="B235" s="15"/>
      <c r="C235" s="16" t="s">
        <v>31</v>
      </c>
      <c r="D235" s="14" t="s">
        <v>29</v>
      </c>
      <c r="E235" s="14"/>
      <c r="F235" s="14">
        <f>F234</f>
        <v>0</v>
      </c>
      <c r="G235" s="265"/>
      <c r="H235" s="265"/>
      <c r="I235" s="265"/>
      <c r="J235" s="280"/>
      <c r="K235" s="280"/>
      <c r="L235" s="265"/>
      <c r="M235" s="265"/>
      <c r="N235" s="281"/>
      <c r="O235" s="281"/>
    </row>
    <row r="236" spans="1:15" ht="31.5">
      <c r="A236" s="15"/>
      <c r="B236" s="15"/>
      <c r="C236" s="16" t="s">
        <v>69</v>
      </c>
      <c r="D236" s="14" t="s">
        <v>30</v>
      </c>
      <c r="E236" s="23"/>
      <c r="F236" s="14">
        <f>E236*F230</f>
        <v>0</v>
      </c>
      <c r="G236" s="265"/>
      <c r="H236" s="265"/>
      <c r="I236" s="265"/>
      <c r="J236" s="280"/>
      <c r="K236" s="265"/>
      <c r="L236" s="265"/>
      <c r="M236" s="265"/>
      <c r="N236" s="281"/>
      <c r="O236" s="281"/>
    </row>
    <row r="237" spans="1:15" ht="31.5">
      <c r="A237" s="15"/>
      <c r="B237" s="15"/>
      <c r="C237" s="16" t="s">
        <v>31</v>
      </c>
      <c r="D237" s="14" t="s">
        <v>29</v>
      </c>
      <c r="E237" s="14"/>
      <c r="F237" s="14">
        <f>F236</f>
        <v>0</v>
      </c>
      <c r="G237" s="265"/>
      <c r="H237" s="265"/>
      <c r="I237" s="265"/>
      <c r="J237" s="280"/>
      <c r="K237" s="280"/>
      <c r="L237" s="265"/>
      <c r="M237" s="265"/>
      <c r="N237" s="281"/>
      <c r="O237" s="281"/>
    </row>
    <row r="238" spans="1:15" ht="15.75">
      <c r="A238" s="15"/>
      <c r="B238" s="15"/>
      <c r="C238" s="16" t="s">
        <v>70</v>
      </c>
      <c r="D238" s="14" t="s">
        <v>30</v>
      </c>
      <c r="E238" s="23"/>
      <c r="F238" s="14">
        <f>E238*F230</f>
        <v>0</v>
      </c>
      <c r="G238" s="265"/>
      <c r="H238" s="265"/>
      <c r="I238" s="265"/>
      <c r="J238" s="280"/>
      <c r="K238" s="265"/>
      <c r="L238" s="265"/>
      <c r="M238" s="265"/>
      <c r="N238" s="281"/>
      <c r="O238" s="281"/>
    </row>
    <row r="239" spans="1:15" ht="31.5">
      <c r="A239" s="15"/>
      <c r="B239" s="15"/>
      <c r="C239" s="16" t="s">
        <v>31</v>
      </c>
      <c r="D239" s="14" t="s">
        <v>29</v>
      </c>
      <c r="E239" s="14"/>
      <c r="F239" s="14">
        <f>F238</f>
        <v>0</v>
      </c>
      <c r="G239" s="265"/>
      <c r="H239" s="265"/>
      <c r="I239" s="265"/>
      <c r="J239" s="280"/>
      <c r="K239" s="280"/>
      <c r="L239" s="265"/>
      <c r="M239" s="265"/>
      <c r="N239" s="281"/>
      <c r="O239" s="281"/>
    </row>
    <row r="240" spans="1:15" ht="31.5">
      <c r="A240" s="15"/>
      <c r="B240" s="15"/>
      <c r="C240" s="16" t="s">
        <v>32</v>
      </c>
      <c r="D240" s="14" t="s">
        <v>30</v>
      </c>
      <c r="E240" s="86"/>
      <c r="F240" s="14">
        <f>E240*F230</f>
        <v>0</v>
      </c>
      <c r="G240" s="265"/>
      <c r="H240" s="265"/>
      <c r="I240" s="265"/>
      <c r="J240" s="280"/>
      <c r="K240" s="265"/>
      <c r="L240" s="265"/>
      <c r="M240" s="265"/>
      <c r="N240" s="281"/>
      <c r="O240" s="281"/>
    </row>
    <row r="241" spans="1:15" ht="31.5">
      <c r="A241" s="15"/>
      <c r="B241" s="15"/>
      <c r="C241" s="16" t="s">
        <v>31</v>
      </c>
      <c r="D241" s="14" t="s">
        <v>29</v>
      </c>
      <c r="E241" s="14"/>
      <c r="F241" s="14">
        <f>F240</f>
        <v>0</v>
      </c>
      <c r="G241" s="265"/>
      <c r="H241" s="265"/>
      <c r="I241" s="265"/>
      <c r="J241" s="280"/>
      <c r="K241" s="280"/>
      <c r="L241" s="265"/>
      <c r="M241" s="265"/>
      <c r="N241" s="281"/>
      <c r="O241" s="281"/>
    </row>
    <row r="242" spans="1:15" ht="31.5">
      <c r="A242" s="15"/>
      <c r="B242" s="15"/>
      <c r="C242" s="16" t="s">
        <v>71</v>
      </c>
      <c r="D242" s="14" t="s">
        <v>30</v>
      </c>
      <c r="E242" s="86"/>
      <c r="F242" s="14">
        <f>E242*F230</f>
        <v>0</v>
      </c>
      <c r="G242" s="265"/>
      <c r="H242" s="265"/>
      <c r="I242" s="265"/>
      <c r="J242" s="280"/>
      <c r="K242" s="265"/>
      <c r="L242" s="265"/>
      <c r="M242" s="265"/>
      <c r="N242" s="281"/>
      <c r="O242" s="281"/>
    </row>
    <row r="243" spans="1:15" ht="31.5">
      <c r="A243" s="15"/>
      <c r="B243" s="15"/>
      <c r="C243" s="16" t="s">
        <v>31</v>
      </c>
      <c r="D243" s="14" t="s">
        <v>29</v>
      </c>
      <c r="E243" s="14"/>
      <c r="F243" s="14">
        <f>F242</f>
        <v>0</v>
      </c>
      <c r="G243" s="265"/>
      <c r="H243" s="265"/>
      <c r="I243" s="265"/>
      <c r="J243" s="280"/>
      <c r="K243" s="280"/>
      <c r="L243" s="265"/>
      <c r="M243" s="265"/>
      <c r="N243" s="281"/>
      <c r="O243" s="281"/>
    </row>
    <row r="244" spans="1:15" ht="18.75">
      <c r="A244" s="15"/>
      <c r="B244" s="15"/>
      <c r="C244" s="16" t="s">
        <v>91</v>
      </c>
      <c r="D244" s="14" t="s">
        <v>27</v>
      </c>
      <c r="E244" s="195"/>
      <c r="F244" s="14">
        <f>E244*F230</f>
        <v>0</v>
      </c>
      <c r="G244" s="265"/>
      <c r="H244" s="265"/>
      <c r="I244" s="265"/>
      <c r="J244" s="265"/>
      <c r="K244" s="265"/>
      <c r="L244" s="265"/>
      <c r="M244" s="265"/>
      <c r="N244" s="281"/>
      <c r="O244" s="281"/>
    </row>
    <row r="245" spans="1:15" ht="18.75">
      <c r="A245" s="22"/>
      <c r="B245" s="22"/>
      <c r="C245" s="36" t="s">
        <v>65</v>
      </c>
      <c r="D245" s="19" t="s">
        <v>27</v>
      </c>
      <c r="E245" s="43"/>
      <c r="F245" s="19">
        <f>E245*F230</f>
        <v>0</v>
      </c>
      <c r="G245" s="282"/>
      <c r="H245" s="282"/>
      <c r="I245" s="282"/>
      <c r="J245" s="282"/>
      <c r="K245" s="282"/>
      <c r="L245" s="282"/>
      <c r="M245" s="282"/>
      <c r="N245" s="281"/>
      <c r="O245" s="281"/>
    </row>
    <row r="246" spans="1:15" ht="50.25">
      <c r="A246" s="15" t="s">
        <v>203</v>
      </c>
      <c r="B246" s="15" t="s">
        <v>168</v>
      </c>
      <c r="C246" s="2" t="s">
        <v>176</v>
      </c>
      <c r="D246" s="14" t="s">
        <v>34</v>
      </c>
      <c r="E246" s="14"/>
      <c r="F246" s="178">
        <v>0.0653</v>
      </c>
      <c r="G246" s="291"/>
      <c r="H246" s="280"/>
      <c r="I246" s="280"/>
      <c r="J246" s="280"/>
      <c r="K246" s="285"/>
      <c r="L246" s="285"/>
      <c r="M246" s="285"/>
      <c r="N246" s="281"/>
      <c r="O246" s="281"/>
    </row>
    <row r="247" spans="1:15" ht="15.75">
      <c r="A247" s="15"/>
      <c r="B247" s="15"/>
      <c r="C247" s="16" t="s">
        <v>170</v>
      </c>
      <c r="D247" s="14" t="s">
        <v>30</v>
      </c>
      <c r="E247" s="14"/>
      <c r="F247" s="14">
        <f>E247*F246</f>
        <v>0</v>
      </c>
      <c r="G247" s="265"/>
      <c r="H247" s="280"/>
      <c r="I247" s="280"/>
      <c r="J247" s="280"/>
      <c r="K247" s="265"/>
      <c r="L247" s="265"/>
      <c r="M247" s="265"/>
      <c r="N247" s="281"/>
      <c r="O247" s="281"/>
    </row>
    <row r="248" spans="1:15" ht="31.5">
      <c r="A248" s="15"/>
      <c r="B248" s="15"/>
      <c r="C248" s="16" t="s">
        <v>31</v>
      </c>
      <c r="D248" s="14" t="s">
        <v>29</v>
      </c>
      <c r="E248" s="14"/>
      <c r="F248" s="14">
        <f>F247</f>
        <v>0</v>
      </c>
      <c r="G248" s="265"/>
      <c r="H248" s="265"/>
      <c r="I248" s="280"/>
      <c r="J248" s="280"/>
      <c r="K248" s="280"/>
      <c r="L248" s="265"/>
      <c r="M248" s="265"/>
      <c r="N248" s="281"/>
      <c r="O248" s="281"/>
    </row>
    <row r="249" spans="1:15" ht="15.75">
      <c r="A249" s="22"/>
      <c r="B249" s="179"/>
      <c r="C249" s="36" t="s">
        <v>171</v>
      </c>
      <c r="D249" s="19" t="s">
        <v>34</v>
      </c>
      <c r="E249" s="19"/>
      <c r="F249" s="19">
        <f>E249*F246</f>
        <v>0</v>
      </c>
      <c r="G249" s="282"/>
      <c r="H249" s="286"/>
      <c r="I249" s="282"/>
      <c r="J249" s="282"/>
      <c r="K249" s="286"/>
      <c r="L249" s="282"/>
      <c r="M249" s="282"/>
      <c r="N249" s="281"/>
      <c r="O249" s="281"/>
    </row>
    <row r="250" spans="1:15" ht="63">
      <c r="A250" s="15" t="s">
        <v>204</v>
      </c>
      <c r="B250" s="16" t="s">
        <v>178</v>
      </c>
      <c r="C250" s="16" t="s">
        <v>205</v>
      </c>
      <c r="D250" s="14" t="s">
        <v>63</v>
      </c>
      <c r="E250" s="14"/>
      <c r="F250" s="24">
        <v>88</v>
      </c>
      <c r="G250" s="291"/>
      <c r="H250" s="285"/>
      <c r="I250" s="285"/>
      <c r="J250" s="285"/>
      <c r="K250" s="285"/>
      <c r="L250" s="285"/>
      <c r="M250" s="285"/>
      <c r="N250" s="281"/>
      <c r="O250" s="281"/>
    </row>
    <row r="251" spans="1:15" ht="31.5">
      <c r="A251" s="15"/>
      <c r="B251" s="15"/>
      <c r="C251" s="16" t="s">
        <v>28</v>
      </c>
      <c r="D251" s="14" t="s">
        <v>29</v>
      </c>
      <c r="E251" s="23"/>
      <c r="F251" s="14">
        <f>E251*F250</f>
        <v>0</v>
      </c>
      <c r="G251" s="265"/>
      <c r="H251" s="265"/>
      <c r="I251" s="265"/>
      <c r="J251" s="265"/>
      <c r="K251" s="265"/>
      <c r="L251" s="265"/>
      <c r="M251" s="265"/>
      <c r="N251" s="281"/>
      <c r="O251" s="281"/>
    </row>
    <row r="252" spans="1:15" ht="15.75">
      <c r="A252" s="15"/>
      <c r="B252" s="15"/>
      <c r="C252" s="16" t="s">
        <v>180</v>
      </c>
      <c r="D252" s="14" t="s">
        <v>30</v>
      </c>
      <c r="E252" s="23"/>
      <c r="F252" s="14">
        <f>E252*F250</f>
        <v>0</v>
      </c>
      <c r="G252" s="265"/>
      <c r="H252" s="265"/>
      <c r="I252" s="265"/>
      <c r="J252" s="265"/>
      <c r="K252" s="265"/>
      <c r="L252" s="265"/>
      <c r="M252" s="265"/>
      <c r="N252" s="281"/>
      <c r="O252" s="281"/>
    </row>
    <row r="253" spans="1:15" ht="31.5">
      <c r="A253" s="15"/>
      <c r="B253" s="15"/>
      <c r="C253" s="16" t="s">
        <v>31</v>
      </c>
      <c r="D253" s="14" t="s">
        <v>29</v>
      </c>
      <c r="E253" s="23"/>
      <c r="F253" s="14">
        <f>F252</f>
        <v>0</v>
      </c>
      <c r="G253" s="265"/>
      <c r="H253" s="265"/>
      <c r="I253" s="265"/>
      <c r="J253" s="265"/>
      <c r="K253" s="265"/>
      <c r="L253" s="265"/>
      <c r="M253" s="265"/>
      <c r="N253" s="281"/>
      <c r="O253" s="281"/>
    </row>
    <row r="254" spans="1:15" ht="31.5">
      <c r="A254" s="15"/>
      <c r="B254" s="15"/>
      <c r="C254" s="16" t="s">
        <v>69</v>
      </c>
      <c r="D254" s="14" t="s">
        <v>30</v>
      </c>
      <c r="E254" s="23"/>
      <c r="F254" s="14">
        <f>E254*F250</f>
        <v>0</v>
      </c>
      <c r="G254" s="265"/>
      <c r="H254" s="265"/>
      <c r="I254" s="265"/>
      <c r="J254" s="265"/>
      <c r="K254" s="265"/>
      <c r="L254" s="265"/>
      <c r="M254" s="265"/>
      <c r="N254" s="281"/>
      <c r="O254" s="281"/>
    </row>
    <row r="255" spans="1:15" ht="31.5">
      <c r="A255" s="15"/>
      <c r="B255" s="15"/>
      <c r="C255" s="16" t="s">
        <v>31</v>
      </c>
      <c r="D255" s="14" t="s">
        <v>29</v>
      </c>
      <c r="E255" s="23"/>
      <c r="F255" s="14">
        <f>F254</f>
        <v>0</v>
      </c>
      <c r="G255" s="265"/>
      <c r="H255" s="265"/>
      <c r="I255" s="265"/>
      <c r="J255" s="265"/>
      <c r="K255" s="265"/>
      <c r="L255" s="265"/>
      <c r="M255" s="265"/>
      <c r="N255" s="281"/>
      <c r="O255" s="281"/>
    </row>
    <row r="256" spans="1:15" ht="15.75">
      <c r="A256" s="15"/>
      <c r="B256" s="15"/>
      <c r="C256" s="16" t="s">
        <v>70</v>
      </c>
      <c r="D256" s="14" t="s">
        <v>30</v>
      </c>
      <c r="E256" s="23"/>
      <c r="F256" s="14">
        <f>E256*F250</f>
        <v>0</v>
      </c>
      <c r="G256" s="265"/>
      <c r="H256" s="265"/>
      <c r="I256" s="265"/>
      <c r="J256" s="265"/>
      <c r="K256" s="265"/>
      <c r="L256" s="265"/>
      <c r="M256" s="265"/>
      <c r="N256" s="281"/>
      <c r="O256" s="281"/>
    </row>
    <row r="257" spans="1:15" ht="31.5">
      <c r="A257" s="15"/>
      <c r="B257" s="15"/>
      <c r="C257" s="16" t="s">
        <v>31</v>
      </c>
      <c r="D257" s="14" t="s">
        <v>29</v>
      </c>
      <c r="E257" s="23"/>
      <c r="F257" s="14">
        <f>F256</f>
        <v>0</v>
      </c>
      <c r="G257" s="265"/>
      <c r="H257" s="265"/>
      <c r="I257" s="265"/>
      <c r="J257" s="265"/>
      <c r="K257" s="265"/>
      <c r="L257" s="265"/>
      <c r="M257" s="265"/>
      <c r="N257" s="281"/>
      <c r="O257" s="281"/>
    </row>
    <row r="258" spans="1:15" ht="15.75">
      <c r="A258" s="15"/>
      <c r="B258" s="15"/>
      <c r="C258" s="16" t="s">
        <v>40</v>
      </c>
      <c r="D258" s="14" t="s">
        <v>33</v>
      </c>
      <c r="E258" s="23"/>
      <c r="F258" s="14">
        <f>E258*F250</f>
        <v>0</v>
      </c>
      <c r="G258" s="14"/>
      <c r="H258" s="14"/>
      <c r="I258" s="14"/>
      <c r="J258" s="14"/>
      <c r="K258" s="265"/>
      <c r="L258" s="265"/>
      <c r="M258" s="265"/>
      <c r="N258" s="281"/>
      <c r="O258" s="281"/>
    </row>
    <row r="259" spans="1:15" ht="31.5">
      <c r="A259" s="15"/>
      <c r="B259" s="15"/>
      <c r="C259" s="16" t="s">
        <v>181</v>
      </c>
      <c r="D259" s="14" t="s">
        <v>34</v>
      </c>
      <c r="E259" s="23"/>
      <c r="F259" s="14">
        <f>E259*F250</f>
        <v>0</v>
      </c>
      <c r="G259" s="14"/>
      <c r="H259" s="14"/>
      <c r="I259" s="14"/>
      <c r="J259" s="14"/>
      <c r="K259" s="265"/>
      <c r="L259" s="265"/>
      <c r="M259" s="265"/>
      <c r="N259" s="281"/>
      <c r="O259" s="281"/>
    </row>
    <row r="260" spans="1:15" ht="15.75">
      <c r="A260" s="22"/>
      <c r="B260" s="22"/>
      <c r="C260" s="36" t="s">
        <v>43</v>
      </c>
      <c r="D260" s="19" t="s">
        <v>33</v>
      </c>
      <c r="E260" s="43"/>
      <c r="F260" s="19">
        <f>E260*F250</f>
        <v>0</v>
      </c>
      <c r="G260" s="19"/>
      <c r="H260" s="19"/>
      <c r="I260" s="19"/>
      <c r="J260" s="19"/>
      <c r="K260" s="282"/>
      <c r="L260" s="282"/>
      <c r="M260" s="282"/>
      <c r="N260" s="281"/>
      <c r="O260" s="281"/>
    </row>
    <row r="261" spans="1:15" ht="15.75">
      <c r="A261" s="39"/>
      <c r="B261" s="15"/>
      <c r="C261" s="31" t="s">
        <v>11</v>
      </c>
      <c r="D261" s="27" t="s">
        <v>33</v>
      </c>
      <c r="E261" s="14"/>
      <c r="F261" s="14"/>
      <c r="G261" s="14"/>
      <c r="H261" s="14"/>
      <c r="I261" s="14"/>
      <c r="J261" s="14"/>
      <c r="K261" s="280"/>
      <c r="L261" s="265"/>
      <c r="M261" s="265"/>
      <c r="N261" s="281"/>
      <c r="O261" s="281"/>
    </row>
    <row r="262" spans="1:15" ht="15.75">
      <c r="A262" s="26"/>
      <c r="B262" s="87"/>
      <c r="C262" s="26" t="s">
        <v>36</v>
      </c>
      <c r="D262" s="27" t="s">
        <v>33</v>
      </c>
      <c r="E262" s="28"/>
      <c r="F262" s="29"/>
      <c r="G262" s="30"/>
      <c r="H262" s="28"/>
      <c r="I262" s="28"/>
      <c r="J262" s="28"/>
      <c r="K262" s="287"/>
      <c r="L262" s="287"/>
      <c r="M262" s="287"/>
      <c r="N262" s="281"/>
      <c r="O262" s="281"/>
    </row>
    <row r="263" spans="1:15" ht="15.75">
      <c r="A263" s="31"/>
      <c r="B263" s="87"/>
      <c r="C263" s="31" t="s">
        <v>11</v>
      </c>
      <c r="D263" s="27" t="s">
        <v>33</v>
      </c>
      <c r="E263" s="32"/>
      <c r="F263" s="31"/>
      <c r="G263" s="31"/>
      <c r="H263" s="32"/>
      <c r="I263" s="32"/>
      <c r="J263" s="32"/>
      <c r="K263" s="283"/>
      <c r="L263" s="283"/>
      <c r="M263" s="283"/>
      <c r="N263" s="281"/>
      <c r="O263" s="281"/>
    </row>
    <row r="264" spans="1:15" ht="15.75">
      <c r="A264" s="26"/>
      <c r="B264" s="87"/>
      <c r="C264" s="25" t="s">
        <v>37</v>
      </c>
      <c r="D264" s="27" t="s">
        <v>33</v>
      </c>
      <c r="E264" s="28"/>
      <c r="F264" s="33"/>
      <c r="G264" s="28"/>
      <c r="H264" s="28"/>
      <c r="I264" s="28"/>
      <c r="J264" s="28"/>
      <c r="K264" s="287"/>
      <c r="L264" s="287"/>
      <c r="M264" s="287"/>
      <c r="N264" s="281"/>
      <c r="O264" s="281"/>
    </row>
    <row r="265" spans="1:15" ht="15.75">
      <c r="A265" s="34"/>
      <c r="B265" s="88"/>
      <c r="C265" s="34" t="s">
        <v>11</v>
      </c>
      <c r="D265" s="35" t="s">
        <v>33</v>
      </c>
      <c r="E265" s="34"/>
      <c r="F265" s="34"/>
      <c r="G265" s="34"/>
      <c r="H265" s="38"/>
      <c r="I265" s="38"/>
      <c r="J265" s="38"/>
      <c r="K265" s="288"/>
      <c r="L265" s="288"/>
      <c r="M265" s="288"/>
      <c r="N265" s="281"/>
      <c r="O265" s="281"/>
    </row>
    <row r="266" spans="11:15" ht="15.75">
      <c r="K266" s="289"/>
      <c r="L266" s="289"/>
      <c r="M266" s="289"/>
      <c r="N266" s="281"/>
      <c r="O266" s="281"/>
    </row>
    <row r="267" spans="11:15" ht="15.75">
      <c r="K267" s="289"/>
      <c r="L267" s="289"/>
      <c r="M267" s="289"/>
      <c r="N267" s="290"/>
      <c r="O267" s="281"/>
    </row>
    <row r="268" spans="11:15" ht="15.75">
      <c r="K268" s="289"/>
      <c r="L268" s="289"/>
      <c r="M268" s="289"/>
      <c r="N268" s="281"/>
      <c r="O268" s="281"/>
    </row>
  </sheetData>
  <sheetProtection/>
  <mergeCells count="24">
    <mergeCell ref="K9:L9"/>
    <mergeCell ref="M9:M12"/>
    <mergeCell ref="K10:L10"/>
    <mergeCell ref="H11:H12"/>
    <mergeCell ref="J11:J12"/>
    <mergeCell ref="L11:L12"/>
    <mergeCell ref="A1:M1"/>
    <mergeCell ref="A9:A12"/>
    <mergeCell ref="B9:B12"/>
    <mergeCell ref="C9:C12"/>
    <mergeCell ref="D9:F10"/>
    <mergeCell ref="D11:D12"/>
    <mergeCell ref="E11:E12"/>
    <mergeCell ref="F11:F12"/>
    <mergeCell ref="G9:H10"/>
    <mergeCell ref="I9:J10"/>
    <mergeCell ref="A5:M5"/>
    <mergeCell ref="B6:D6"/>
    <mergeCell ref="F6:I6"/>
    <mergeCell ref="B7:C7"/>
    <mergeCell ref="F7:I7"/>
    <mergeCell ref="A2:M2"/>
    <mergeCell ref="A3:M3"/>
    <mergeCell ref="A4:M4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30"/>
  <sheetViews>
    <sheetView zoomScalePageLayoutView="0" workbookViewId="0" topLeftCell="A4">
      <selection activeCell="M24" sqref="M24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2.28125" style="12" customWidth="1"/>
    <col min="14" max="16384" width="9.00390625" style="17" customWidth="1"/>
  </cols>
  <sheetData>
    <row r="1" spans="1:14" ht="30" customHeight="1">
      <c r="A1" s="251" t="s">
        <v>206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19"/>
    </row>
    <row r="2" spans="1:13" ht="15.75">
      <c r="A2" s="251" t="s">
        <v>95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15.75">
      <c r="A4" s="252" t="s">
        <v>208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ht="15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15" customHeight="1">
      <c r="A6" s="2"/>
      <c r="B6" s="242"/>
      <c r="C6" s="242"/>
      <c r="D6" s="256"/>
      <c r="E6" s="3"/>
      <c r="F6" s="243"/>
      <c r="G6" s="243"/>
      <c r="H6" s="243"/>
      <c r="I6" s="243"/>
      <c r="J6" s="3"/>
      <c r="K6" s="3"/>
      <c r="L6" s="3"/>
      <c r="M6" s="3"/>
    </row>
    <row r="7" spans="1:13" ht="15.75">
      <c r="A7" s="2"/>
      <c r="B7" s="242"/>
      <c r="C7" s="242"/>
      <c r="D7" s="3"/>
      <c r="E7" s="3"/>
      <c r="F7" s="243"/>
      <c r="G7" s="243"/>
      <c r="H7" s="243"/>
      <c r="I7" s="243"/>
      <c r="J7" s="3"/>
      <c r="K7" s="3"/>
      <c r="L7" s="3"/>
      <c r="M7" s="3"/>
    </row>
    <row r="8" spans="1:13" ht="15.75">
      <c r="A8" s="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244" t="s">
        <v>1</v>
      </c>
      <c r="B9" s="245" t="s">
        <v>2</v>
      </c>
      <c r="C9" s="205" t="s">
        <v>26</v>
      </c>
      <c r="D9" s="230" t="s">
        <v>3</v>
      </c>
      <c r="E9" s="248"/>
      <c r="F9" s="235"/>
      <c r="G9" s="230" t="s">
        <v>4</v>
      </c>
      <c r="H9" s="234"/>
      <c r="I9" s="230" t="s">
        <v>5</v>
      </c>
      <c r="J9" s="231"/>
      <c r="K9" s="230" t="s">
        <v>6</v>
      </c>
      <c r="L9" s="234"/>
      <c r="M9" s="235" t="s">
        <v>7</v>
      </c>
    </row>
    <row r="10" spans="1:13" ht="22.5" customHeight="1">
      <c r="A10" s="199"/>
      <c r="B10" s="246"/>
      <c r="C10" s="206"/>
      <c r="D10" s="238"/>
      <c r="E10" s="249"/>
      <c r="F10" s="250"/>
      <c r="G10" s="232"/>
      <c r="H10" s="239"/>
      <c r="I10" s="232"/>
      <c r="J10" s="233"/>
      <c r="K10" s="238" t="s">
        <v>8</v>
      </c>
      <c r="L10" s="239"/>
      <c r="M10" s="236"/>
    </row>
    <row r="11" spans="1:13" ht="15.75">
      <c r="A11" s="199"/>
      <c r="B11" s="246"/>
      <c r="C11" s="206"/>
      <c r="D11" s="240" t="s">
        <v>9</v>
      </c>
      <c r="E11" s="240" t="s">
        <v>10</v>
      </c>
      <c r="F11" s="240" t="s">
        <v>11</v>
      </c>
      <c r="G11" s="4" t="s">
        <v>10</v>
      </c>
      <c r="H11" s="240" t="s">
        <v>11</v>
      </c>
      <c r="I11" s="4" t="s">
        <v>10</v>
      </c>
      <c r="J11" s="240" t="s">
        <v>11</v>
      </c>
      <c r="K11" s="4" t="s">
        <v>10</v>
      </c>
      <c r="L11" s="240" t="s">
        <v>11</v>
      </c>
      <c r="M11" s="237"/>
    </row>
    <row r="12" spans="1:13" ht="15.75">
      <c r="A12" s="200"/>
      <c r="B12" s="247"/>
      <c r="C12" s="207"/>
      <c r="D12" s="241"/>
      <c r="E12" s="241"/>
      <c r="F12" s="241"/>
      <c r="G12" s="5" t="s">
        <v>12</v>
      </c>
      <c r="H12" s="241"/>
      <c r="I12" s="5" t="s">
        <v>12</v>
      </c>
      <c r="J12" s="241"/>
      <c r="K12" s="5" t="s">
        <v>12</v>
      </c>
      <c r="L12" s="241"/>
      <c r="M12" s="227"/>
    </row>
    <row r="13" spans="1:13" ht="15.75">
      <c r="A13" s="6" t="s">
        <v>13</v>
      </c>
      <c r="B13" s="13" t="s">
        <v>14</v>
      </c>
      <c r="C13" s="7" t="s">
        <v>15</v>
      </c>
      <c r="D13" s="9" t="s">
        <v>16</v>
      </c>
      <c r="E13" s="9" t="s">
        <v>17</v>
      </c>
      <c r="F13" s="10" t="s">
        <v>18</v>
      </c>
      <c r="G13" s="11" t="s">
        <v>19</v>
      </c>
      <c r="H13" s="8" t="s">
        <v>20</v>
      </c>
      <c r="I13" s="9" t="s">
        <v>21</v>
      </c>
      <c r="J13" s="11" t="s">
        <v>22</v>
      </c>
      <c r="K13" s="9" t="s">
        <v>23</v>
      </c>
      <c r="L13" s="8" t="s">
        <v>24</v>
      </c>
      <c r="M13" s="9" t="s">
        <v>25</v>
      </c>
    </row>
    <row r="14" spans="1:13" ht="45.75">
      <c r="A14" s="15" t="s">
        <v>86</v>
      </c>
      <c r="B14" s="15" t="s">
        <v>139</v>
      </c>
      <c r="C14" s="21" t="s">
        <v>207</v>
      </c>
      <c r="D14" s="14" t="s">
        <v>27</v>
      </c>
      <c r="E14" s="23"/>
      <c r="F14" s="161">
        <v>14.9</v>
      </c>
      <c r="G14" s="83"/>
      <c r="H14" s="83"/>
      <c r="I14" s="83"/>
      <c r="J14" s="83"/>
      <c r="K14" s="83"/>
      <c r="L14" s="83"/>
      <c r="M14" s="83"/>
    </row>
    <row r="15" spans="1:13" ht="31.5">
      <c r="A15" s="93"/>
      <c r="B15" s="15"/>
      <c r="C15" s="108" t="s">
        <v>28</v>
      </c>
      <c r="D15" s="14" t="s">
        <v>29</v>
      </c>
      <c r="E15" s="99"/>
      <c r="F15" s="4">
        <v>125.76</v>
      </c>
      <c r="G15" s="99"/>
      <c r="H15" s="99"/>
      <c r="I15" s="99"/>
      <c r="J15" s="99"/>
      <c r="K15" s="99"/>
      <c r="L15" s="99"/>
      <c r="M15" s="99"/>
    </row>
    <row r="16" spans="1:13" ht="15.75">
      <c r="A16" s="93"/>
      <c r="B16" s="15"/>
      <c r="C16" s="79" t="s">
        <v>42</v>
      </c>
      <c r="D16" s="18" t="s">
        <v>33</v>
      </c>
      <c r="E16" s="79"/>
      <c r="F16" s="14">
        <v>16.39</v>
      </c>
      <c r="G16" s="83"/>
      <c r="H16" s="83"/>
      <c r="I16" s="83"/>
      <c r="J16" s="83"/>
      <c r="K16" s="83"/>
      <c r="L16" s="83"/>
      <c r="M16" s="83"/>
    </row>
    <row r="17" spans="1:13" ht="18.75">
      <c r="A17" s="93"/>
      <c r="B17" s="92"/>
      <c r="C17" s="79" t="s">
        <v>82</v>
      </c>
      <c r="D17" s="98" t="s">
        <v>27</v>
      </c>
      <c r="E17" s="79"/>
      <c r="F17" s="14">
        <v>15.12</v>
      </c>
      <c r="G17" s="83"/>
      <c r="H17" s="83"/>
      <c r="I17" s="279"/>
      <c r="J17" s="83"/>
      <c r="K17" s="83"/>
      <c r="L17" s="83"/>
      <c r="M17" s="83"/>
    </row>
    <row r="18" spans="1:13" ht="15.75">
      <c r="A18" s="93"/>
      <c r="B18" s="15"/>
      <c r="C18" s="79" t="s">
        <v>209</v>
      </c>
      <c r="D18" s="98" t="s">
        <v>34</v>
      </c>
      <c r="E18" s="162"/>
      <c r="F18" s="23">
        <v>0.414</v>
      </c>
      <c r="G18" s="83"/>
      <c r="H18" s="83"/>
      <c r="I18" s="279"/>
      <c r="J18" s="83"/>
      <c r="K18" s="83"/>
      <c r="L18" s="83"/>
      <c r="M18" s="83"/>
    </row>
    <row r="19" spans="1:13" ht="15.75">
      <c r="A19" s="93"/>
      <c r="B19" s="15"/>
      <c r="C19" s="79" t="s">
        <v>140</v>
      </c>
      <c r="D19" s="98" t="s">
        <v>34</v>
      </c>
      <c r="E19" s="162"/>
      <c r="F19" s="23">
        <v>0.646</v>
      </c>
      <c r="G19" s="83"/>
      <c r="H19" s="83"/>
      <c r="I19" s="279"/>
      <c r="J19" s="83"/>
      <c r="K19" s="83"/>
      <c r="L19" s="83"/>
      <c r="M19" s="83"/>
    </row>
    <row r="20" spans="1:13" ht="18.75">
      <c r="A20" s="93"/>
      <c r="B20" s="92"/>
      <c r="C20" s="116" t="s">
        <v>83</v>
      </c>
      <c r="D20" s="98" t="s">
        <v>63</v>
      </c>
      <c r="E20" s="79"/>
      <c r="F20" s="14">
        <v>27.42</v>
      </c>
      <c r="G20" s="83"/>
      <c r="H20" s="83"/>
      <c r="I20" s="262"/>
      <c r="J20" s="83"/>
      <c r="K20" s="83"/>
      <c r="L20" s="83"/>
      <c r="M20" s="83"/>
    </row>
    <row r="21" spans="1:13" ht="18.75">
      <c r="A21" s="93"/>
      <c r="B21" s="92"/>
      <c r="C21" s="117" t="s">
        <v>84</v>
      </c>
      <c r="D21" s="98" t="s">
        <v>27</v>
      </c>
      <c r="E21" s="79"/>
      <c r="F21" s="14">
        <v>0.05</v>
      </c>
      <c r="G21" s="83"/>
      <c r="H21" s="83"/>
      <c r="I21" s="4"/>
      <c r="J21" s="83"/>
      <c r="K21" s="83"/>
      <c r="L21" s="83"/>
      <c r="M21" s="83"/>
    </row>
    <row r="22" spans="1:13" ht="31.5">
      <c r="A22" s="93"/>
      <c r="B22" s="92"/>
      <c r="C22" s="116" t="s">
        <v>141</v>
      </c>
      <c r="D22" s="98" t="s">
        <v>27</v>
      </c>
      <c r="E22" s="86"/>
      <c r="F22" s="14">
        <v>0.58</v>
      </c>
      <c r="G22" s="83"/>
      <c r="H22" s="83"/>
      <c r="I22" s="4"/>
      <c r="J22" s="14"/>
      <c r="K22" s="14"/>
      <c r="L22" s="14"/>
      <c r="M22" s="14"/>
    </row>
    <row r="23" spans="1:13" ht="15.75">
      <c r="A23" s="93"/>
      <c r="B23" s="112"/>
      <c r="C23" s="117" t="s">
        <v>81</v>
      </c>
      <c r="D23" s="98" t="s">
        <v>34</v>
      </c>
      <c r="E23" s="79"/>
      <c r="F23" s="14">
        <v>0.03</v>
      </c>
      <c r="G23" s="83"/>
      <c r="H23" s="83"/>
      <c r="I23" s="83"/>
      <c r="J23" s="83"/>
      <c r="K23" s="83"/>
      <c r="L23" s="83"/>
      <c r="M23" s="83"/>
    </row>
    <row r="24" spans="1:13" ht="15.75">
      <c r="A24" s="93"/>
      <c r="B24" s="112"/>
      <c r="C24" s="117" t="s">
        <v>138</v>
      </c>
      <c r="D24" s="98" t="s">
        <v>34</v>
      </c>
      <c r="E24" s="163"/>
      <c r="F24" s="14">
        <v>0.01</v>
      </c>
      <c r="G24" s="83"/>
      <c r="H24" s="83"/>
      <c r="I24" s="83"/>
      <c r="J24" s="83"/>
      <c r="K24" s="83"/>
      <c r="L24" s="83"/>
      <c r="M24" s="83"/>
    </row>
    <row r="25" spans="1:13" ht="15.75">
      <c r="A25" s="85"/>
      <c r="B25" s="22"/>
      <c r="C25" s="118" t="s">
        <v>43</v>
      </c>
      <c r="D25" s="106" t="s">
        <v>33</v>
      </c>
      <c r="E25" s="89"/>
      <c r="F25" s="19">
        <v>6.85</v>
      </c>
      <c r="G25" s="94"/>
      <c r="H25" s="94"/>
      <c r="I25" s="94"/>
      <c r="J25" s="94"/>
      <c r="K25" s="94"/>
      <c r="L25" s="94"/>
      <c r="M25" s="94"/>
    </row>
    <row r="26" spans="1:13" ht="15.75">
      <c r="A26" s="39"/>
      <c r="B26" s="15"/>
      <c r="C26" s="31" t="s">
        <v>11</v>
      </c>
      <c r="D26" s="27" t="s">
        <v>33</v>
      </c>
      <c r="E26" s="14"/>
      <c r="F26" s="14"/>
      <c r="G26" s="14"/>
      <c r="H26" s="14"/>
      <c r="I26" s="14"/>
      <c r="J26" s="14"/>
      <c r="K26" s="18"/>
      <c r="L26" s="14"/>
      <c r="M26" s="14"/>
    </row>
    <row r="27" spans="1:13" ht="15.75">
      <c r="A27" s="26"/>
      <c r="B27" s="25"/>
      <c r="C27" s="26" t="s">
        <v>36</v>
      </c>
      <c r="D27" s="27" t="s">
        <v>33</v>
      </c>
      <c r="E27" s="28"/>
      <c r="F27" s="29"/>
      <c r="G27" s="30"/>
      <c r="H27" s="28"/>
      <c r="I27" s="28"/>
      <c r="J27" s="28"/>
      <c r="K27" s="28"/>
      <c r="L27" s="28"/>
      <c r="M27" s="28"/>
    </row>
    <row r="28" spans="1:13" ht="15.75">
      <c r="A28" s="31"/>
      <c r="B28" s="25"/>
      <c r="C28" s="31" t="s">
        <v>11</v>
      </c>
      <c r="D28" s="27" t="s">
        <v>33</v>
      </c>
      <c r="E28" s="32"/>
      <c r="F28" s="31"/>
      <c r="G28" s="31"/>
      <c r="H28" s="32"/>
      <c r="I28" s="32"/>
      <c r="J28" s="32"/>
      <c r="K28" s="32"/>
      <c r="L28" s="32"/>
      <c r="M28" s="32"/>
    </row>
    <row r="29" spans="1:13" ht="15.75">
      <c r="A29" s="26"/>
      <c r="B29" s="25"/>
      <c r="C29" s="25" t="s">
        <v>37</v>
      </c>
      <c r="D29" s="27" t="s">
        <v>33</v>
      </c>
      <c r="E29" s="28"/>
      <c r="F29" s="33"/>
      <c r="G29" s="28"/>
      <c r="H29" s="28"/>
      <c r="I29" s="28"/>
      <c r="J29" s="28"/>
      <c r="K29" s="28"/>
      <c r="L29" s="28"/>
      <c r="M29" s="28"/>
    </row>
    <row r="30" spans="1:13" ht="15.75">
      <c r="A30" s="34"/>
      <c r="B30" s="114"/>
      <c r="C30" s="34" t="s">
        <v>11</v>
      </c>
      <c r="D30" s="35" t="s">
        <v>33</v>
      </c>
      <c r="E30" s="34"/>
      <c r="F30" s="34"/>
      <c r="G30" s="34"/>
      <c r="H30" s="38"/>
      <c r="I30" s="38"/>
      <c r="J30" s="38"/>
      <c r="K30" s="38"/>
      <c r="L30" s="38"/>
      <c r="M30" s="38"/>
    </row>
  </sheetData>
  <sheetProtection/>
  <mergeCells count="24">
    <mergeCell ref="M9:M12"/>
    <mergeCell ref="K10:L10"/>
    <mergeCell ref="D11:D12"/>
    <mergeCell ref="E11:E12"/>
    <mergeCell ref="F11:F12"/>
    <mergeCell ref="H11:H12"/>
    <mergeCell ref="J11:J12"/>
    <mergeCell ref="L11:L12"/>
    <mergeCell ref="K9:L9"/>
    <mergeCell ref="B7:C7"/>
    <mergeCell ref="F7:I7"/>
    <mergeCell ref="A9:A12"/>
    <mergeCell ref="B9:B12"/>
    <mergeCell ref="C9:C12"/>
    <mergeCell ref="D9:F10"/>
    <mergeCell ref="G9:H10"/>
    <mergeCell ref="I9:J10"/>
    <mergeCell ref="A1:M1"/>
    <mergeCell ref="A3:M3"/>
    <mergeCell ref="A4:M4"/>
    <mergeCell ref="A5:M5"/>
    <mergeCell ref="A2:M2"/>
    <mergeCell ref="B6:D6"/>
    <mergeCell ref="F6:I6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10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421875" style="12" customWidth="1"/>
    <col min="9" max="9" width="8.8515625" style="12" customWidth="1"/>
    <col min="10" max="10" width="11.28125" style="12" customWidth="1"/>
    <col min="11" max="11" width="8.8515625" style="12" customWidth="1"/>
    <col min="12" max="12" width="10.421875" style="12" customWidth="1"/>
    <col min="13" max="13" width="13.28125" style="12" customWidth="1"/>
    <col min="14" max="16384" width="9.00390625" style="17" customWidth="1"/>
  </cols>
  <sheetData>
    <row r="1" spans="1:14" ht="32.25" customHeight="1">
      <c r="A1" s="255" t="s">
        <v>206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96"/>
    </row>
    <row r="2" spans="1:13" ht="16.5" customHeight="1">
      <c r="A2" s="251" t="s">
        <v>104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15.75">
      <c r="A4" s="252" t="s">
        <v>210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ht="15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15" customHeight="1">
      <c r="A6" s="2"/>
      <c r="B6" s="242"/>
      <c r="C6" s="242"/>
      <c r="D6" s="256"/>
      <c r="E6" s="3"/>
      <c r="F6" s="243"/>
      <c r="G6" s="243"/>
      <c r="H6" s="243"/>
      <c r="I6" s="243"/>
      <c r="J6" s="3"/>
      <c r="K6" s="3"/>
      <c r="L6" s="3"/>
      <c r="M6" s="3"/>
    </row>
    <row r="7" spans="1:13" ht="15.75">
      <c r="A7" s="2"/>
      <c r="B7" s="242"/>
      <c r="C7" s="242"/>
      <c r="D7" s="3"/>
      <c r="E7" s="3"/>
      <c r="F7" s="243"/>
      <c r="G7" s="243"/>
      <c r="H7" s="243"/>
      <c r="I7" s="243"/>
      <c r="J7" s="3"/>
      <c r="K7" s="3"/>
      <c r="L7" s="3"/>
      <c r="M7" s="3"/>
    </row>
    <row r="8" spans="1:13" ht="15.75">
      <c r="A8" s="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244" t="s">
        <v>1</v>
      </c>
      <c r="B9" s="245" t="s">
        <v>2</v>
      </c>
      <c r="C9" s="205" t="s">
        <v>26</v>
      </c>
      <c r="D9" s="230" t="s">
        <v>3</v>
      </c>
      <c r="E9" s="248"/>
      <c r="F9" s="235"/>
      <c r="G9" s="230" t="s">
        <v>4</v>
      </c>
      <c r="H9" s="234"/>
      <c r="I9" s="230" t="s">
        <v>5</v>
      </c>
      <c r="J9" s="231"/>
      <c r="K9" s="230" t="s">
        <v>6</v>
      </c>
      <c r="L9" s="234"/>
      <c r="M9" s="235" t="s">
        <v>7</v>
      </c>
    </row>
    <row r="10" spans="1:13" ht="22.5" customHeight="1">
      <c r="A10" s="199"/>
      <c r="B10" s="246"/>
      <c r="C10" s="206"/>
      <c r="D10" s="238"/>
      <c r="E10" s="249"/>
      <c r="F10" s="250"/>
      <c r="G10" s="232"/>
      <c r="H10" s="239"/>
      <c r="I10" s="232"/>
      <c r="J10" s="233"/>
      <c r="K10" s="238" t="s">
        <v>8</v>
      </c>
      <c r="L10" s="239"/>
      <c r="M10" s="236"/>
    </row>
    <row r="11" spans="1:13" ht="15.75">
      <c r="A11" s="199"/>
      <c r="B11" s="246"/>
      <c r="C11" s="206"/>
      <c r="D11" s="240" t="s">
        <v>9</v>
      </c>
      <c r="E11" s="240" t="s">
        <v>10</v>
      </c>
      <c r="F11" s="240" t="s">
        <v>11</v>
      </c>
      <c r="G11" s="4" t="s">
        <v>10</v>
      </c>
      <c r="H11" s="240" t="s">
        <v>11</v>
      </c>
      <c r="I11" s="4" t="s">
        <v>10</v>
      </c>
      <c r="J11" s="240" t="s">
        <v>11</v>
      </c>
      <c r="K11" s="4" t="s">
        <v>10</v>
      </c>
      <c r="L11" s="240" t="s">
        <v>11</v>
      </c>
      <c r="M11" s="237"/>
    </row>
    <row r="12" spans="1:13" ht="15.75">
      <c r="A12" s="200"/>
      <c r="B12" s="247"/>
      <c r="C12" s="207"/>
      <c r="D12" s="241"/>
      <c r="E12" s="241"/>
      <c r="F12" s="241"/>
      <c r="G12" s="5" t="s">
        <v>12</v>
      </c>
      <c r="H12" s="241"/>
      <c r="I12" s="5" t="s">
        <v>12</v>
      </c>
      <c r="J12" s="241"/>
      <c r="K12" s="5" t="s">
        <v>12</v>
      </c>
      <c r="L12" s="241"/>
      <c r="M12" s="227"/>
    </row>
    <row r="13" spans="1:13" ht="15.75">
      <c r="A13" s="6" t="s">
        <v>13</v>
      </c>
      <c r="B13" s="13" t="s">
        <v>14</v>
      </c>
      <c r="C13" s="7" t="s">
        <v>15</v>
      </c>
      <c r="D13" s="8" t="s">
        <v>16</v>
      </c>
      <c r="E13" s="9" t="s">
        <v>17</v>
      </c>
      <c r="F13" s="10" t="s">
        <v>18</v>
      </c>
      <c r="G13" s="11" t="s">
        <v>19</v>
      </c>
      <c r="H13" s="8" t="s">
        <v>20</v>
      </c>
      <c r="I13" s="9" t="s">
        <v>21</v>
      </c>
      <c r="J13" s="11" t="s">
        <v>22</v>
      </c>
      <c r="K13" s="9" t="s">
        <v>23</v>
      </c>
      <c r="L13" s="8" t="s">
        <v>24</v>
      </c>
      <c r="M13" s="9" t="s">
        <v>25</v>
      </c>
    </row>
    <row r="14" spans="1:13" ht="15.75">
      <c r="A14" s="128"/>
      <c r="B14" s="128"/>
      <c r="C14" s="129" t="s">
        <v>145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26">
      <c r="A15" s="98">
        <v>1</v>
      </c>
      <c r="B15" s="15" t="s">
        <v>96</v>
      </c>
      <c r="C15" s="116" t="s">
        <v>211</v>
      </c>
      <c r="D15" s="4" t="s">
        <v>27</v>
      </c>
      <c r="E15" s="4"/>
      <c r="F15" s="120">
        <f>0.25*5</f>
        <v>1.25</v>
      </c>
      <c r="G15" s="4"/>
      <c r="H15" s="4"/>
      <c r="I15" s="4"/>
      <c r="J15" s="4"/>
      <c r="K15" s="4"/>
      <c r="L15" s="4"/>
      <c r="M15" s="4"/>
    </row>
    <row r="16" spans="1:13" ht="31.5">
      <c r="A16" s="93"/>
      <c r="B16" s="15"/>
      <c r="C16" s="108" t="s">
        <v>28</v>
      </c>
      <c r="D16" s="14" t="s">
        <v>29</v>
      </c>
      <c r="E16" s="99"/>
      <c r="F16" s="4">
        <v>3.51</v>
      </c>
      <c r="G16" s="99"/>
      <c r="H16" s="99"/>
      <c r="I16" s="99"/>
      <c r="J16" s="99"/>
      <c r="K16" s="99"/>
      <c r="L16" s="99"/>
      <c r="M16" s="99"/>
    </row>
    <row r="17" spans="1:13" ht="15.75">
      <c r="A17" s="93"/>
      <c r="B17" s="15"/>
      <c r="C17" s="79" t="s">
        <v>42</v>
      </c>
      <c r="D17" s="18" t="s">
        <v>33</v>
      </c>
      <c r="E17" s="79"/>
      <c r="F17" s="14">
        <v>0.41</v>
      </c>
      <c r="G17" s="83"/>
      <c r="H17" s="83"/>
      <c r="I17" s="83"/>
      <c r="J17" s="83"/>
      <c r="K17" s="83"/>
      <c r="L17" s="83"/>
      <c r="M17" s="83"/>
    </row>
    <row r="18" spans="1:13" ht="18.75">
      <c r="A18" s="93"/>
      <c r="B18" s="92"/>
      <c r="C18" s="79" t="s">
        <v>82</v>
      </c>
      <c r="D18" s="98" t="s">
        <v>27</v>
      </c>
      <c r="E18" s="79"/>
      <c r="F18" s="14">
        <v>1.28</v>
      </c>
      <c r="G18" s="83"/>
      <c r="H18" s="83"/>
      <c r="I18" s="262"/>
      <c r="J18" s="83"/>
      <c r="K18" s="83"/>
      <c r="L18" s="83"/>
      <c r="M18" s="83"/>
    </row>
    <row r="19" spans="1:13" ht="18.75">
      <c r="A19" s="93"/>
      <c r="B19" s="92"/>
      <c r="C19" s="116" t="s">
        <v>83</v>
      </c>
      <c r="D19" s="98" t="s">
        <v>63</v>
      </c>
      <c r="E19" s="79"/>
      <c r="F19" s="14">
        <v>0.9</v>
      </c>
      <c r="G19" s="83"/>
      <c r="H19" s="83"/>
      <c r="I19" s="4"/>
      <c r="J19" s="83"/>
      <c r="K19" s="83"/>
      <c r="L19" s="83"/>
      <c r="M19" s="83"/>
    </row>
    <row r="20" spans="1:13" ht="18.75">
      <c r="A20" s="93"/>
      <c r="B20" s="92"/>
      <c r="C20" s="117" t="s">
        <v>84</v>
      </c>
      <c r="D20" s="98" t="s">
        <v>27</v>
      </c>
      <c r="E20" s="79"/>
      <c r="F20" s="86">
        <v>0.0016</v>
      </c>
      <c r="G20" s="83"/>
      <c r="H20" s="83"/>
      <c r="I20" s="4"/>
      <c r="J20" s="83"/>
      <c r="K20" s="83"/>
      <c r="L20" s="83"/>
      <c r="M20" s="83"/>
    </row>
    <row r="21" spans="1:13" ht="31.5">
      <c r="A21" s="93"/>
      <c r="B21" s="92"/>
      <c r="C21" s="116" t="s">
        <v>97</v>
      </c>
      <c r="D21" s="98" t="s">
        <v>27</v>
      </c>
      <c r="E21" s="86"/>
      <c r="F21" s="86">
        <v>0.019</v>
      </c>
      <c r="G21" s="83"/>
      <c r="H21" s="83"/>
      <c r="I21" s="4"/>
      <c r="J21" s="14"/>
      <c r="K21" s="14"/>
      <c r="L21" s="14"/>
      <c r="M21" s="14"/>
    </row>
    <row r="22" spans="1:13" ht="15.75">
      <c r="A22" s="93"/>
      <c r="B22" s="112"/>
      <c r="C22" s="117" t="s">
        <v>81</v>
      </c>
      <c r="D22" s="98" t="s">
        <v>34</v>
      </c>
      <c r="E22" s="79"/>
      <c r="F22" s="86">
        <v>0.0011</v>
      </c>
      <c r="G22" s="83"/>
      <c r="H22" s="83"/>
      <c r="I22" s="83"/>
      <c r="J22" s="83"/>
      <c r="K22" s="83"/>
      <c r="L22" s="83"/>
      <c r="M22" s="83"/>
    </row>
    <row r="23" spans="1:13" ht="15.75">
      <c r="A23" s="85"/>
      <c r="B23" s="22"/>
      <c r="C23" s="118" t="s">
        <v>43</v>
      </c>
      <c r="D23" s="106" t="s">
        <v>33</v>
      </c>
      <c r="E23" s="89"/>
      <c r="F23" s="19">
        <v>0.2</v>
      </c>
      <c r="G23" s="94"/>
      <c r="H23" s="94"/>
      <c r="I23" s="94"/>
      <c r="J23" s="94"/>
      <c r="K23" s="94"/>
      <c r="L23" s="94"/>
      <c r="M23" s="94"/>
    </row>
    <row r="24" spans="1:13" ht="31.5">
      <c r="A24" s="146"/>
      <c r="B24" s="128"/>
      <c r="C24" s="165" t="s">
        <v>212</v>
      </c>
      <c r="D24" s="166"/>
      <c r="E24" s="56"/>
      <c r="F24" s="62"/>
      <c r="G24" s="63"/>
      <c r="H24" s="63"/>
      <c r="I24" s="63"/>
      <c r="J24" s="63"/>
      <c r="K24" s="63"/>
      <c r="L24" s="63"/>
      <c r="M24" s="63"/>
    </row>
    <row r="25" spans="1:13" ht="63">
      <c r="A25" s="98">
        <v>2</v>
      </c>
      <c r="B25" s="15" t="s">
        <v>213</v>
      </c>
      <c r="C25" s="117" t="s">
        <v>214</v>
      </c>
      <c r="D25" s="98" t="s">
        <v>38</v>
      </c>
      <c r="E25" s="79"/>
      <c r="F25" s="24">
        <v>21</v>
      </c>
      <c r="G25" s="83"/>
      <c r="H25" s="83"/>
      <c r="I25" s="83"/>
      <c r="J25" s="83"/>
      <c r="K25" s="83"/>
      <c r="L25" s="83"/>
      <c r="M25" s="83"/>
    </row>
    <row r="26" spans="1:13" ht="31.5">
      <c r="A26" s="100"/>
      <c r="B26" s="160"/>
      <c r="C26" s="21" t="s">
        <v>28</v>
      </c>
      <c r="D26" s="14" t="s">
        <v>29</v>
      </c>
      <c r="E26" s="23"/>
      <c r="F26" s="83">
        <v>20.43</v>
      </c>
      <c r="G26" s="83"/>
      <c r="H26" s="83"/>
      <c r="I26" s="79"/>
      <c r="J26" s="79"/>
      <c r="K26" s="79"/>
      <c r="L26" s="79"/>
      <c r="M26" s="83"/>
    </row>
    <row r="27" spans="1:13" ht="15.75">
      <c r="A27" s="100"/>
      <c r="B27" s="160"/>
      <c r="C27" s="130" t="s">
        <v>42</v>
      </c>
      <c r="D27" s="41" t="s">
        <v>33</v>
      </c>
      <c r="E27" s="23"/>
      <c r="F27" s="131">
        <v>10.14</v>
      </c>
      <c r="G27" s="42"/>
      <c r="H27" s="41"/>
      <c r="I27" s="4"/>
      <c r="J27" s="42"/>
      <c r="K27" s="4"/>
      <c r="L27" s="41"/>
      <c r="M27" s="4"/>
    </row>
    <row r="28" spans="1:13" ht="15.75">
      <c r="A28" s="100"/>
      <c r="B28" s="160"/>
      <c r="C28" s="130" t="s">
        <v>215</v>
      </c>
      <c r="D28" s="41" t="s">
        <v>38</v>
      </c>
      <c r="E28" s="23"/>
      <c r="F28" s="131">
        <v>20.9</v>
      </c>
      <c r="G28" s="42"/>
      <c r="H28" s="41"/>
      <c r="I28" s="4"/>
      <c r="J28" s="42"/>
      <c r="K28" s="4"/>
      <c r="L28" s="41"/>
      <c r="M28" s="4"/>
    </row>
    <row r="29" spans="1:13" ht="15.75">
      <c r="A29" s="105"/>
      <c r="B29" s="84"/>
      <c r="C29" s="184" t="s">
        <v>43</v>
      </c>
      <c r="D29" s="107" t="s">
        <v>33</v>
      </c>
      <c r="E29" s="5"/>
      <c r="F29" s="91">
        <v>4.62</v>
      </c>
      <c r="G29" s="111"/>
      <c r="H29" s="107"/>
      <c r="I29" s="5"/>
      <c r="J29" s="111"/>
      <c r="K29" s="5"/>
      <c r="L29" s="107"/>
      <c r="M29" s="5"/>
    </row>
    <row r="30" spans="1:13" ht="15.75">
      <c r="A30" s="39"/>
      <c r="B30" s="15"/>
      <c r="C30" s="31" t="s">
        <v>11</v>
      </c>
      <c r="D30" s="27" t="s">
        <v>33</v>
      </c>
      <c r="E30" s="14"/>
      <c r="F30" s="14"/>
      <c r="G30" s="14"/>
      <c r="H30" s="14"/>
      <c r="I30" s="14"/>
      <c r="J30" s="14"/>
      <c r="K30" s="18"/>
      <c r="L30" s="14"/>
      <c r="M30" s="14"/>
    </row>
    <row r="31" spans="1:13" ht="15.75">
      <c r="A31" s="26"/>
      <c r="B31" s="25"/>
      <c r="C31" s="26" t="s">
        <v>36</v>
      </c>
      <c r="D31" s="27" t="s">
        <v>33</v>
      </c>
      <c r="E31" s="28"/>
      <c r="F31" s="29"/>
      <c r="G31" s="30"/>
      <c r="H31" s="28"/>
      <c r="I31" s="28"/>
      <c r="J31" s="28"/>
      <c r="K31" s="28"/>
      <c r="L31" s="28"/>
      <c r="M31" s="28"/>
    </row>
    <row r="32" spans="1:13" ht="15.75">
      <c r="A32" s="31"/>
      <c r="B32" s="25"/>
      <c r="C32" s="31" t="s">
        <v>11</v>
      </c>
      <c r="D32" s="27" t="s">
        <v>33</v>
      </c>
      <c r="E32" s="32"/>
      <c r="F32" s="31"/>
      <c r="G32" s="31"/>
      <c r="H32" s="32"/>
      <c r="I32" s="32"/>
      <c r="J32" s="32"/>
      <c r="K32" s="32"/>
      <c r="L32" s="32"/>
      <c r="M32" s="32"/>
    </row>
    <row r="33" spans="1:13" ht="15.75">
      <c r="A33" s="26"/>
      <c r="B33" s="25"/>
      <c r="C33" s="25" t="s">
        <v>37</v>
      </c>
      <c r="D33" s="27" t="s">
        <v>33</v>
      </c>
      <c r="E33" s="28"/>
      <c r="F33" s="33"/>
      <c r="G33" s="28"/>
      <c r="H33" s="28"/>
      <c r="I33" s="28"/>
      <c r="J33" s="28"/>
      <c r="K33" s="28"/>
      <c r="L33" s="28"/>
      <c r="M33" s="28"/>
    </row>
    <row r="34" spans="1:13" ht="15.75">
      <c r="A34" s="34"/>
      <c r="B34" s="114"/>
      <c r="C34" s="34" t="s">
        <v>11</v>
      </c>
      <c r="D34" s="35" t="s">
        <v>33</v>
      </c>
      <c r="E34" s="34"/>
      <c r="F34" s="34"/>
      <c r="G34" s="34"/>
      <c r="H34" s="38"/>
      <c r="I34" s="38"/>
      <c r="J34" s="38"/>
      <c r="K34" s="38"/>
      <c r="L34" s="38"/>
      <c r="M34" s="38"/>
    </row>
    <row r="35" spans="1:13" ht="15.75">
      <c r="A35" s="132"/>
      <c r="B35" s="25"/>
      <c r="C35" s="133" t="s">
        <v>11</v>
      </c>
      <c r="D35" s="27" t="s">
        <v>33</v>
      </c>
      <c r="E35" s="32"/>
      <c r="F35" s="31"/>
      <c r="G35" s="31"/>
      <c r="H35" s="134"/>
      <c r="I35" s="134"/>
      <c r="J35" s="134"/>
      <c r="K35" s="134"/>
      <c r="L35" s="134"/>
      <c r="M35" s="134"/>
    </row>
    <row r="36" spans="1:13" ht="15.75">
      <c r="A36" s="25"/>
      <c r="B36" s="25"/>
      <c r="C36" s="26" t="s">
        <v>36</v>
      </c>
      <c r="D36" s="27" t="s">
        <v>33</v>
      </c>
      <c r="E36" s="28"/>
      <c r="F36" s="29"/>
      <c r="G36" s="30"/>
      <c r="H36" s="28"/>
      <c r="I36" s="28"/>
      <c r="J36" s="28"/>
      <c r="K36" s="28"/>
      <c r="L36" s="28"/>
      <c r="M36" s="28"/>
    </row>
    <row r="37" spans="1:13" ht="15.75">
      <c r="A37" s="135"/>
      <c r="B37" s="25"/>
      <c r="C37" s="31" t="s">
        <v>11</v>
      </c>
      <c r="D37" s="27" t="s">
        <v>33</v>
      </c>
      <c r="E37" s="32"/>
      <c r="F37" s="31"/>
      <c r="G37" s="31"/>
      <c r="H37" s="32"/>
      <c r="I37" s="32"/>
      <c r="J37" s="32"/>
      <c r="K37" s="32"/>
      <c r="L37" s="32"/>
      <c r="M37" s="32"/>
    </row>
    <row r="38" spans="1:13" ht="15.75">
      <c r="A38" s="25"/>
      <c r="B38" s="25"/>
      <c r="C38" s="25" t="s">
        <v>37</v>
      </c>
      <c r="D38" s="27" t="s">
        <v>33</v>
      </c>
      <c r="E38" s="28"/>
      <c r="F38" s="33"/>
      <c r="G38" s="28"/>
      <c r="H38" s="28"/>
      <c r="I38" s="28"/>
      <c r="J38" s="28"/>
      <c r="K38" s="28"/>
      <c r="L38" s="28"/>
      <c r="M38" s="28"/>
    </row>
    <row r="39" spans="1:13" ht="15.75">
      <c r="A39" s="136"/>
      <c r="B39" s="114"/>
      <c r="C39" s="34" t="s">
        <v>11</v>
      </c>
      <c r="D39" s="35" t="s">
        <v>33</v>
      </c>
      <c r="E39" s="34"/>
      <c r="F39" s="34"/>
      <c r="G39" s="34"/>
      <c r="H39" s="38"/>
      <c r="I39" s="38"/>
      <c r="J39" s="38"/>
      <c r="K39" s="38"/>
      <c r="L39" s="38"/>
      <c r="M39" s="38"/>
    </row>
    <row r="40" spans="1:13" s="96" customFormat="1" ht="15.75">
      <c r="A40" s="81"/>
      <c r="B40" s="82"/>
      <c r="C40" s="82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s="96" customFormat="1" ht="15.75">
      <c r="A41" s="81"/>
      <c r="B41" s="82"/>
      <c r="C41" s="82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s="96" customFormat="1" ht="15.75">
      <c r="A42" s="81"/>
      <c r="B42" s="82"/>
      <c r="C42" s="82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s="96" customFormat="1" ht="15.75">
      <c r="A43" s="81"/>
      <c r="B43" s="82"/>
      <c r="C43" s="82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s="96" customFormat="1" ht="15.75">
      <c r="A44" s="81"/>
      <c r="B44" s="82"/>
      <c r="C44" s="82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s="96" customFormat="1" ht="15.75">
      <c r="A45" s="81"/>
      <c r="B45" s="82"/>
      <c r="C45" s="82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s="96" customFormat="1" ht="15.75">
      <c r="A46" s="81"/>
      <c r="B46" s="82"/>
      <c r="C46" s="82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s="96" customFormat="1" ht="15.75">
      <c r="A47" s="81"/>
      <c r="B47" s="82"/>
      <c r="C47" s="82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 s="96" customFormat="1" ht="15.75">
      <c r="A48" s="81"/>
      <c r="B48" s="82"/>
      <c r="C48" s="82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s="96" customFormat="1" ht="15.75">
      <c r="A49" s="81"/>
      <c r="B49" s="82"/>
      <c r="C49" s="82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s="96" customFormat="1" ht="15.75">
      <c r="A50" s="81"/>
      <c r="B50" s="82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spans="1:13" s="96" customFormat="1" ht="15.75">
      <c r="A51" s="81"/>
      <c r="B51" s="82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s="96" customFormat="1" ht="15.75">
      <c r="A52" s="81"/>
      <c r="B52" s="82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s="96" customFormat="1" ht="15.75">
      <c r="A53" s="81"/>
      <c r="B53" s="82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s="96" customFormat="1" ht="15.75">
      <c r="A54" s="81"/>
      <c r="B54" s="82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s="96" customFormat="1" ht="15.75">
      <c r="A55" s="81"/>
      <c r="B55" s="82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s="96" customFormat="1" ht="15.75">
      <c r="A56" s="81"/>
      <c r="B56" s="82"/>
      <c r="C56" s="82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3" s="96" customFormat="1" ht="15.75">
      <c r="A57" s="81"/>
      <c r="B57" s="82"/>
      <c r="C57" s="82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s="96" customFormat="1" ht="15.75">
      <c r="A58" s="81"/>
      <c r="B58" s="82"/>
      <c r="C58" s="82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1:13" s="96" customFormat="1" ht="15.75">
      <c r="A59" s="81"/>
      <c r="B59" s="82"/>
      <c r="C59" s="82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s="96" customFormat="1" ht="15.75">
      <c r="A60" s="81"/>
      <c r="B60" s="82"/>
      <c r="C60" s="82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3" s="96" customFormat="1" ht="15.75">
      <c r="A61" s="81"/>
      <c r="B61" s="82"/>
      <c r="C61" s="82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s="96" customFormat="1" ht="15.75">
      <c r="A62" s="81"/>
      <c r="B62" s="82"/>
      <c r="C62" s="82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s="96" customFormat="1" ht="15.75">
      <c r="A63" s="81"/>
      <c r="B63" s="82"/>
      <c r="C63" s="82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3" s="96" customFormat="1" ht="15.75">
      <c r="A64" s="81"/>
      <c r="B64" s="82"/>
      <c r="C64" s="82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1:13" s="96" customFormat="1" ht="15.75">
      <c r="A65" s="81"/>
      <c r="B65" s="82"/>
      <c r="C65" s="82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s="96" customFormat="1" ht="15.75">
      <c r="A66" s="81"/>
      <c r="B66" s="82"/>
      <c r="C66" s="82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s="96" customFormat="1" ht="15.75">
      <c r="A67" s="81"/>
      <c r="B67" s="82"/>
      <c r="C67" s="82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13" s="96" customFormat="1" ht="15.75">
      <c r="A68" s="81"/>
      <c r="B68" s="82"/>
      <c r="C68" s="82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s="96" customFormat="1" ht="15.75">
      <c r="A69" s="81"/>
      <c r="B69" s="82"/>
      <c r="C69" s="82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s="96" customFormat="1" ht="15.75">
      <c r="A70" s="81"/>
      <c r="B70" s="82"/>
      <c r="C70" s="82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3" s="96" customFormat="1" ht="15.75">
      <c r="A71" s="81"/>
      <c r="B71" s="82"/>
      <c r="C71" s="82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3" s="96" customFormat="1" ht="15.75">
      <c r="A72" s="81"/>
      <c r="B72" s="82"/>
      <c r="C72" s="82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s="96" customFormat="1" ht="15.75">
      <c r="A73" s="81"/>
      <c r="B73" s="82"/>
      <c r="C73" s="82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s="96" customFormat="1" ht="15.75">
      <c r="A74" s="81"/>
      <c r="B74" s="82"/>
      <c r="C74" s="82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1:13" s="96" customFormat="1" ht="15.75">
      <c r="A75" s="81"/>
      <c r="B75" s="82"/>
      <c r="C75" s="82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1:13" s="96" customFormat="1" ht="15.75">
      <c r="A76" s="81"/>
      <c r="B76" s="82"/>
      <c r="C76" s="82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1:13" s="96" customFormat="1" ht="15.75">
      <c r="A77" s="81"/>
      <c r="B77" s="82"/>
      <c r="C77" s="82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1:13" s="96" customFormat="1" ht="15.75">
      <c r="A78" s="81"/>
      <c r="B78" s="82"/>
      <c r="C78" s="82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1:13" s="96" customFormat="1" ht="15.75">
      <c r="A79" s="81"/>
      <c r="B79" s="82"/>
      <c r="C79" s="82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s="96" customFormat="1" ht="15.75">
      <c r="A80" s="81"/>
      <c r="B80" s="82"/>
      <c r="C80" s="82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3" s="96" customFormat="1" ht="15.75">
      <c r="A81" s="81"/>
      <c r="B81" s="82"/>
      <c r="C81" s="82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1:13" s="96" customFormat="1" ht="15.75">
      <c r="A82" s="81"/>
      <c r="B82" s="82"/>
      <c r="C82" s="82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1:13" s="96" customFormat="1" ht="15.75">
      <c r="A83" s="81"/>
      <c r="B83" s="82"/>
      <c r="C83" s="82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1:13" s="96" customFormat="1" ht="15.75">
      <c r="A84" s="81"/>
      <c r="B84" s="82"/>
      <c r="C84" s="82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1:13" s="96" customFormat="1" ht="15.75">
      <c r="A85" s="81"/>
      <c r="B85" s="82"/>
      <c r="C85" s="82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1:13" s="96" customFormat="1" ht="15.75">
      <c r="A86" s="81"/>
      <c r="B86" s="82"/>
      <c r="C86" s="82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1:13" s="96" customFormat="1" ht="15.75">
      <c r="A87" s="81"/>
      <c r="B87" s="82"/>
      <c r="C87" s="82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1:13" s="96" customFormat="1" ht="15.75">
      <c r="A88" s="81"/>
      <c r="B88" s="82"/>
      <c r="C88" s="82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1:13" s="96" customFormat="1" ht="15.75">
      <c r="A89" s="81"/>
      <c r="B89" s="82"/>
      <c r="C89" s="82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1:13" s="96" customFormat="1" ht="15.75">
      <c r="A90" s="81"/>
      <c r="B90" s="82"/>
      <c r="C90" s="82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1:13" s="96" customFormat="1" ht="15.75">
      <c r="A91" s="81"/>
      <c r="B91" s="82"/>
      <c r="C91" s="82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1:13" s="96" customFormat="1" ht="15.75">
      <c r="A92" s="81"/>
      <c r="B92" s="82"/>
      <c r="C92" s="82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1:13" s="96" customFormat="1" ht="15.75">
      <c r="A93" s="81"/>
      <c r="B93" s="82"/>
      <c r="C93" s="82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1:13" s="96" customFormat="1" ht="15.75">
      <c r="A94" s="81"/>
      <c r="B94" s="82"/>
      <c r="C94" s="82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1:13" s="96" customFormat="1" ht="15.75">
      <c r="A95" s="81"/>
      <c r="B95" s="82"/>
      <c r="C95" s="82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3" s="96" customFormat="1" ht="15.75">
      <c r="A96" s="81"/>
      <c r="B96" s="82"/>
      <c r="C96" s="82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1:13" s="96" customFormat="1" ht="15.75">
      <c r="A97" s="81"/>
      <c r="B97" s="82"/>
      <c r="C97" s="82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1:13" s="96" customFormat="1" ht="15.75">
      <c r="A98" s="81"/>
      <c r="B98" s="82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1:13" s="96" customFormat="1" ht="15.75">
      <c r="A99" s="81"/>
      <c r="B99" s="82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1:13" s="96" customFormat="1" ht="15.75">
      <c r="A100" s="81"/>
      <c r="B100" s="82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1:13" s="96" customFormat="1" ht="15.75">
      <c r="A101" s="81"/>
      <c r="B101" s="82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1:13" s="96" customFormat="1" ht="15.75">
      <c r="A102" s="81"/>
      <c r="B102" s="82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</sheetData>
  <sheetProtection/>
  <mergeCells count="24">
    <mergeCell ref="K9:L9"/>
    <mergeCell ref="M9:M12"/>
    <mergeCell ref="K10:L10"/>
    <mergeCell ref="H11:H12"/>
    <mergeCell ref="J11:J12"/>
    <mergeCell ref="L11:L12"/>
    <mergeCell ref="A1:M1"/>
    <mergeCell ref="A9:A12"/>
    <mergeCell ref="B9:B12"/>
    <mergeCell ref="C9:C12"/>
    <mergeCell ref="D9:F10"/>
    <mergeCell ref="D11:D12"/>
    <mergeCell ref="E11:E12"/>
    <mergeCell ref="F11:F12"/>
    <mergeCell ref="G9:H10"/>
    <mergeCell ref="I9:J10"/>
    <mergeCell ref="A5:M5"/>
    <mergeCell ref="B6:D6"/>
    <mergeCell ref="F6:I6"/>
    <mergeCell ref="B7:C7"/>
    <mergeCell ref="F7:I7"/>
    <mergeCell ref="A2:M2"/>
    <mergeCell ref="A3:M3"/>
    <mergeCell ref="A4:M4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89"/>
  <sheetViews>
    <sheetView view="pageBreakPreview" zoomScaleSheetLayoutView="100" zoomScalePageLayoutView="0" workbookViewId="0" topLeftCell="A7">
      <selection activeCell="G11" sqref="G11:K17"/>
    </sheetView>
  </sheetViews>
  <sheetFormatPr defaultColWidth="9.00390625" defaultRowHeight="12.75"/>
  <cols>
    <col min="1" max="1" width="6.140625" style="1" customWidth="1"/>
    <col min="2" max="2" width="16.8515625" style="2" customWidth="1"/>
    <col min="3" max="3" width="43.57421875" style="2" customWidth="1"/>
    <col min="4" max="4" width="11.00390625" style="12" customWidth="1"/>
    <col min="5" max="5" width="9.421875" style="12" customWidth="1"/>
    <col min="6" max="6" width="11.8515625" style="12" customWidth="1"/>
    <col min="7" max="7" width="7.8515625" style="12" customWidth="1"/>
    <col min="8" max="8" width="8.57421875" style="12" customWidth="1"/>
    <col min="9" max="9" width="8.8515625" style="12" customWidth="1"/>
    <col min="10" max="10" width="11.8515625" style="12" customWidth="1"/>
    <col min="11" max="11" width="10.00390625" style="12" customWidth="1"/>
    <col min="12" max="12" width="7.8515625" style="12" customWidth="1"/>
    <col min="13" max="13" width="9.7109375" style="12" customWidth="1"/>
    <col min="14" max="16384" width="9.00390625" style="17" customWidth="1"/>
  </cols>
  <sheetData>
    <row r="1" spans="1:14" ht="32.25" customHeight="1">
      <c r="A1" s="255" t="s">
        <v>163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96"/>
    </row>
    <row r="2" spans="1:13" ht="16.5" customHeight="1">
      <c r="A2" s="251" t="s">
        <v>103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.75">
      <c r="A3" s="252" t="s">
        <v>105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5" customHeight="1">
      <c r="A4" s="2"/>
      <c r="B4" s="242"/>
      <c r="C4" s="242"/>
      <c r="D4" s="256"/>
      <c r="E4" s="3"/>
      <c r="F4" s="243"/>
      <c r="G4" s="243"/>
      <c r="H4" s="243"/>
      <c r="I4" s="243"/>
      <c r="J4" s="3"/>
      <c r="K4" s="3"/>
      <c r="L4" s="3"/>
      <c r="M4" s="3"/>
    </row>
    <row r="5" spans="1:13" ht="15.75">
      <c r="A5" s="2"/>
      <c r="B5" s="242"/>
      <c r="C5" s="242"/>
      <c r="D5" s="3"/>
      <c r="E5" s="3"/>
      <c r="F5" s="243"/>
      <c r="G5" s="243"/>
      <c r="H5" s="243"/>
      <c r="I5" s="243"/>
      <c r="J5" s="3"/>
      <c r="K5" s="3"/>
      <c r="L5" s="3"/>
      <c r="M5" s="3"/>
    </row>
    <row r="6" spans="1:13" ht="15" customHeight="1">
      <c r="A6" s="244" t="s">
        <v>1</v>
      </c>
      <c r="B6" s="245" t="s">
        <v>2</v>
      </c>
      <c r="C6" s="205" t="s">
        <v>26</v>
      </c>
      <c r="D6" s="230" t="s">
        <v>3</v>
      </c>
      <c r="E6" s="248"/>
      <c r="F6" s="235"/>
      <c r="G6" s="230" t="s">
        <v>4</v>
      </c>
      <c r="H6" s="234"/>
      <c r="I6" s="230" t="s">
        <v>5</v>
      </c>
      <c r="J6" s="231"/>
      <c r="K6" s="230" t="s">
        <v>6</v>
      </c>
      <c r="L6" s="234"/>
      <c r="M6" s="235" t="s">
        <v>7</v>
      </c>
    </row>
    <row r="7" spans="1:13" ht="22.5" customHeight="1">
      <c r="A7" s="199"/>
      <c r="B7" s="246"/>
      <c r="C7" s="206"/>
      <c r="D7" s="238"/>
      <c r="E7" s="249"/>
      <c r="F7" s="250"/>
      <c r="G7" s="232"/>
      <c r="H7" s="239"/>
      <c r="I7" s="232"/>
      <c r="J7" s="233"/>
      <c r="K7" s="238" t="s">
        <v>8</v>
      </c>
      <c r="L7" s="239"/>
      <c r="M7" s="236"/>
    </row>
    <row r="8" spans="1:13" ht="15.75">
      <c r="A8" s="199"/>
      <c r="B8" s="246"/>
      <c r="C8" s="206"/>
      <c r="D8" s="240" t="s">
        <v>9</v>
      </c>
      <c r="E8" s="240" t="s">
        <v>10</v>
      </c>
      <c r="F8" s="240" t="s">
        <v>11</v>
      </c>
      <c r="G8" s="4" t="s">
        <v>10</v>
      </c>
      <c r="H8" s="240" t="s">
        <v>11</v>
      </c>
      <c r="I8" s="4" t="s">
        <v>10</v>
      </c>
      <c r="J8" s="240" t="s">
        <v>11</v>
      </c>
      <c r="K8" s="4" t="s">
        <v>10</v>
      </c>
      <c r="L8" s="240" t="s">
        <v>11</v>
      </c>
      <c r="M8" s="237"/>
    </row>
    <row r="9" spans="1:13" ht="14.25" customHeight="1">
      <c r="A9" s="200"/>
      <c r="B9" s="247"/>
      <c r="C9" s="207"/>
      <c r="D9" s="241"/>
      <c r="E9" s="241"/>
      <c r="F9" s="241"/>
      <c r="G9" s="5" t="s">
        <v>12</v>
      </c>
      <c r="H9" s="241"/>
      <c r="I9" s="5" t="s">
        <v>12</v>
      </c>
      <c r="J9" s="241"/>
      <c r="K9" s="5" t="s">
        <v>12</v>
      </c>
      <c r="L9" s="241"/>
      <c r="M9" s="227"/>
    </row>
    <row r="10" spans="1:13" ht="13.5" customHeight="1">
      <c r="A10" s="6" t="s">
        <v>13</v>
      </c>
      <c r="B10" s="13" t="s">
        <v>14</v>
      </c>
      <c r="C10" s="7" t="s">
        <v>15</v>
      </c>
      <c r="D10" s="8" t="s">
        <v>16</v>
      </c>
      <c r="E10" s="9" t="s">
        <v>17</v>
      </c>
      <c r="F10" s="10" t="s">
        <v>18</v>
      </c>
      <c r="G10" s="11" t="s">
        <v>19</v>
      </c>
      <c r="H10" s="8" t="s">
        <v>20</v>
      </c>
      <c r="I10" s="9" t="s">
        <v>21</v>
      </c>
      <c r="J10" s="11" t="s">
        <v>22</v>
      </c>
      <c r="K10" s="9" t="s">
        <v>23</v>
      </c>
      <c r="L10" s="8" t="s">
        <v>24</v>
      </c>
      <c r="M10" s="9" t="s">
        <v>25</v>
      </c>
    </row>
    <row r="11" spans="1:13" ht="69" customHeight="1">
      <c r="A11" s="95">
        <v>1</v>
      </c>
      <c r="B11" s="95" t="s">
        <v>106</v>
      </c>
      <c r="C11" s="90" t="s">
        <v>107</v>
      </c>
      <c r="D11" s="95" t="s">
        <v>108</v>
      </c>
      <c r="E11" s="95"/>
      <c r="F11" s="103">
        <v>16</v>
      </c>
      <c r="G11" s="285"/>
      <c r="H11" s="285"/>
      <c r="I11" s="285"/>
      <c r="J11" s="292"/>
      <c r="K11" s="285"/>
      <c r="L11" s="95"/>
      <c r="M11" s="95"/>
    </row>
    <row r="12" spans="1:13" ht="15.75">
      <c r="A12" s="93"/>
      <c r="B12" s="93"/>
      <c r="C12" s="21" t="s">
        <v>28</v>
      </c>
      <c r="D12" s="14" t="s">
        <v>29</v>
      </c>
      <c r="E12" s="18"/>
      <c r="F12" s="18">
        <v>51.68</v>
      </c>
      <c r="G12" s="265"/>
      <c r="H12" s="265"/>
      <c r="I12" s="265"/>
      <c r="J12" s="265"/>
      <c r="K12" s="265"/>
      <c r="L12" s="14"/>
      <c r="M12" s="14"/>
    </row>
    <row r="13" spans="1:13" ht="15.75">
      <c r="A13" s="93"/>
      <c r="B13" s="15"/>
      <c r="C13" s="108" t="s">
        <v>109</v>
      </c>
      <c r="D13" s="14" t="s">
        <v>30</v>
      </c>
      <c r="E13" s="18"/>
      <c r="F13" s="14">
        <v>2.4</v>
      </c>
      <c r="G13" s="265"/>
      <c r="H13" s="265"/>
      <c r="I13" s="265"/>
      <c r="J13" s="265"/>
      <c r="K13" s="283"/>
      <c r="L13" s="14"/>
      <c r="M13" s="14"/>
    </row>
    <row r="14" spans="1:13" ht="31.5">
      <c r="A14" s="93"/>
      <c r="B14" s="93"/>
      <c r="C14" s="21" t="s">
        <v>31</v>
      </c>
      <c r="D14" s="14" t="s">
        <v>29</v>
      </c>
      <c r="E14" s="18"/>
      <c r="F14" s="14">
        <f>F13</f>
        <v>2.4</v>
      </c>
      <c r="G14" s="265"/>
      <c r="H14" s="265"/>
      <c r="I14" s="265"/>
      <c r="J14" s="265"/>
      <c r="K14" s="265"/>
      <c r="L14" s="14"/>
      <c r="M14" s="14"/>
    </row>
    <row r="15" spans="1:13" ht="15.75">
      <c r="A15" s="93"/>
      <c r="B15" s="15"/>
      <c r="C15" s="21" t="s">
        <v>110</v>
      </c>
      <c r="D15" s="14" t="s">
        <v>30</v>
      </c>
      <c r="E15" s="18"/>
      <c r="F15" s="14">
        <v>4.58</v>
      </c>
      <c r="G15" s="265"/>
      <c r="H15" s="265"/>
      <c r="I15" s="265"/>
      <c r="J15" s="265"/>
      <c r="K15" s="283"/>
      <c r="L15" s="14"/>
      <c r="M15" s="14"/>
    </row>
    <row r="16" spans="1:13" ht="31.5">
      <c r="A16" s="93"/>
      <c r="B16" s="93"/>
      <c r="C16" s="21" t="s">
        <v>31</v>
      </c>
      <c r="D16" s="14" t="s">
        <v>29</v>
      </c>
      <c r="E16" s="18"/>
      <c r="F16" s="14">
        <f>F15</f>
        <v>4.58</v>
      </c>
      <c r="G16" s="283"/>
      <c r="H16" s="265"/>
      <c r="I16" s="265"/>
      <c r="J16" s="265"/>
      <c r="K16" s="265"/>
      <c r="L16" s="14"/>
      <c r="M16" s="14"/>
    </row>
    <row r="17" spans="1:13" ht="18.75">
      <c r="A17" s="93"/>
      <c r="B17" s="137"/>
      <c r="C17" s="79" t="s">
        <v>111</v>
      </c>
      <c r="D17" s="18" t="s">
        <v>27</v>
      </c>
      <c r="E17" s="18"/>
      <c r="F17" s="14">
        <v>5.44</v>
      </c>
      <c r="G17" s="265"/>
      <c r="H17" s="265"/>
      <c r="I17" s="262"/>
      <c r="J17" s="265"/>
      <c r="K17" s="265"/>
      <c r="L17" s="14"/>
      <c r="M17" s="14"/>
    </row>
    <row r="18" spans="1:13" ht="31.5">
      <c r="A18" s="93"/>
      <c r="B18" s="93"/>
      <c r="C18" s="108" t="s">
        <v>112</v>
      </c>
      <c r="D18" s="18" t="s">
        <v>108</v>
      </c>
      <c r="E18" s="138" t="s">
        <v>102</v>
      </c>
      <c r="F18" s="14">
        <v>8</v>
      </c>
      <c r="G18" s="14"/>
      <c r="H18" s="14"/>
      <c r="I18" s="14"/>
      <c r="J18" s="14"/>
      <c r="K18" s="14"/>
      <c r="L18" s="14"/>
      <c r="M18" s="14"/>
    </row>
    <row r="19" spans="1:13" ht="15.75">
      <c r="A19" s="93"/>
      <c r="B19" s="93"/>
      <c r="C19" s="139" t="s">
        <v>220</v>
      </c>
      <c r="D19" s="18"/>
      <c r="E19" s="138"/>
      <c r="F19" s="14"/>
      <c r="G19" s="14"/>
      <c r="H19" s="14"/>
      <c r="I19" s="14"/>
      <c r="J19" s="14"/>
      <c r="K19" s="14"/>
      <c r="L19" s="14"/>
      <c r="M19" s="14"/>
    </row>
    <row r="20" spans="1:13" ht="15.75">
      <c r="A20" s="93"/>
      <c r="B20" s="93"/>
      <c r="C20" s="108" t="s">
        <v>221</v>
      </c>
      <c r="D20" s="18" t="s">
        <v>108</v>
      </c>
      <c r="E20" s="138" t="s">
        <v>102</v>
      </c>
      <c r="F20" s="14">
        <v>16</v>
      </c>
      <c r="G20" s="14"/>
      <c r="H20" s="14"/>
      <c r="I20" s="14"/>
      <c r="J20" s="14"/>
      <c r="K20" s="14"/>
      <c r="L20" s="14"/>
      <c r="M20" s="14"/>
    </row>
    <row r="21" spans="1:13" ht="15.75">
      <c r="A21" s="93"/>
      <c r="B21" s="93"/>
      <c r="C21" s="139" t="s">
        <v>219</v>
      </c>
      <c r="D21" s="18"/>
      <c r="E21" s="138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93"/>
      <c r="B22" s="93"/>
      <c r="C22" s="108" t="s">
        <v>114</v>
      </c>
      <c r="D22" s="18" t="s">
        <v>108</v>
      </c>
      <c r="E22" s="138" t="s">
        <v>102</v>
      </c>
      <c r="F22" s="14">
        <v>2</v>
      </c>
      <c r="G22" s="14"/>
      <c r="H22" s="14"/>
      <c r="I22" s="14"/>
      <c r="J22" s="14"/>
      <c r="K22" s="14"/>
      <c r="L22" s="14"/>
      <c r="M22" s="14"/>
    </row>
    <row r="23" spans="1:13" ht="15.75">
      <c r="A23" s="93"/>
      <c r="B23" s="93"/>
      <c r="C23" s="139" t="s">
        <v>113</v>
      </c>
      <c r="D23" s="18"/>
      <c r="E23" s="138"/>
      <c r="F23" s="14"/>
      <c r="G23" s="14"/>
      <c r="H23" s="14"/>
      <c r="I23" s="14"/>
      <c r="J23" s="14"/>
      <c r="K23" s="14"/>
      <c r="L23" s="14"/>
      <c r="M23" s="14"/>
    </row>
    <row r="24" spans="1:13" ht="15.75">
      <c r="A24" s="93"/>
      <c r="B24" s="93"/>
      <c r="C24" s="108" t="s">
        <v>114</v>
      </c>
      <c r="D24" s="18" t="s">
        <v>108</v>
      </c>
      <c r="E24" s="138" t="s">
        <v>102</v>
      </c>
      <c r="F24" s="14">
        <v>8</v>
      </c>
      <c r="G24" s="14"/>
      <c r="H24" s="14"/>
      <c r="I24" s="14"/>
      <c r="J24" s="14"/>
      <c r="K24" s="14"/>
      <c r="L24" s="14"/>
      <c r="M24" s="14"/>
    </row>
    <row r="25" spans="1:13" ht="15.75">
      <c r="A25" s="85"/>
      <c r="B25" s="85"/>
      <c r="C25" s="89" t="s">
        <v>115</v>
      </c>
      <c r="D25" s="20" t="s">
        <v>33</v>
      </c>
      <c r="E25" s="20"/>
      <c r="F25" s="19">
        <v>10.38</v>
      </c>
      <c r="G25" s="19"/>
      <c r="H25" s="19"/>
      <c r="I25" s="19"/>
      <c r="J25" s="19"/>
      <c r="K25" s="19"/>
      <c r="L25" s="19"/>
      <c r="M25" s="19"/>
    </row>
    <row r="26" spans="1:13" ht="15.75">
      <c r="A26" s="135"/>
      <c r="B26" s="25"/>
      <c r="C26" s="31" t="s">
        <v>11</v>
      </c>
      <c r="D26" s="27" t="s">
        <v>33</v>
      </c>
      <c r="E26" s="32"/>
      <c r="F26" s="31"/>
      <c r="G26" s="31"/>
      <c r="H26" s="134"/>
      <c r="I26" s="134"/>
      <c r="J26" s="134"/>
      <c r="K26" s="134"/>
      <c r="L26" s="134"/>
      <c r="M26" s="134"/>
    </row>
    <row r="27" spans="1:13" ht="15.75">
      <c r="A27" s="25"/>
      <c r="B27" s="25"/>
      <c r="C27" s="26" t="s">
        <v>36</v>
      </c>
      <c r="D27" s="27" t="s">
        <v>33</v>
      </c>
      <c r="E27" s="28">
        <v>0.1</v>
      </c>
      <c r="F27" s="29"/>
      <c r="G27" s="30"/>
      <c r="H27" s="28"/>
      <c r="I27" s="28"/>
      <c r="J27" s="28"/>
      <c r="K27" s="28"/>
      <c r="L27" s="28"/>
      <c r="M27" s="28"/>
    </row>
    <row r="28" spans="1:13" ht="15.75">
      <c r="A28" s="135"/>
      <c r="B28" s="25"/>
      <c r="C28" s="31" t="s">
        <v>11</v>
      </c>
      <c r="D28" s="27" t="s">
        <v>33</v>
      </c>
      <c r="E28" s="32"/>
      <c r="F28" s="31"/>
      <c r="G28" s="31"/>
      <c r="H28" s="32"/>
      <c r="I28" s="32"/>
      <c r="J28" s="32"/>
      <c r="K28" s="32"/>
      <c r="L28" s="32"/>
      <c r="M28" s="32"/>
    </row>
    <row r="29" spans="1:13" ht="15.75">
      <c r="A29" s="25"/>
      <c r="B29" s="25"/>
      <c r="C29" s="25" t="s">
        <v>37</v>
      </c>
      <c r="D29" s="27" t="s">
        <v>33</v>
      </c>
      <c r="E29" s="28">
        <v>0.08</v>
      </c>
      <c r="F29" s="33"/>
      <c r="G29" s="28"/>
      <c r="H29" s="28"/>
      <c r="I29" s="28"/>
      <c r="J29" s="28"/>
      <c r="K29" s="28"/>
      <c r="L29" s="28"/>
      <c r="M29" s="28"/>
    </row>
    <row r="30" spans="1:13" ht="15.75">
      <c r="A30" s="135"/>
      <c r="B30" s="25"/>
      <c r="C30" s="31" t="s">
        <v>11</v>
      </c>
      <c r="D30" s="27" t="s">
        <v>33</v>
      </c>
      <c r="E30" s="31"/>
      <c r="F30" s="31"/>
      <c r="G30" s="31"/>
      <c r="H30" s="134"/>
      <c r="I30" s="134"/>
      <c r="J30" s="134"/>
      <c r="K30" s="134"/>
      <c r="L30" s="134"/>
      <c r="M30" s="134"/>
    </row>
    <row r="31" spans="1:13" ht="15.75">
      <c r="A31" s="185"/>
      <c r="B31" s="186"/>
      <c r="C31" s="187"/>
      <c r="D31" s="188"/>
      <c r="E31" s="187"/>
      <c r="F31" s="187"/>
      <c r="G31" s="187"/>
      <c r="H31" s="189"/>
      <c r="I31" s="189"/>
      <c r="J31" s="189"/>
      <c r="K31" s="189"/>
      <c r="L31" s="189"/>
      <c r="M31" s="189"/>
    </row>
    <row r="32" spans="1:13" s="96" customFormat="1" ht="15.7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</row>
    <row r="33" spans="1:13" s="96" customFormat="1" ht="15.75">
      <c r="A33" s="81"/>
      <c r="B33" s="82"/>
      <c r="C33" s="82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96" customFormat="1" ht="15.75">
      <c r="A34" s="81"/>
      <c r="B34" s="82"/>
      <c r="C34" s="82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s="96" customFormat="1" ht="15.75">
      <c r="A35" s="81"/>
      <c r="B35" s="82"/>
      <c r="C35" s="82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96" customFormat="1" ht="15.75">
      <c r="A36" s="81"/>
      <c r="B36" s="82"/>
      <c r="C36" s="82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s="96" customFormat="1" ht="15.75">
      <c r="A37" s="81"/>
      <c r="B37" s="82"/>
      <c r="C37" s="82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s="96" customFormat="1" ht="15.75">
      <c r="A38" s="81"/>
      <c r="B38" s="82"/>
      <c r="C38" s="82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s="96" customFormat="1" ht="15.75">
      <c r="A39" s="81"/>
      <c r="B39" s="82"/>
      <c r="C39" s="82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s="96" customFormat="1" ht="15.75">
      <c r="A40" s="81"/>
      <c r="B40" s="82"/>
      <c r="C40" s="82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s="96" customFormat="1" ht="15.75">
      <c r="A41" s="81"/>
      <c r="B41" s="82"/>
      <c r="C41" s="82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s="96" customFormat="1" ht="15.75">
      <c r="A42" s="81"/>
      <c r="B42" s="82"/>
      <c r="C42" s="82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s="96" customFormat="1" ht="15.75">
      <c r="A43" s="81"/>
      <c r="B43" s="82"/>
      <c r="C43" s="82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s="96" customFormat="1" ht="15.75">
      <c r="A44" s="81"/>
      <c r="B44" s="82"/>
      <c r="C44" s="82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s="96" customFormat="1" ht="15.75">
      <c r="A45" s="81"/>
      <c r="B45" s="82"/>
      <c r="C45" s="82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s="96" customFormat="1" ht="15.75">
      <c r="A46" s="81"/>
      <c r="B46" s="82"/>
      <c r="C46" s="82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s="96" customFormat="1" ht="15.75">
      <c r="A47" s="81"/>
      <c r="B47" s="82"/>
      <c r="C47" s="82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 s="96" customFormat="1" ht="15.75">
      <c r="A48" s="81"/>
      <c r="B48" s="82"/>
      <c r="C48" s="82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s="96" customFormat="1" ht="15.75">
      <c r="A49" s="81"/>
      <c r="B49" s="82"/>
      <c r="C49" s="82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s="96" customFormat="1" ht="15.75">
      <c r="A50" s="81"/>
      <c r="B50" s="82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spans="1:13" s="96" customFormat="1" ht="15.75">
      <c r="A51" s="81"/>
      <c r="B51" s="82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s="96" customFormat="1" ht="15.75">
      <c r="A52" s="81"/>
      <c r="B52" s="82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s="96" customFormat="1" ht="15.75">
      <c r="A53" s="81"/>
      <c r="B53" s="82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s="96" customFormat="1" ht="15.75">
      <c r="A54" s="81"/>
      <c r="B54" s="82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s="96" customFormat="1" ht="15.75">
      <c r="A55" s="81"/>
      <c r="B55" s="82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s="96" customFormat="1" ht="15.75">
      <c r="A56" s="81"/>
      <c r="B56" s="82"/>
      <c r="C56" s="82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3" s="96" customFormat="1" ht="15.75">
      <c r="A57" s="81"/>
      <c r="B57" s="82"/>
      <c r="C57" s="82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s="96" customFormat="1" ht="15.75">
      <c r="A58" s="81"/>
      <c r="B58" s="82"/>
      <c r="C58" s="82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1:13" s="96" customFormat="1" ht="15.75">
      <c r="A59" s="81"/>
      <c r="B59" s="82"/>
      <c r="C59" s="82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s="96" customFormat="1" ht="15.75">
      <c r="A60" s="81"/>
      <c r="B60" s="82"/>
      <c r="C60" s="82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3" s="96" customFormat="1" ht="15.75">
      <c r="A61" s="81"/>
      <c r="B61" s="82"/>
      <c r="C61" s="82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s="96" customFormat="1" ht="15.75">
      <c r="A62" s="81"/>
      <c r="B62" s="82"/>
      <c r="C62" s="82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s="96" customFormat="1" ht="15.75">
      <c r="A63" s="81"/>
      <c r="B63" s="82"/>
      <c r="C63" s="82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3" s="96" customFormat="1" ht="15.75">
      <c r="A64" s="81"/>
      <c r="B64" s="82"/>
      <c r="C64" s="82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1:13" s="96" customFormat="1" ht="15.75">
      <c r="A65" s="81"/>
      <c r="B65" s="82"/>
      <c r="C65" s="82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s="96" customFormat="1" ht="15.75">
      <c r="A66" s="81"/>
      <c r="B66" s="82"/>
      <c r="C66" s="82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s="96" customFormat="1" ht="15.75">
      <c r="A67" s="81"/>
      <c r="B67" s="82"/>
      <c r="C67" s="82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13" s="96" customFormat="1" ht="15.75">
      <c r="A68" s="81"/>
      <c r="B68" s="82"/>
      <c r="C68" s="82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s="96" customFormat="1" ht="15.75">
      <c r="A69" s="81"/>
      <c r="B69" s="82"/>
      <c r="C69" s="82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s="96" customFormat="1" ht="15.75">
      <c r="A70" s="81"/>
      <c r="B70" s="82"/>
      <c r="C70" s="82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3" s="96" customFormat="1" ht="15.75">
      <c r="A71" s="81"/>
      <c r="B71" s="82"/>
      <c r="C71" s="82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3" s="96" customFormat="1" ht="15.75">
      <c r="A72" s="81"/>
      <c r="B72" s="82"/>
      <c r="C72" s="82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s="96" customFormat="1" ht="15.75">
      <c r="A73" s="81"/>
      <c r="B73" s="82"/>
      <c r="C73" s="82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s="96" customFormat="1" ht="15.75">
      <c r="A74" s="81"/>
      <c r="B74" s="82"/>
      <c r="C74" s="82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1:13" s="96" customFormat="1" ht="15.75">
      <c r="A75" s="81"/>
      <c r="B75" s="82"/>
      <c r="C75" s="82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1:13" s="96" customFormat="1" ht="15.75">
      <c r="A76" s="81"/>
      <c r="B76" s="82"/>
      <c r="C76" s="82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1:13" s="96" customFormat="1" ht="15.75">
      <c r="A77" s="81"/>
      <c r="B77" s="82"/>
      <c r="C77" s="82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1:13" s="96" customFormat="1" ht="15.75">
      <c r="A78" s="81"/>
      <c r="B78" s="82"/>
      <c r="C78" s="82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1:13" s="96" customFormat="1" ht="15.75">
      <c r="A79" s="81"/>
      <c r="B79" s="82"/>
      <c r="C79" s="82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s="96" customFormat="1" ht="15.75">
      <c r="A80" s="81"/>
      <c r="B80" s="82"/>
      <c r="C80" s="82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3" s="96" customFormat="1" ht="15.75">
      <c r="A81" s="81"/>
      <c r="B81" s="82"/>
      <c r="C81" s="82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1:13" s="96" customFormat="1" ht="15.75">
      <c r="A82" s="81"/>
      <c r="B82" s="82"/>
      <c r="C82" s="82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1:13" s="96" customFormat="1" ht="15.75">
      <c r="A83" s="81"/>
      <c r="B83" s="82"/>
      <c r="C83" s="82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1:13" s="96" customFormat="1" ht="15.75">
      <c r="A84" s="81"/>
      <c r="B84" s="82"/>
      <c r="C84" s="82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1:13" s="96" customFormat="1" ht="15.75">
      <c r="A85" s="81"/>
      <c r="B85" s="82"/>
      <c r="C85" s="82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1:13" s="96" customFormat="1" ht="15.75">
      <c r="A86" s="81"/>
      <c r="B86" s="82"/>
      <c r="C86" s="82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1:13" s="96" customFormat="1" ht="15.75">
      <c r="A87" s="81"/>
      <c r="B87" s="82"/>
      <c r="C87" s="82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1:13" s="96" customFormat="1" ht="15.75">
      <c r="A88" s="81"/>
      <c r="B88" s="82"/>
      <c r="C88" s="82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1:13" s="96" customFormat="1" ht="15.75">
      <c r="A89" s="81"/>
      <c r="B89" s="82"/>
      <c r="C89" s="82"/>
      <c r="D89" s="80"/>
      <c r="E89" s="80"/>
      <c r="F89" s="80"/>
      <c r="G89" s="80"/>
      <c r="H89" s="80"/>
      <c r="I89" s="80"/>
      <c r="J89" s="80"/>
      <c r="K89" s="80"/>
      <c r="L89" s="80"/>
      <c r="M89" s="80"/>
    </row>
  </sheetData>
  <sheetProtection/>
  <mergeCells count="23">
    <mergeCell ref="I6:J7"/>
    <mergeCell ref="K6:L6"/>
    <mergeCell ref="M6:M9"/>
    <mergeCell ref="K7:L7"/>
    <mergeCell ref="H8:H9"/>
    <mergeCell ref="J8:J9"/>
    <mergeCell ref="L8:L9"/>
    <mergeCell ref="C6:C9"/>
    <mergeCell ref="D6:F7"/>
    <mergeCell ref="D8:D9"/>
    <mergeCell ref="E8:E9"/>
    <mergeCell ref="F8:F9"/>
    <mergeCell ref="G6:H7"/>
    <mergeCell ref="A1:M1"/>
    <mergeCell ref="A32:M32"/>
    <mergeCell ref="B4:D4"/>
    <mergeCell ref="F4:I4"/>
    <mergeCell ref="B5:C5"/>
    <mergeCell ref="F5:I5"/>
    <mergeCell ref="A2:M2"/>
    <mergeCell ref="A3:M3"/>
    <mergeCell ref="A6:A9"/>
    <mergeCell ref="B6:B9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4">
      <selection activeCell="C25" sqref="C25"/>
    </sheetView>
  </sheetViews>
  <sheetFormatPr defaultColWidth="9.00390625" defaultRowHeight="12.75"/>
  <cols>
    <col min="1" max="1" width="3.8515625" style="0" customWidth="1"/>
    <col min="2" max="2" width="9.7109375" style="0" customWidth="1"/>
    <col min="3" max="3" width="30.7109375" style="0" customWidth="1"/>
    <col min="4" max="4" width="8.28125" style="0" customWidth="1"/>
    <col min="5" max="5" width="9.00390625" style="0" customWidth="1"/>
    <col min="6" max="6" width="9.140625" style="0" customWidth="1"/>
    <col min="7" max="7" width="9.7109375" style="0" customWidth="1"/>
    <col min="8" max="8" width="10.28125" style="0" customWidth="1"/>
    <col min="9" max="9" width="8.8515625" style="0" customWidth="1"/>
    <col min="10" max="10" width="11.28125" style="0" customWidth="1"/>
    <col min="11" max="11" width="8.8515625" style="0" customWidth="1"/>
    <col min="12" max="12" width="10.421875" style="0" customWidth="1"/>
    <col min="13" max="13" width="13.28125" style="0" customWidth="1"/>
  </cols>
  <sheetData>
    <row r="1" spans="1:14" s="17" customFormat="1" ht="32.25" customHeight="1">
      <c r="A1" s="255" t="s">
        <v>163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96"/>
    </row>
    <row r="2" spans="1:13" s="17" customFormat="1" ht="22.5" customHeight="1">
      <c r="A2" s="251" t="s">
        <v>230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17" customFormat="1" ht="15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s="17" customFormat="1" ht="15.75">
      <c r="A4" s="252" t="s">
        <v>222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s="17" customFormat="1" ht="15" customHeight="1">
      <c r="A5" s="2"/>
      <c r="B5" s="242"/>
      <c r="C5" s="242"/>
      <c r="D5" s="254"/>
      <c r="E5" s="3"/>
      <c r="F5" s="243" t="s">
        <v>0</v>
      </c>
      <c r="G5" s="243"/>
      <c r="H5" s="243"/>
      <c r="I5" s="243"/>
      <c r="J5" s="3" t="s">
        <v>231</v>
      </c>
      <c r="K5" s="3"/>
      <c r="L5" s="3"/>
      <c r="M5" s="3"/>
    </row>
    <row r="6" spans="1:13" s="17" customFormat="1" ht="15.75">
      <c r="A6" s="2"/>
      <c r="B6" s="242"/>
      <c r="C6" s="242"/>
      <c r="D6" s="3"/>
      <c r="E6" s="3"/>
      <c r="F6" s="243"/>
      <c r="G6" s="243"/>
      <c r="H6" s="243"/>
      <c r="I6" s="243"/>
      <c r="J6" s="3"/>
      <c r="K6" s="3"/>
      <c r="L6" s="3"/>
      <c r="M6" s="3"/>
    </row>
    <row r="7" spans="1:13" s="17" customFormat="1" ht="15.75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7" customFormat="1" ht="15" customHeight="1">
      <c r="A8" s="244" t="s">
        <v>1</v>
      </c>
      <c r="B8" s="245" t="s">
        <v>2</v>
      </c>
      <c r="C8" s="205" t="s">
        <v>26</v>
      </c>
      <c r="D8" s="230" t="s">
        <v>3</v>
      </c>
      <c r="E8" s="248"/>
      <c r="F8" s="235"/>
      <c r="G8" s="230" t="s">
        <v>4</v>
      </c>
      <c r="H8" s="234"/>
      <c r="I8" s="230" t="s">
        <v>5</v>
      </c>
      <c r="J8" s="231"/>
      <c r="K8" s="230" t="s">
        <v>6</v>
      </c>
      <c r="L8" s="234"/>
      <c r="M8" s="235" t="s">
        <v>7</v>
      </c>
    </row>
    <row r="9" spans="1:13" s="17" customFormat="1" ht="22.5" customHeight="1">
      <c r="A9" s="199"/>
      <c r="B9" s="246"/>
      <c r="C9" s="206"/>
      <c r="D9" s="238"/>
      <c r="E9" s="249"/>
      <c r="F9" s="250"/>
      <c r="G9" s="232"/>
      <c r="H9" s="239"/>
      <c r="I9" s="232"/>
      <c r="J9" s="233"/>
      <c r="K9" s="238" t="s">
        <v>8</v>
      </c>
      <c r="L9" s="239"/>
      <c r="M9" s="236"/>
    </row>
    <row r="10" spans="1:13" s="17" customFormat="1" ht="15.75">
      <c r="A10" s="199"/>
      <c r="B10" s="246"/>
      <c r="C10" s="206"/>
      <c r="D10" s="240" t="s">
        <v>9</v>
      </c>
      <c r="E10" s="240" t="s">
        <v>10</v>
      </c>
      <c r="F10" s="240" t="s">
        <v>11</v>
      </c>
      <c r="G10" s="4" t="s">
        <v>10</v>
      </c>
      <c r="H10" s="240" t="s">
        <v>11</v>
      </c>
      <c r="I10" s="4" t="s">
        <v>10</v>
      </c>
      <c r="J10" s="240" t="s">
        <v>11</v>
      </c>
      <c r="K10" s="4" t="s">
        <v>10</v>
      </c>
      <c r="L10" s="240" t="s">
        <v>11</v>
      </c>
      <c r="M10" s="237"/>
    </row>
    <row r="11" spans="1:13" s="17" customFormat="1" ht="15.75">
      <c r="A11" s="200"/>
      <c r="B11" s="247"/>
      <c r="C11" s="207"/>
      <c r="D11" s="241"/>
      <c r="E11" s="241"/>
      <c r="F11" s="241"/>
      <c r="G11" s="5" t="s">
        <v>12</v>
      </c>
      <c r="H11" s="241"/>
      <c r="I11" s="5" t="s">
        <v>12</v>
      </c>
      <c r="J11" s="241"/>
      <c r="K11" s="5" t="s">
        <v>12</v>
      </c>
      <c r="L11" s="241"/>
      <c r="M11" s="227"/>
    </row>
    <row r="12" spans="1:13" s="17" customFormat="1" ht="15.75">
      <c r="A12" s="6" t="s">
        <v>13</v>
      </c>
      <c r="B12" s="13" t="s">
        <v>14</v>
      </c>
      <c r="C12" s="7" t="s">
        <v>15</v>
      </c>
      <c r="D12" s="8" t="s">
        <v>16</v>
      </c>
      <c r="E12" s="9" t="s">
        <v>17</v>
      </c>
      <c r="F12" s="10" t="s">
        <v>18</v>
      </c>
      <c r="G12" s="11" t="s">
        <v>19</v>
      </c>
      <c r="H12" s="8" t="s">
        <v>20</v>
      </c>
      <c r="I12" s="9" t="s">
        <v>21</v>
      </c>
      <c r="J12" s="11" t="s">
        <v>22</v>
      </c>
      <c r="K12" s="9" t="s">
        <v>23</v>
      </c>
      <c r="L12" s="8" t="s">
        <v>24</v>
      </c>
      <c r="M12" s="9" t="s">
        <v>25</v>
      </c>
    </row>
    <row r="13" spans="1:13" s="17" customFormat="1" ht="189">
      <c r="A13" s="100">
        <v>1</v>
      </c>
      <c r="B13" s="259" t="s">
        <v>229</v>
      </c>
      <c r="C13" s="260" t="s">
        <v>223</v>
      </c>
      <c r="D13" s="261" t="s">
        <v>228</v>
      </c>
      <c r="E13" s="262"/>
      <c r="F13" s="263">
        <v>241</v>
      </c>
      <c r="G13" s="190"/>
      <c r="H13" s="191"/>
      <c r="I13" s="191"/>
      <c r="J13" s="191"/>
      <c r="K13" s="191"/>
      <c r="L13" s="192"/>
      <c r="M13" s="191"/>
    </row>
    <row r="14" spans="1:13" s="17" customFormat="1" ht="31.5">
      <c r="A14" s="100"/>
      <c r="B14" s="259"/>
      <c r="C14" s="264" t="s">
        <v>28</v>
      </c>
      <c r="D14" s="265" t="s">
        <v>29</v>
      </c>
      <c r="E14" s="266"/>
      <c r="F14" s="267">
        <v>0.78</v>
      </c>
      <c r="G14" s="4"/>
      <c r="H14" s="4"/>
      <c r="I14" s="4"/>
      <c r="J14" s="4"/>
      <c r="K14" s="4"/>
      <c r="L14" s="4"/>
      <c r="M14" s="4"/>
    </row>
    <row r="15" spans="1:13" s="17" customFormat="1" ht="15.75">
      <c r="A15" s="193"/>
      <c r="B15" s="268"/>
      <c r="C15" s="269" t="s">
        <v>224</v>
      </c>
      <c r="D15" s="261" t="s">
        <v>30</v>
      </c>
      <c r="E15" s="270"/>
      <c r="F15" s="271">
        <v>0.21</v>
      </c>
      <c r="G15" s="42"/>
      <c r="H15" s="41"/>
      <c r="I15" s="4"/>
      <c r="J15" s="42"/>
      <c r="K15" s="4"/>
      <c r="L15" s="41"/>
      <c r="M15" s="4"/>
    </row>
    <row r="16" spans="1:13" s="17" customFormat="1" ht="15.75">
      <c r="A16" s="100"/>
      <c r="B16" s="272"/>
      <c r="C16" s="269" t="s">
        <v>42</v>
      </c>
      <c r="D16" s="261" t="s">
        <v>33</v>
      </c>
      <c r="E16" s="273"/>
      <c r="F16" s="271">
        <v>0.85</v>
      </c>
      <c r="G16" s="42"/>
      <c r="H16" s="41"/>
      <c r="I16" s="4"/>
      <c r="J16" s="42"/>
      <c r="K16" s="4"/>
      <c r="L16" s="41"/>
      <c r="M16" s="4"/>
    </row>
    <row r="17" spans="1:13" s="17" customFormat="1" ht="15.75">
      <c r="A17" s="105"/>
      <c r="B17" s="274"/>
      <c r="C17" s="275" t="s">
        <v>225</v>
      </c>
      <c r="D17" s="276" t="s">
        <v>218</v>
      </c>
      <c r="E17" s="277"/>
      <c r="F17" s="278">
        <v>10.12</v>
      </c>
      <c r="G17" s="111"/>
      <c r="H17" s="107"/>
      <c r="I17" s="5"/>
      <c r="J17" s="111"/>
      <c r="K17" s="5"/>
      <c r="L17" s="107"/>
      <c r="M17" s="5"/>
    </row>
    <row r="18" spans="1:13" s="17" customFormat="1" ht="15.75">
      <c r="A18" s="132"/>
      <c r="B18" s="25"/>
      <c r="C18" s="133" t="s">
        <v>11</v>
      </c>
      <c r="D18" s="27" t="s">
        <v>33</v>
      </c>
      <c r="E18" s="32"/>
      <c r="F18" s="31"/>
      <c r="G18" s="31"/>
      <c r="H18" s="134"/>
      <c r="I18" s="134"/>
      <c r="J18" s="134"/>
      <c r="K18" s="134"/>
      <c r="L18" s="134"/>
      <c r="M18" s="134"/>
    </row>
    <row r="19" spans="1:13" s="17" customFormat="1" ht="15.75">
      <c r="A19" s="25"/>
      <c r="B19" s="25"/>
      <c r="C19" s="26" t="s">
        <v>36</v>
      </c>
      <c r="D19" s="27" t="s">
        <v>33</v>
      </c>
      <c r="E19" s="28"/>
      <c r="F19" s="29"/>
      <c r="G19" s="30"/>
      <c r="H19" s="28"/>
      <c r="I19" s="28"/>
      <c r="J19" s="28"/>
      <c r="K19" s="28"/>
      <c r="L19" s="28"/>
      <c r="M19" s="28"/>
    </row>
    <row r="20" spans="1:13" s="17" customFormat="1" ht="15.75">
      <c r="A20" s="135"/>
      <c r="B20" s="25"/>
      <c r="C20" s="31" t="s">
        <v>11</v>
      </c>
      <c r="D20" s="27" t="s">
        <v>33</v>
      </c>
      <c r="E20" s="32"/>
      <c r="F20" s="31"/>
      <c r="G20" s="31"/>
      <c r="H20" s="32"/>
      <c r="I20" s="32"/>
      <c r="J20" s="32"/>
      <c r="K20" s="32"/>
      <c r="L20" s="32"/>
      <c r="M20" s="32"/>
    </row>
    <row r="21" spans="1:13" s="17" customFormat="1" ht="15.75">
      <c r="A21" s="25"/>
      <c r="B21" s="25"/>
      <c r="C21" s="25" t="s">
        <v>37</v>
      </c>
      <c r="D21" s="27" t="s">
        <v>33</v>
      </c>
      <c r="E21" s="28"/>
      <c r="F21" s="33"/>
      <c r="G21" s="28"/>
      <c r="H21" s="28"/>
      <c r="I21" s="28"/>
      <c r="J21" s="28"/>
      <c r="K21" s="28"/>
      <c r="L21" s="28"/>
      <c r="M21" s="28"/>
    </row>
    <row r="22" spans="1:13" s="17" customFormat="1" ht="15.75">
      <c r="A22" s="136"/>
      <c r="B22" s="114"/>
      <c r="C22" s="34" t="s">
        <v>11</v>
      </c>
      <c r="D22" s="35" t="s">
        <v>33</v>
      </c>
      <c r="E22" s="34"/>
      <c r="F22" s="34"/>
      <c r="G22" s="34"/>
      <c r="H22" s="38"/>
      <c r="I22" s="38"/>
      <c r="J22" s="38"/>
      <c r="K22" s="38"/>
      <c r="L22" s="38"/>
      <c r="M22" s="38"/>
    </row>
    <row r="23" spans="1:14" s="96" customFormat="1" ht="15.75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</row>
  </sheetData>
  <sheetProtection/>
  <mergeCells count="24">
    <mergeCell ref="A23:N23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  <mergeCell ref="B6:C6"/>
    <mergeCell ref="F6:I6"/>
    <mergeCell ref="A8:A11"/>
    <mergeCell ref="B8:B11"/>
    <mergeCell ref="C8:C11"/>
    <mergeCell ref="D8:F9"/>
    <mergeCell ref="G8:H9"/>
    <mergeCell ref="I8:J9"/>
    <mergeCell ref="A2:M2"/>
    <mergeCell ref="A3:M3"/>
    <mergeCell ref="A4:M4"/>
    <mergeCell ref="B5:D5"/>
    <mergeCell ref="F5:I5"/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Mariam Zakaidze</cp:lastModifiedBy>
  <cp:lastPrinted>2018-03-27T09:41:08Z</cp:lastPrinted>
  <dcterms:created xsi:type="dcterms:W3CDTF">1996-10-08T23:32:33Z</dcterms:created>
  <dcterms:modified xsi:type="dcterms:W3CDTF">2018-07-18T11:27:56Z</dcterms:modified>
  <cp:category/>
  <cp:version/>
  <cp:contentType/>
  <cp:contentStatus/>
</cp:coreProperties>
</file>