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95" activeTab="0"/>
  </bookViews>
  <sheets>
    <sheet name="შახვეტილა" sheetId="1" r:id="rId1"/>
  </sheets>
  <definedNames>
    <definedName name="_xlnm.Print_Area" localSheetId="0">'შახვეტილა'!$A$1:$E$8</definedName>
  </definedNames>
  <calcPr fullCalcOnLoad="1"/>
</workbook>
</file>

<file path=xl/sharedStrings.xml><?xml version="1.0" encoding="utf-8"?>
<sst xmlns="http://schemas.openxmlformats.org/spreadsheetml/2006/main" count="249" uniqueCount="135">
  <si>
    <t>#</t>
  </si>
  <si>
    <t>safuZveli</t>
  </si>
  <si>
    <t>ganz.</t>
  </si>
  <si>
    <t>sul</t>
  </si>
  <si>
    <t>1'</t>
  </si>
  <si>
    <t>2'</t>
  </si>
  <si>
    <t>3'</t>
  </si>
  <si>
    <t>4'</t>
  </si>
  <si>
    <t>samuSaoebis, resursebis   dasaxeleba</t>
  </si>
  <si>
    <t>lari</t>
  </si>
  <si>
    <t>t</t>
  </si>
  <si>
    <t>1-22-15</t>
  </si>
  <si>
    <t>1-25-2</t>
  </si>
  <si>
    <t>g.m.</t>
  </si>
  <si>
    <t>27-9-4</t>
  </si>
  <si>
    <t>1-25-3</t>
  </si>
  <si>
    <t>27-63-1</t>
  </si>
  <si>
    <t>27-39-1                    27-40-1</t>
  </si>
  <si>
    <t>kreb. saZiebo sam. gv.557 cx.17</t>
  </si>
  <si>
    <t>mierTebebis mowyoba</t>
  </si>
  <si>
    <t xml:space="preserve">ezoebSi Sesasvlelebis mowyoba </t>
  </si>
  <si>
    <t>30-11-2</t>
  </si>
  <si>
    <t>gabionis kedeli</t>
  </si>
  <si>
    <t>27-7-2</t>
  </si>
  <si>
    <t>tipi b-I</t>
  </si>
  <si>
    <t>nawiburebis CaWra xerxiT</t>
  </si>
  <si>
    <t>sabazro</t>
  </si>
  <si>
    <t>2</t>
  </si>
  <si>
    <t>Txevadi bitumis mosxma safuZvlis  fenaze 0,7 l/m2-ze</t>
  </si>
  <si>
    <t>27-39-1,2                 27-40-1,2</t>
  </si>
  <si>
    <t>safaris zeda fenis mowyoba wvrilmarcvlovani a/betoniT sisqiT 3 sm</t>
  </si>
  <si>
    <t>tipi b-II</t>
  </si>
  <si>
    <t xml:space="preserve">ormoebis SekeTeba </t>
  </si>
  <si>
    <t xml:space="preserve">ormoebis damuSaveba Txevadi bitumiT </t>
  </si>
  <si>
    <t>ormoebis Sevseba wvrilmarcvlovani a/betoniT</t>
  </si>
  <si>
    <t>27-8-5</t>
  </si>
  <si>
    <t>badiseburi bzarebi</t>
  </si>
  <si>
    <t>14</t>
  </si>
  <si>
    <t>16</t>
  </si>
  <si>
    <t>17</t>
  </si>
  <si>
    <t>nawiburebis aRdgena</t>
  </si>
  <si>
    <t>18</t>
  </si>
  <si>
    <t>Txevadi bitumis  mosxma</t>
  </si>
  <si>
    <t>20</t>
  </si>
  <si>
    <t>Semasworebeli fena</t>
  </si>
  <si>
    <t>22</t>
  </si>
  <si>
    <t>nawiburebis aRdgena wvrilmarcvlovani a/betoniT</t>
  </si>
  <si>
    <t>Semasworebeli fenis mowyoba  wvrilmarcvlovani a/betonis nareviT saS. 2 sm</t>
  </si>
  <si>
    <t xml:space="preserve">a/betonis safari mowyoba </t>
  </si>
  <si>
    <t>24</t>
  </si>
  <si>
    <t>safaris zeda fenis mowyoba wvrilmarcvlovani a/betoniT sisqiT 4 sm</t>
  </si>
  <si>
    <t>a/betonis safari mowyoba xidebze</t>
  </si>
  <si>
    <t>27</t>
  </si>
  <si>
    <t>safaris zeda fenis mowyoba wvrilmarcvlovani a/betoniT sisqiT 5 sm</t>
  </si>
  <si>
    <t>27-39-1,2               27-40-1,2</t>
  </si>
  <si>
    <t>30-3-2</t>
  </si>
  <si>
    <t>30-4</t>
  </si>
  <si>
    <t>30-39-3</t>
  </si>
  <si>
    <t>30-51-3</t>
  </si>
  <si>
    <t>milis tanze hidroizolaciis mowyoba wasacxebi hidroizolaciiT</t>
  </si>
  <si>
    <t>30-51-2</t>
  </si>
  <si>
    <t>asakravi hidroizolaciis mowyoba</t>
  </si>
  <si>
    <t>kg</t>
  </si>
  <si>
    <t xml:space="preserve"> hidroizolaciis mowyoba wasacxebi hidroizolaciiT</t>
  </si>
  <si>
    <t>1-11-15</t>
  </si>
  <si>
    <t>10</t>
  </si>
  <si>
    <t>1-118-5,6 SeniSvna</t>
  </si>
  <si>
    <t>endag 2002 w               13-1-19</t>
  </si>
  <si>
    <t>1.8.p.6</t>
  </si>
  <si>
    <t xml:space="preserve"> gabionis yuTebis Rirebuleba, zomiT 2,0X1,0X1,0 m</t>
  </si>
  <si>
    <t>c</t>
  </si>
  <si>
    <t>1.8.p.5</t>
  </si>
  <si>
    <t xml:space="preserve"> gabionis yuTebis Rirebuleba, zomiT 1,5X1,0X1,0 m</t>
  </si>
  <si>
    <t>1.8.p.28</t>
  </si>
  <si>
    <t>xreSovani gruntis Cayra kedlis ukan eqskavatoriT</t>
  </si>
  <si>
    <t>1-11-14</t>
  </si>
  <si>
    <t xml:space="preserve">safuZvlis qveda fenis mowyoba qviSa-xreSovani                 nareviT(balasti), sisqiT 15 sm </t>
  </si>
  <si>
    <t>safuZvlis zeda fenis mowyoba fraqciuli RorRiT (0-40mm,)  sisqiT 12 sm</t>
  </si>
  <si>
    <t>safaris qveda fenis mowyoba msxvilmarcvlovani a/betoniT sisqiT 5 sm</t>
  </si>
  <si>
    <t xml:space="preserve"> qvesagebi baliSis mowyoba qviSa-xreSovani sagebiT(balasti), sisqiT 10sm</t>
  </si>
  <si>
    <t xml:space="preserve">  qviSa-xreSovani sagebis mowyoba(balasti), sisqiT 10 sm</t>
  </si>
  <si>
    <t>tranSeas Sevseba qviSa-xreSovani(balasti) nareviT</t>
  </si>
  <si>
    <t xml:space="preserve">qviSAa-xreSovani narevis(balasti)  datkepna vibraciuli satkepniT fenebad  6 jer gavliT, sisqiT 20 sm   </t>
  </si>
  <si>
    <t>miwis vakisis yrilis mowyoba qviSa-xreSovani nareviT(balasti)</t>
  </si>
  <si>
    <t>misayreli gverdulebis mowyoba qviSa-xreSovani                   narevisagan (balasti)</t>
  </si>
  <si>
    <t xml:space="preserve"> gabionis yuTebis dawyoba, qvebis Cawyoba da nawiburebis Camagreba 2,0X1,0X1,0 m         (135 cali)</t>
  </si>
  <si>
    <t xml:space="preserve"> gabionis yuTebis dawyoba, qvebis Cawyoba da nawiburebis Camagreba 1,5X1,0X1,0 m                (143 cali)</t>
  </si>
  <si>
    <r>
      <t>m</t>
    </r>
    <r>
      <rPr>
        <vertAlign val="superscript"/>
        <sz val="11"/>
        <rFont val="AcadNusx"/>
        <family val="0"/>
      </rPr>
      <t>3</t>
    </r>
  </si>
  <si>
    <r>
      <t>rk/betonis DǾ=1000mm milis mowyoba                              pk 21+57,70</t>
    </r>
    <r>
      <rPr>
        <b/>
        <sz val="11"/>
        <rFont val="AcadNusx"/>
        <family val="0"/>
      </rPr>
      <t>Ǿ</t>
    </r>
  </si>
  <si>
    <r>
      <t xml:space="preserve">  Txedavi bitumis mosxma nawiburebze  0,35 l/m</t>
    </r>
    <r>
      <rPr>
        <vertAlign val="superscript"/>
        <sz val="11"/>
        <rFont val="AcadNusx"/>
        <family val="0"/>
      </rPr>
      <t>2</t>
    </r>
    <r>
      <rPr>
        <sz val="11"/>
        <rFont val="AcadNusx"/>
        <family val="0"/>
      </rPr>
      <t>-dan - 0,40 l/m</t>
    </r>
    <r>
      <rPr>
        <vertAlign val="superscript"/>
        <sz val="11"/>
        <rFont val="AcadNusx"/>
        <family val="0"/>
      </rPr>
      <t>2</t>
    </r>
    <r>
      <rPr>
        <sz val="11"/>
        <rFont val="AcadNusx"/>
        <family val="0"/>
      </rPr>
      <t>-mde</t>
    </r>
  </si>
  <si>
    <r>
      <t>m</t>
    </r>
    <r>
      <rPr>
        <vertAlign val="superscript"/>
        <sz val="11"/>
        <rFont val="AcadNusx"/>
        <family val="0"/>
      </rPr>
      <t>2</t>
    </r>
  </si>
  <si>
    <r>
      <t>Txevadi bitumis  mosxma safuZvlis zeda fenaze              0,35 l/m</t>
    </r>
    <r>
      <rPr>
        <vertAlign val="superscript"/>
        <sz val="11"/>
        <rFont val="AcadNusx"/>
        <family val="0"/>
      </rPr>
      <t>2</t>
    </r>
    <r>
      <rPr>
        <sz val="11"/>
        <rFont val="AcadNusx"/>
        <family val="0"/>
      </rPr>
      <t>-ze</t>
    </r>
  </si>
  <si>
    <t xml:space="preserve">gabionebis Sesakravi mavTuli Ǿ=2,7 mm </t>
  </si>
  <si>
    <t>1-80-3  vzer 1-3</t>
  </si>
  <si>
    <t>1-80-3  vzer1-3</t>
  </si>
  <si>
    <t>1-80-3 vzer1-3</t>
  </si>
  <si>
    <t>27-8-5 misad</t>
  </si>
  <si>
    <t>27-9-4 misad</t>
  </si>
  <si>
    <t>27-9-4  misad</t>
  </si>
  <si>
    <r>
      <t xml:space="preserve">milis monoliTuri betonis  portaluri kedlis mowyoba                            </t>
    </r>
    <r>
      <rPr>
        <sz val="11"/>
        <rFont val="Arial"/>
        <family val="2"/>
      </rPr>
      <t xml:space="preserve">B22.5 F100 W6 </t>
    </r>
    <r>
      <rPr>
        <sz val="11"/>
        <rFont val="AcadNusx"/>
        <family val="0"/>
      </rPr>
      <t>(saZirkveli, tani)</t>
    </r>
  </si>
  <si>
    <t>37-64-3 misad</t>
  </si>
  <si>
    <t>ტრასის აღდგენა</t>
  </si>
  <si>
    <t>კმ</t>
  </si>
  <si>
    <t>qalaq axmetaSi, sოფ. შახვეტილასთან misasvleli gzis sareabilitacio samuSaoebi</t>
  </si>
  <si>
    <t>misayreli gverdulebis mowyoba fraqciuli RorRis (0-20mm,) narevisagan</t>
  </si>
  <si>
    <t>rkinabetonis rgolebis Ǿ=1.0m L=2.01m  damzadeba qarxanaSi 1blokis wona=1,75t   (5cali)</t>
  </si>
  <si>
    <r>
      <t xml:space="preserve">saZirkvlis betonis blokebis mowyoba 119X43X201 sm damzadeba qarxanaSi 1blokis wona=1,9 t </t>
    </r>
    <r>
      <rPr>
        <sz val="11"/>
        <rFont val="Cambria"/>
        <family val="1"/>
      </rPr>
      <t xml:space="preserve">B30 F200 W6 </t>
    </r>
    <r>
      <rPr>
        <sz val="11"/>
        <rFont val="AcadNusx"/>
        <family val="0"/>
      </rPr>
      <t>(5 cali)</t>
    </r>
  </si>
  <si>
    <t>რაოდენობა</t>
  </si>
  <si>
    <t>arsebuli dazianebuli safuZvlisa da III kategoriis gruntis moxsna meqanizmebiT, datvirTva a/TviTmclelebze transportireba nayarSi 1 km manZilze</t>
  </si>
  <si>
    <t>arsebuli dazianebuli safuZvlisa da III kategoriis gruntis moxsna xeliT, datvirTva a/TviTmclelebze transportireba nayarSi 1 km manZilze</t>
  </si>
  <si>
    <t>nayarSi muSaoba ბულდოზერით</t>
  </si>
  <si>
    <t>III kat. gruntis damuSaveba meqanizmebiT, farTis 90%-ze, saS. sisqiT 40 sm-ze datvirTva a/TviTmclelebze transportireba nayarSi 1 km manZilze</t>
  </si>
  <si>
    <t xml:space="preserve">III kat. gruntis damuSaveba xeliT, farTis 10%-ze, saS. sisqiT 40 sm-ze datvirTva a/TviTmclelebze transportireba nayarSi 1 km manZilze </t>
  </si>
  <si>
    <t>III kat. gruntis damuSaveba meqanizmebiT, farTis 90%-ze, saS. sisqiT 20 sm-ze datvirTva a/TviTmclelebze transportireba nayarSi 1 km manZilze</t>
  </si>
  <si>
    <t>arsebuli rk/betonis milis demontaJi datvirTva a/TviTmclelebze datvirTva mongreuli nawilebis avtoTviTmclelebze da transportireba nayarSi  1 km-mde</t>
  </si>
  <si>
    <t xml:space="preserve"> III kategoriis gruntis damuSaveba TxrilSi meqanizmebiT, datvirTva a/TviTmclelebze transportireba nayarSi 1 km manZilze</t>
  </si>
  <si>
    <t>III kategoriis gruntis damuSaveba tranSeaSi xeliT, datvirTva a/TviTmclelebze transportireba nayarSi 1 km manZilze</t>
  </si>
  <si>
    <t xml:space="preserve"> III kategoriis gruntis damuSaveba meqanizmebiT, datvirTva a/TviTmclelebze transportireba nayarSi 1 km manZilze</t>
  </si>
  <si>
    <t>1.mosamzadebeli samuSaoebi</t>
  </si>
  <si>
    <t>2. miwis vakisis mowyoba</t>
  </si>
  <si>
    <t>ormoebis amoWra sangrevi CaquCebiT datvirTva mongreuli nawilebis avtoTviTmclelebze da transportireba nayarSi  1 km</t>
  </si>
  <si>
    <t>badiseburi bzarebis amoWra sangrevi CaquCebiT datvirTva mongreuli nawilebis avtoTviTmclelebze da transportireba nayarSi  1 km</t>
  </si>
  <si>
    <t>nawiburebis CaWra sangrevi CaquCebiT datvirTva mongreuli nawilebis avtoTviTmclelebze da transportireba nayarSi  1 km</t>
  </si>
  <si>
    <t>3.asfaltbetonis safaris mowyoba saval nawilze</t>
  </si>
  <si>
    <t xml:space="preserve">მილის ბეტონის პორტალური კედლების B22.5, F100, W6 </t>
  </si>
  <si>
    <t>4.rkina-betonis Ǿ=1000mm milis mowyoba pk 21+57,70</t>
  </si>
  <si>
    <t>5.gabionis kedlis mowyoba</t>
  </si>
  <si>
    <t xml:space="preserve">masalebis transportireba  % </t>
  </si>
  <si>
    <t xml:space="preserve">zednadebi xarjebi  % </t>
  </si>
  <si>
    <t xml:space="preserve">gegmiuri mogeba   % </t>
  </si>
  <si>
    <t>გაუთვალისწინებელი ხარჯები 3%</t>
  </si>
  <si>
    <t>სულ</t>
  </si>
  <si>
    <t>დ.ღ.გ 18%</t>
  </si>
  <si>
    <t>ჯამი</t>
  </si>
  <si>
    <t xml:space="preserve">III kat. gruntis damuSaveba xeliT, farTis 10%-ze, saS. sisqiT 20 sm-ze datvirTva a/TviTmclelebzetransportireba nayarSi 1km manZilze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</si>
</sst>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₾_-;\-* #,##0\ _₾_-;_-* &quot;-&quot;\ _₾_-;_-@_-"/>
    <numFmt numFmtId="183" formatCode="_-* #,##0.00\ _₾_-;\-* #,##0.00\ _₾_-;_-* &quot;-&quot;??\ _₾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&quot;€&quot;* #,##0.00_-;\-&quot;€&quot;* #,##0.00_-;_-&quot;€&quot;* &quot;-&quot;??_-;_-@_-"/>
    <numFmt numFmtId="198" formatCode="0.0"/>
    <numFmt numFmtId="199" formatCode="0.000"/>
    <numFmt numFmtId="200" formatCode="0.0000"/>
    <numFmt numFmtId="201" formatCode="0.00000"/>
    <numFmt numFmtId="202" formatCode="[$-FC19]d\ mmmm\ yyyy\ &quot;г.&quot;"/>
    <numFmt numFmtId="203" formatCode="0;[Red]0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_);_(* \(#,##0.000\);_(* &quot;-&quot;???_);_(@_)"/>
    <numFmt numFmtId="208" formatCode="0.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47">
    <font>
      <sz val="10"/>
      <name val="Arial"/>
      <family val="0"/>
    </font>
    <font>
      <sz val="11"/>
      <name val="Arachveulebrivi Thi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cadNusx"/>
      <family val="0"/>
    </font>
    <font>
      <b/>
      <sz val="11"/>
      <name val="AcadNusx"/>
      <family val="0"/>
    </font>
    <font>
      <sz val="9"/>
      <name val="AcadNusx"/>
      <family val="0"/>
    </font>
    <font>
      <vertAlign val="superscript"/>
      <sz val="11"/>
      <name val="AcadNusx"/>
      <family val="0"/>
    </font>
    <font>
      <u val="single"/>
      <sz val="11"/>
      <name val="AcadNusx"/>
      <family val="0"/>
    </font>
    <font>
      <b/>
      <i/>
      <sz val="11"/>
      <name val="AcadNusx"/>
      <family val="0"/>
    </font>
    <font>
      <sz val="11"/>
      <name val="Arial"/>
      <family val="2"/>
    </font>
    <font>
      <b/>
      <sz val="11"/>
      <name val="Arachveulebrivi Thin"/>
      <family val="2"/>
    </font>
    <font>
      <sz val="11"/>
      <name val="Cambria"/>
      <family val="1"/>
    </font>
    <font>
      <b/>
      <i/>
      <sz val="11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62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5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horizontal="center" vertical="center" wrapText="1"/>
    </xf>
    <xf numFmtId="0" fontId="1" fillId="32" borderId="10" xfId="63" applyFont="1" applyFill="1" applyBorder="1" applyAlignment="1">
      <alignment horizontal="center" vertical="center"/>
      <protection/>
    </xf>
    <xf numFmtId="49" fontId="4" fillId="32" borderId="11" xfId="63" applyNumberFormat="1" applyFont="1" applyFill="1" applyBorder="1" applyAlignment="1">
      <alignment horizontal="center" vertical="center" wrapText="1"/>
      <protection/>
    </xf>
    <xf numFmtId="0" fontId="4" fillId="32" borderId="12" xfId="63" applyFont="1" applyFill="1" applyBorder="1" applyAlignment="1">
      <alignment horizontal="center" vertical="center" wrapText="1"/>
      <protection/>
    </xf>
    <xf numFmtId="2" fontId="4" fillId="32" borderId="11" xfId="63" applyNumberFormat="1" applyFont="1" applyFill="1" applyBorder="1" applyAlignment="1">
      <alignment horizontal="center" vertical="center"/>
      <protection/>
    </xf>
    <xf numFmtId="0" fontId="6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2" fontId="1" fillId="32" borderId="0" xfId="0" applyNumberFormat="1" applyFont="1" applyFill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2" fontId="4" fillId="32" borderId="11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horizontal="center" vertical="center" wrapText="1"/>
    </xf>
    <xf numFmtId="2" fontId="8" fillId="32" borderId="11" xfId="0" applyNumberFormat="1" applyFont="1" applyFill="1" applyBorder="1" applyAlignment="1">
      <alignment horizontal="center" vertical="center"/>
    </xf>
    <xf numFmtId="49" fontId="4" fillId="32" borderId="12" xfId="63" applyNumberFormat="1" applyFont="1" applyFill="1" applyBorder="1" applyAlignment="1">
      <alignment horizontal="center" vertical="center"/>
      <protection/>
    </xf>
    <xf numFmtId="49" fontId="4" fillId="32" borderId="11" xfId="63" applyNumberFormat="1" applyFont="1" applyFill="1" applyBorder="1" applyAlignment="1">
      <alignment horizontal="center" vertical="center"/>
      <protection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2" fontId="1" fillId="32" borderId="11" xfId="0" applyNumberFormat="1" applyFont="1" applyFill="1" applyBorder="1" applyAlignment="1">
      <alignment horizontal="center" vertical="center"/>
    </xf>
    <xf numFmtId="0" fontId="4" fillId="32" borderId="11" xfId="63" applyFont="1" applyFill="1" applyBorder="1" applyAlignment="1">
      <alignment horizontal="center" vertical="center"/>
      <protection/>
    </xf>
    <xf numFmtId="0" fontId="4" fillId="32" borderId="11" xfId="63" applyFont="1" applyFill="1" applyBorder="1" applyAlignment="1">
      <alignment horizontal="center" vertical="center" wrapText="1"/>
      <protection/>
    </xf>
    <xf numFmtId="2" fontId="8" fillId="32" borderId="11" xfId="63" applyNumberFormat="1" applyFont="1" applyFill="1" applyBorder="1" applyAlignment="1">
      <alignment horizontal="center" vertical="center"/>
      <protection/>
    </xf>
    <xf numFmtId="0" fontId="4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9" fillId="32" borderId="11" xfId="63" applyFont="1" applyFill="1" applyBorder="1" applyAlignment="1">
      <alignment horizontal="center" vertical="center" wrapText="1"/>
      <protection/>
    </xf>
    <xf numFmtId="0" fontId="4" fillId="32" borderId="11" xfId="55" applyFont="1" applyFill="1" applyBorder="1" applyAlignment="1">
      <alignment horizontal="center"/>
      <protection/>
    </xf>
    <xf numFmtId="9" fontId="4" fillId="32" borderId="11" xfId="67" applyFont="1" applyFill="1" applyBorder="1" applyAlignment="1">
      <alignment horizontal="center" vertical="center"/>
    </xf>
    <xf numFmtId="0" fontId="1" fillId="32" borderId="11" xfId="55" applyFont="1" applyFill="1" applyBorder="1" applyAlignment="1">
      <alignment horizontal="center" vertical="center" wrapText="1"/>
      <protection/>
    </xf>
    <xf numFmtId="49" fontId="1" fillId="32" borderId="11" xfId="55" applyNumberFormat="1" applyFont="1" applyFill="1" applyBorder="1" applyAlignment="1">
      <alignment horizontal="center" vertical="center" wrapText="1"/>
      <protection/>
    </xf>
    <xf numFmtId="0" fontId="4" fillId="32" borderId="11" xfId="55" applyFont="1" applyFill="1" applyBorder="1" applyAlignment="1">
      <alignment horizontal="center" wrapText="1"/>
      <protection/>
    </xf>
    <xf numFmtId="199" fontId="4" fillId="32" borderId="11" xfId="55" applyNumberFormat="1" applyFont="1" applyFill="1" applyBorder="1" applyAlignment="1">
      <alignment horizontal="center" wrapText="1"/>
      <protection/>
    </xf>
    <xf numFmtId="0" fontId="1" fillId="32" borderId="11" xfId="55" applyFont="1" applyFill="1" applyBorder="1" applyAlignment="1">
      <alignment horizontal="center" vertical="center"/>
      <protection/>
    </xf>
    <xf numFmtId="0" fontId="4" fillId="32" borderId="11" xfId="55" applyFont="1" applyFill="1" applyBorder="1" applyAlignment="1">
      <alignment horizontal="center" vertical="center" wrapText="1"/>
      <protection/>
    </xf>
    <xf numFmtId="199" fontId="4" fillId="32" borderId="11" xfId="55" applyNumberFormat="1" applyFont="1" applyFill="1" applyBorder="1" applyAlignment="1">
      <alignment horizontal="center" vertical="center" wrapText="1"/>
      <protection/>
    </xf>
    <xf numFmtId="0" fontId="11" fillId="32" borderId="11" xfId="0" applyFont="1" applyFill="1" applyBorder="1" applyAlignment="1">
      <alignment horizontal="center" vertical="center" wrapText="1"/>
    </xf>
    <xf numFmtId="200" fontId="8" fillId="32" borderId="11" xfId="0" applyNumberFormat="1" applyFont="1" applyFill="1" applyBorder="1" applyAlignment="1">
      <alignment horizontal="center" vertical="center"/>
    </xf>
    <xf numFmtId="199" fontId="8" fillId="32" borderId="11" xfId="63" applyNumberFormat="1" applyFont="1" applyFill="1" applyBorder="1" applyAlignment="1">
      <alignment horizontal="center" vertical="center"/>
      <protection/>
    </xf>
    <xf numFmtId="49" fontId="9" fillId="32" borderId="11" xfId="0" applyNumberFormat="1" applyFont="1" applyFill="1" applyBorder="1" applyAlignment="1">
      <alignment horizontal="center" vertical="center" wrapText="1"/>
    </xf>
    <xf numFmtId="199" fontId="8" fillId="32" borderId="11" xfId="0" applyNumberFormat="1" applyFont="1" applyFill="1" applyBorder="1" applyAlignment="1">
      <alignment horizontal="center" vertical="center"/>
    </xf>
    <xf numFmtId="0" fontId="4" fillId="32" borderId="11" xfId="63" applyFont="1" applyFill="1" applyBorder="1" applyAlignment="1">
      <alignment horizontal="center" wrapText="1"/>
      <protection/>
    </xf>
    <xf numFmtId="49" fontId="13" fillId="32" borderId="11" xfId="63" applyNumberFormat="1" applyFont="1" applyFill="1" applyBorder="1" applyAlignment="1">
      <alignment horizontal="center" vertical="center" wrapText="1"/>
      <protection/>
    </xf>
    <xf numFmtId="0" fontId="11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1" fillId="32" borderId="13" xfId="63" applyFont="1" applyFill="1" applyBorder="1" applyAlignment="1">
      <alignment horizontal="center" vertical="center"/>
      <protection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49" fontId="4" fillId="32" borderId="13" xfId="63" applyNumberFormat="1" applyFont="1" applyFill="1" applyBorder="1" applyAlignment="1">
      <alignment horizontal="center" vertical="center" textRotation="90" wrapText="1"/>
      <protection/>
    </xf>
    <xf numFmtId="49" fontId="4" fillId="32" borderId="14" xfId="63" applyNumberFormat="1" applyFont="1" applyFill="1" applyBorder="1" applyAlignment="1">
      <alignment horizontal="center" vertical="center" textRotation="90" wrapText="1"/>
      <protection/>
    </xf>
    <xf numFmtId="49" fontId="4" fillId="32" borderId="15" xfId="63" applyNumberFormat="1" applyFont="1" applyFill="1" applyBorder="1" applyAlignment="1">
      <alignment horizontal="center" vertical="center" textRotation="90" wrapText="1"/>
      <protection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2" fontId="4" fillId="32" borderId="13" xfId="63" applyNumberFormat="1" applyFont="1" applyFill="1" applyBorder="1" applyAlignment="1">
      <alignment horizontal="center" vertical="center"/>
      <protection/>
    </xf>
    <xf numFmtId="2" fontId="4" fillId="32" borderId="14" xfId="63" applyNumberFormat="1" applyFont="1" applyFill="1" applyBorder="1" applyAlignment="1">
      <alignment horizontal="center" vertical="center"/>
      <protection/>
    </xf>
    <xf numFmtId="2" fontId="4" fillId="32" borderId="15" xfId="63" applyNumberFormat="1" applyFont="1" applyFill="1" applyBorder="1" applyAlignment="1">
      <alignment horizontal="center" vertical="center"/>
      <protection/>
    </xf>
    <xf numFmtId="2" fontId="4" fillId="32" borderId="13" xfId="63" applyNumberFormat="1" applyFont="1" applyFill="1" applyBorder="1" applyAlignment="1">
      <alignment horizontal="center" vertical="center" wrapText="1"/>
      <protection/>
    </xf>
    <xf numFmtId="2" fontId="4" fillId="32" borderId="14" xfId="63" applyNumberFormat="1" applyFont="1" applyFill="1" applyBorder="1" applyAlignment="1">
      <alignment horizontal="center" vertical="center" wrapText="1"/>
      <protection/>
    </xf>
    <xf numFmtId="2" fontId="4" fillId="32" borderId="15" xfId="63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 2" xfId="56"/>
    <cellStyle name="Normal 14" xfId="57"/>
    <cellStyle name="Normal 2" xfId="58"/>
    <cellStyle name="Normal 3" xfId="59"/>
    <cellStyle name="Normal 32 3" xfId="60"/>
    <cellStyle name="Normal 33 2" xfId="61"/>
    <cellStyle name="Normal 38" xfId="62"/>
    <cellStyle name="Normal_gare wyalsadfenigagarini 2_SMSH2008-IIkv .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  <cellStyle name="Обычный 4" xfId="71"/>
    <cellStyle name="Обычный_Лист1" xfId="72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="120" zoomScaleNormal="120" zoomScalePageLayoutView="0" workbookViewId="0" topLeftCell="A1">
      <selection activeCell="A1" sqref="A1:F1"/>
    </sheetView>
  </sheetViews>
  <sheetFormatPr defaultColWidth="9.00390625" defaultRowHeight="12.75"/>
  <cols>
    <col min="1" max="1" width="3.8515625" style="10" customWidth="1"/>
    <col min="2" max="2" width="9.7109375" style="4" customWidth="1"/>
    <col min="3" max="3" width="30.7109375" style="4" customWidth="1"/>
    <col min="4" max="4" width="8.28125" style="11" customWidth="1"/>
    <col min="5" max="5" width="9.140625" style="11" customWidth="1"/>
    <col min="6" max="16384" width="9.00390625" style="1" customWidth="1"/>
  </cols>
  <sheetData>
    <row r="1" spans="1:6" ht="49.5" customHeight="1">
      <c r="A1" s="46" t="s">
        <v>103</v>
      </c>
      <c r="B1" s="46"/>
      <c r="C1" s="46"/>
      <c r="D1" s="46"/>
      <c r="E1" s="46"/>
      <c r="F1" s="46"/>
    </row>
    <row r="2" spans="1:6" ht="15" customHeight="1">
      <c r="A2" s="2"/>
      <c r="B2" s="2"/>
      <c r="C2" s="2"/>
      <c r="D2" s="2"/>
      <c r="E2" s="2"/>
      <c r="F2" s="3"/>
    </row>
    <row r="3" spans="1:5" ht="15" customHeight="1">
      <c r="A3" s="47" t="s">
        <v>0</v>
      </c>
      <c r="B3" s="50" t="s">
        <v>1</v>
      </c>
      <c r="C3" s="53" t="s">
        <v>8</v>
      </c>
      <c r="D3" s="56" t="s">
        <v>2</v>
      </c>
      <c r="E3" s="59" t="s">
        <v>107</v>
      </c>
    </row>
    <row r="4" spans="1:5" ht="22.5" customHeight="1">
      <c r="A4" s="48"/>
      <c r="B4" s="51"/>
      <c r="C4" s="54"/>
      <c r="D4" s="57"/>
      <c r="E4" s="60"/>
    </row>
    <row r="5" spans="1:5" ht="15.75">
      <c r="A5" s="48"/>
      <c r="B5" s="51"/>
      <c r="C5" s="54"/>
      <c r="D5" s="57"/>
      <c r="E5" s="60"/>
    </row>
    <row r="6" spans="1:5" ht="15.75">
      <c r="A6" s="49"/>
      <c r="B6" s="52"/>
      <c r="C6" s="55"/>
      <c r="D6" s="58"/>
      <c r="E6" s="61"/>
    </row>
    <row r="7" spans="1:5" ht="15.75">
      <c r="A7" s="5" t="s">
        <v>4</v>
      </c>
      <c r="B7" s="6" t="s">
        <v>5</v>
      </c>
      <c r="C7" s="7" t="s">
        <v>6</v>
      </c>
      <c r="D7" s="8" t="s">
        <v>7</v>
      </c>
      <c r="E7" s="17">
        <v>5</v>
      </c>
    </row>
    <row r="8" spans="1:5" ht="51">
      <c r="A8" s="19">
        <v>1</v>
      </c>
      <c r="B8" s="9" t="s">
        <v>18</v>
      </c>
      <c r="C8" s="45" t="s">
        <v>101</v>
      </c>
      <c r="D8" s="25" t="s">
        <v>102</v>
      </c>
      <c r="E8" s="16">
        <v>3.493</v>
      </c>
    </row>
    <row r="9" spans="1:5" ht="31.5">
      <c r="A9" s="19"/>
      <c r="B9" s="20"/>
      <c r="C9" s="37" t="s">
        <v>118</v>
      </c>
      <c r="D9" s="21"/>
      <c r="E9" s="21"/>
    </row>
    <row r="10" spans="1:5" ht="126">
      <c r="A10" s="22">
        <v>1</v>
      </c>
      <c r="B10" s="12" t="s">
        <v>11</v>
      </c>
      <c r="C10" s="23" t="s">
        <v>108</v>
      </c>
      <c r="D10" s="8" t="s">
        <v>87</v>
      </c>
      <c r="E10" s="24">
        <v>6852.38</v>
      </c>
    </row>
    <row r="11" spans="1:5" ht="110.25">
      <c r="A11" s="22">
        <v>2</v>
      </c>
      <c r="B11" s="14" t="s">
        <v>93</v>
      </c>
      <c r="C11" s="23" t="s">
        <v>109</v>
      </c>
      <c r="D11" s="8" t="s">
        <v>87</v>
      </c>
      <c r="E11" s="24">
        <v>761</v>
      </c>
    </row>
    <row r="12" spans="1:5" ht="31.5">
      <c r="A12" s="22">
        <v>3</v>
      </c>
      <c r="B12" s="25" t="s">
        <v>12</v>
      </c>
      <c r="C12" s="26" t="s">
        <v>110</v>
      </c>
      <c r="D12" s="13" t="s">
        <v>87</v>
      </c>
      <c r="E12" s="16">
        <f>E10+E11</f>
        <v>7613.38</v>
      </c>
    </row>
    <row r="13" spans="1:5" ht="15.75">
      <c r="A13" s="22"/>
      <c r="B13" s="6"/>
      <c r="C13" s="27" t="s">
        <v>19</v>
      </c>
      <c r="D13" s="8"/>
      <c r="E13" s="8"/>
    </row>
    <row r="14" spans="1:5" ht="110.25">
      <c r="A14" s="22">
        <v>4</v>
      </c>
      <c r="B14" s="12" t="s">
        <v>11</v>
      </c>
      <c r="C14" s="23" t="s">
        <v>111</v>
      </c>
      <c r="D14" s="13" t="s">
        <v>87</v>
      </c>
      <c r="E14" s="24">
        <v>464.4</v>
      </c>
    </row>
    <row r="15" spans="1:5" ht="110.25">
      <c r="A15" s="22">
        <v>5</v>
      </c>
      <c r="B15" s="14" t="s">
        <v>94</v>
      </c>
      <c r="C15" s="23" t="s">
        <v>112</v>
      </c>
      <c r="D15" s="13" t="s">
        <v>87</v>
      </c>
      <c r="E15" s="24">
        <v>51.6</v>
      </c>
    </row>
    <row r="16" spans="1:5" ht="31.5">
      <c r="A16" s="22">
        <v>6</v>
      </c>
      <c r="B16" s="25" t="s">
        <v>12</v>
      </c>
      <c r="C16" s="26" t="s">
        <v>110</v>
      </c>
      <c r="D16" s="13" t="s">
        <v>87</v>
      </c>
      <c r="E16" s="16">
        <f>E14+E15</f>
        <v>516</v>
      </c>
    </row>
    <row r="17" spans="1:5" ht="31.5">
      <c r="A17" s="22"/>
      <c r="B17" s="6"/>
      <c r="C17" s="27" t="s">
        <v>20</v>
      </c>
      <c r="D17" s="8"/>
      <c r="E17" s="8"/>
    </row>
    <row r="18" spans="1:5" ht="110.25">
      <c r="A18" s="22">
        <v>7</v>
      </c>
      <c r="B18" s="12" t="s">
        <v>11</v>
      </c>
      <c r="C18" s="23" t="s">
        <v>113</v>
      </c>
      <c r="D18" s="13" t="s">
        <v>87</v>
      </c>
      <c r="E18" s="24">
        <v>165.06</v>
      </c>
    </row>
    <row r="19" spans="1:5" ht="110.25">
      <c r="A19" s="22">
        <v>8</v>
      </c>
      <c r="B19" s="14" t="s">
        <v>95</v>
      </c>
      <c r="C19" s="23" t="s">
        <v>134</v>
      </c>
      <c r="D19" s="13" t="s">
        <v>87</v>
      </c>
      <c r="E19" s="24">
        <v>18.34</v>
      </c>
    </row>
    <row r="20" spans="1:5" ht="31.5">
      <c r="A20" s="22">
        <v>9</v>
      </c>
      <c r="B20" s="25" t="s">
        <v>12</v>
      </c>
      <c r="C20" s="26" t="s">
        <v>110</v>
      </c>
      <c r="D20" s="13" t="s">
        <v>87</v>
      </c>
      <c r="E20" s="16">
        <f>E18+E19</f>
        <v>183.4</v>
      </c>
    </row>
    <row r="21" spans="1:5" ht="47.25">
      <c r="A21" s="22"/>
      <c r="B21" s="6"/>
      <c r="C21" s="27" t="s">
        <v>88</v>
      </c>
      <c r="D21" s="8"/>
      <c r="E21" s="8"/>
    </row>
    <row r="22" spans="1:5" ht="141.75">
      <c r="A22" s="22">
        <v>10</v>
      </c>
      <c r="B22" s="18" t="s">
        <v>21</v>
      </c>
      <c r="C22" s="23" t="s">
        <v>114</v>
      </c>
      <c r="D22" s="13" t="s">
        <v>87</v>
      </c>
      <c r="E22" s="24">
        <v>4.7</v>
      </c>
    </row>
    <row r="23" spans="1:5" ht="31.5">
      <c r="A23" s="22">
        <v>11</v>
      </c>
      <c r="B23" s="25" t="s">
        <v>15</v>
      </c>
      <c r="C23" s="26" t="s">
        <v>110</v>
      </c>
      <c r="D23" s="13" t="s">
        <v>87</v>
      </c>
      <c r="E23" s="16">
        <f>E22</f>
        <v>4.7</v>
      </c>
    </row>
    <row r="24" spans="1:5" ht="94.5">
      <c r="A24" s="22">
        <v>12</v>
      </c>
      <c r="B24" s="12" t="s">
        <v>11</v>
      </c>
      <c r="C24" s="23" t="s">
        <v>115</v>
      </c>
      <c r="D24" s="8" t="s">
        <v>87</v>
      </c>
      <c r="E24" s="24">
        <v>30</v>
      </c>
    </row>
    <row r="25" spans="1:5" ht="94.5">
      <c r="A25" s="22">
        <v>13</v>
      </c>
      <c r="B25" s="14" t="s">
        <v>95</v>
      </c>
      <c r="C25" s="23" t="s">
        <v>116</v>
      </c>
      <c r="D25" s="13" t="s">
        <v>87</v>
      </c>
      <c r="E25" s="24">
        <v>5</v>
      </c>
    </row>
    <row r="26" spans="1:5" ht="31.5">
      <c r="A26" s="22">
        <v>14</v>
      </c>
      <c r="B26" s="25" t="s">
        <v>12</v>
      </c>
      <c r="C26" s="26" t="s">
        <v>110</v>
      </c>
      <c r="D26" s="13" t="s">
        <v>87</v>
      </c>
      <c r="E26" s="16">
        <f>E24+E25</f>
        <v>35</v>
      </c>
    </row>
    <row r="27" spans="1:5" ht="15.75">
      <c r="A27" s="22"/>
      <c r="B27" s="6"/>
      <c r="C27" s="27" t="s">
        <v>22</v>
      </c>
      <c r="D27" s="8"/>
      <c r="E27" s="8"/>
    </row>
    <row r="28" spans="1:5" ht="94.5">
      <c r="A28" s="22">
        <v>15</v>
      </c>
      <c r="B28" s="12" t="s">
        <v>11</v>
      </c>
      <c r="C28" s="23" t="s">
        <v>117</v>
      </c>
      <c r="D28" s="8" t="s">
        <v>87</v>
      </c>
      <c r="E28" s="24">
        <v>9049</v>
      </c>
    </row>
    <row r="29" spans="1:5" ht="94.5">
      <c r="A29" s="22">
        <v>16</v>
      </c>
      <c r="B29" s="14" t="s">
        <v>94</v>
      </c>
      <c r="C29" s="23" t="s">
        <v>116</v>
      </c>
      <c r="D29" s="13" t="s">
        <v>87</v>
      </c>
      <c r="E29" s="24">
        <v>1005</v>
      </c>
    </row>
    <row r="30" spans="1:5" ht="31.5">
      <c r="A30" s="22">
        <v>17</v>
      </c>
      <c r="B30" s="25" t="s">
        <v>12</v>
      </c>
      <c r="C30" s="26" t="s">
        <v>110</v>
      </c>
      <c r="D30" s="13" t="s">
        <v>87</v>
      </c>
      <c r="E30" s="16">
        <f>E28+E29</f>
        <v>10054</v>
      </c>
    </row>
    <row r="31" spans="1:5" ht="15.75">
      <c r="A31" s="19"/>
      <c r="B31" s="20"/>
      <c r="C31" s="44" t="s">
        <v>119</v>
      </c>
      <c r="D31" s="21"/>
      <c r="E31" s="21"/>
    </row>
    <row r="32" spans="1:5" ht="47.25">
      <c r="A32" s="22">
        <v>1</v>
      </c>
      <c r="B32" s="12" t="s">
        <v>23</v>
      </c>
      <c r="C32" s="23" t="s">
        <v>83</v>
      </c>
      <c r="D32" s="8" t="s">
        <v>87</v>
      </c>
      <c r="E32" s="24">
        <v>384.98</v>
      </c>
    </row>
    <row r="33" spans="1:5" ht="47.25">
      <c r="A33" s="19"/>
      <c r="B33" s="20"/>
      <c r="C33" s="44" t="s">
        <v>123</v>
      </c>
      <c r="D33" s="21"/>
      <c r="E33" s="21"/>
    </row>
    <row r="34" spans="1:5" ht="15.75">
      <c r="A34" s="22"/>
      <c r="B34" s="6"/>
      <c r="C34" s="27" t="s">
        <v>24</v>
      </c>
      <c r="D34" s="8"/>
      <c r="E34" s="8"/>
    </row>
    <row r="35" spans="1:5" ht="15.75">
      <c r="A35" s="22">
        <v>1</v>
      </c>
      <c r="B35" s="12" t="s">
        <v>26</v>
      </c>
      <c r="C35" s="23" t="s">
        <v>25</v>
      </c>
      <c r="D35" s="8" t="s">
        <v>13</v>
      </c>
      <c r="E35" s="8">
        <v>10</v>
      </c>
    </row>
    <row r="36" spans="1:5" ht="51.75">
      <c r="A36" s="12" t="s">
        <v>27</v>
      </c>
      <c r="B36" s="12" t="s">
        <v>16</v>
      </c>
      <c r="C36" s="26" t="s">
        <v>89</v>
      </c>
      <c r="D36" s="13" t="s">
        <v>10</v>
      </c>
      <c r="E36" s="38">
        <v>0.0035</v>
      </c>
    </row>
    <row r="37" spans="1:5" ht="63">
      <c r="A37" s="22">
        <v>3</v>
      </c>
      <c r="B37" s="12" t="s">
        <v>23</v>
      </c>
      <c r="C37" s="23" t="s">
        <v>76</v>
      </c>
      <c r="D37" s="13" t="s">
        <v>87</v>
      </c>
      <c r="E37" s="24">
        <v>2043</v>
      </c>
    </row>
    <row r="38" spans="1:5" ht="63">
      <c r="A38" s="22">
        <v>4</v>
      </c>
      <c r="B38" s="12" t="s">
        <v>23</v>
      </c>
      <c r="C38" s="23" t="s">
        <v>77</v>
      </c>
      <c r="D38" s="13" t="s">
        <v>87</v>
      </c>
      <c r="E38" s="24">
        <v>1186</v>
      </c>
    </row>
    <row r="39" spans="1:5" ht="47.25">
      <c r="A39" s="22">
        <v>5</v>
      </c>
      <c r="B39" s="12" t="s">
        <v>16</v>
      </c>
      <c r="C39" s="23" t="s">
        <v>28</v>
      </c>
      <c r="D39" s="8" t="s">
        <v>10</v>
      </c>
      <c r="E39" s="39">
        <v>6.26</v>
      </c>
    </row>
    <row r="40" spans="1:5" ht="63">
      <c r="A40" s="22">
        <v>6</v>
      </c>
      <c r="B40" s="14" t="s">
        <v>29</v>
      </c>
      <c r="C40" s="23" t="s">
        <v>78</v>
      </c>
      <c r="D40" s="13" t="s">
        <v>90</v>
      </c>
      <c r="E40" s="24">
        <v>8943</v>
      </c>
    </row>
    <row r="41" spans="1:5" ht="49.5">
      <c r="A41" s="22">
        <v>7</v>
      </c>
      <c r="B41" s="12" t="s">
        <v>16</v>
      </c>
      <c r="C41" s="23" t="s">
        <v>91</v>
      </c>
      <c r="D41" s="8" t="s">
        <v>10</v>
      </c>
      <c r="E41" s="39">
        <v>3.13</v>
      </c>
    </row>
    <row r="42" spans="1:5" ht="63">
      <c r="A42" s="22">
        <v>8</v>
      </c>
      <c r="B42" s="14" t="s">
        <v>29</v>
      </c>
      <c r="C42" s="23" t="s">
        <v>30</v>
      </c>
      <c r="D42" s="13" t="s">
        <v>90</v>
      </c>
      <c r="E42" s="24">
        <f>E40</f>
        <v>8943</v>
      </c>
    </row>
    <row r="43" spans="1:5" ht="47.25">
      <c r="A43" s="22">
        <v>9</v>
      </c>
      <c r="B43" s="12" t="s">
        <v>23</v>
      </c>
      <c r="C43" s="23" t="s">
        <v>84</v>
      </c>
      <c r="D43" s="13" t="s">
        <v>87</v>
      </c>
      <c r="E43" s="24">
        <v>662</v>
      </c>
    </row>
    <row r="44" spans="1:5" ht="15.75">
      <c r="A44" s="22"/>
      <c r="B44" s="6"/>
      <c r="C44" s="27" t="s">
        <v>31</v>
      </c>
      <c r="D44" s="8"/>
      <c r="E44" s="8"/>
    </row>
    <row r="45" spans="1:5" ht="15.75">
      <c r="A45" s="22"/>
      <c r="B45" s="6"/>
      <c r="C45" s="27" t="s">
        <v>32</v>
      </c>
      <c r="D45" s="8"/>
      <c r="E45" s="8"/>
    </row>
    <row r="46" spans="1:5" ht="94.5">
      <c r="A46" s="22">
        <v>10</v>
      </c>
      <c r="B46" s="6" t="s">
        <v>14</v>
      </c>
      <c r="C46" s="23" t="s">
        <v>120</v>
      </c>
      <c r="D46" s="13" t="s">
        <v>87</v>
      </c>
      <c r="E46" s="24">
        <v>21</v>
      </c>
    </row>
    <row r="47" spans="1:5" ht="31.5">
      <c r="A47" s="25">
        <v>11</v>
      </c>
      <c r="B47" s="25" t="s">
        <v>15</v>
      </c>
      <c r="C47" s="26" t="s">
        <v>110</v>
      </c>
      <c r="D47" s="13" t="s">
        <v>87</v>
      </c>
      <c r="E47" s="16">
        <f>E46</f>
        <v>21</v>
      </c>
    </row>
    <row r="48" spans="1:5" ht="31.5">
      <c r="A48" s="22">
        <v>12</v>
      </c>
      <c r="B48" s="12" t="s">
        <v>16</v>
      </c>
      <c r="C48" s="23" t="s">
        <v>33</v>
      </c>
      <c r="D48" s="8" t="s">
        <v>10</v>
      </c>
      <c r="E48" s="39">
        <v>0.306</v>
      </c>
    </row>
    <row r="49" spans="1:5" ht="47.25">
      <c r="A49" s="22">
        <v>13</v>
      </c>
      <c r="B49" s="14" t="s">
        <v>96</v>
      </c>
      <c r="C49" s="23" t="s">
        <v>34</v>
      </c>
      <c r="D49" s="8" t="s">
        <v>10</v>
      </c>
      <c r="E49" s="24">
        <v>85.23</v>
      </c>
    </row>
    <row r="50" spans="1:5" ht="15.75">
      <c r="A50" s="12"/>
      <c r="B50" s="12"/>
      <c r="C50" s="40" t="s">
        <v>36</v>
      </c>
      <c r="D50" s="13"/>
      <c r="E50" s="13"/>
    </row>
    <row r="51" spans="1:5" ht="110.25">
      <c r="A51" s="12" t="s">
        <v>37</v>
      </c>
      <c r="B51" s="6" t="s">
        <v>97</v>
      </c>
      <c r="C51" s="14" t="s">
        <v>121</v>
      </c>
      <c r="D51" s="13" t="s">
        <v>87</v>
      </c>
      <c r="E51" s="24">
        <v>12.25</v>
      </c>
    </row>
    <row r="52" spans="1:5" ht="31.5">
      <c r="A52" s="25">
        <v>15</v>
      </c>
      <c r="B52" s="25" t="s">
        <v>15</v>
      </c>
      <c r="C52" s="26" t="s">
        <v>110</v>
      </c>
      <c r="D52" s="13" t="s">
        <v>87</v>
      </c>
      <c r="E52" s="16">
        <f>E51</f>
        <v>12.25</v>
      </c>
    </row>
    <row r="53" spans="1:5" ht="31.5">
      <c r="A53" s="12" t="s">
        <v>38</v>
      </c>
      <c r="B53" s="12" t="s">
        <v>16</v>
      </c>
      <c r="C53" s="14" t="s">
        <v>33</v>
      </c>
      <c r="D53" s="13" t="s">
        <v>10</v>
      </c>
      <c r="E53" s="41">
        <v>0.092</v>
      </c>
    </row>
    <row r="54" spans="1:5" ht="47.25">
      <c r="A54" s="12" t="s">
        <v>39</v>
      </c>
      <c r="B54" s="14" t="s">
        <v>96</v>
      </c>
      <c r="C54" s="14" t="s">
        <v>34</v>
      </c>
      <c r="D54" s="13" t="s">
        <v>10</v>
      </c>
      <c r="E54" s="16">
        <v>29.83</v>
      </c>
    </row>
    <row r="55" spans="1:5" ht="15.75">
      <c r="A55" s="12"/>
      <c r="B55" s="12"/>
      <c r="C55" s="40" t="s">
        <v>40</v>
      </c>
      <c r="D55" s="13"/>
      <c r="E55" s="13"/>
    </row>
    <row r="56" spans="1:5" ht="110.25">
      <c r="A56" s="12" t="s">
        <v>41</v>
      </c>
      <c r="B56" s="6" t="s">
        <v>98</v>
      </c>
      <c r="C56" s="14" t="s">
        <v>122</v>
      </c>
      <c r="D56" s="13" t="s">
        <v>87</v>
      </c>
      <c r="E56" s="24">
        <v>0.26</v>
      </c>
    </row>
    <row r="57" spans="1:5" ht="31.5">
      <c r="A57" s="25">
        <v>19</v>
      </c>
      <c r="B57" s="25" t="s">
        <v>15</v>
      </c>
      <c r="C57" s="26" t="s">
        <v>110</v>
      </c>
      <c r="D57" s="13" t="s">
        <v>87</v>
      </c>
      <c r="E57" s="16">
        <f>E56</f>
        <v>0.26</v>
      </c>
    </row>
    <row r="58" spans="1:5" ht="15.75">
      <c r="A58" s="12" t="s">
        <v>43</v>
      </c>
      <c r="B58" s="12" t="s">
        <v>16</v>
      </c>
      <c r="C58" s="14" t="s">
        <v>42</v>
      </c>
      <c r="D58" s="13" t="s">
        <v>10</v>
      </c>
      <c r="E58" s="41">
        <v>0.038</v>
      </c>
    </row>
    <row r="59" spans="1:5" ht="47.25">
      <c r="A59" s="22">
        <v>21</v>
      </c>
      <c r="B59" s="12" t="s">
        <v>35</v>
      </c>
      <c r="C59" s="23" t="s">
        <v>46</v>
      </c>
      <c r="D59" s="8" t="s">
        <v>10</v>
      </c>
      <c r="E59" s="24">
        <v>1.83</v>
      </c>
    </row>
    <row r="60" spans="1:5" ht="15.75">
      <c r="A60" s="22"/>
      <c r="B60" s="6"/>
      <c r="C60" s="27" t="s">
        <v>44</v>
      </c>
      <c r="D60" s="8"/>
      <c r="E60" s="8"/>
    </row>
    <row r="61" spans="1:5" ht="15.75">
      <c r="A61" s="12" t="s">
        <v>45</v>
      </c>
      <c r="B61" s="12" t="s">
        <v>16</v>
      </c>
      <c r="C61" s="14" t="s">
        <v>42</v>
      </c>
      <c r="D61" s="13" t="s">
        <v>10</v>
      </c>
      <c r="E61" s="41">
        <v>0.7</v>
      </c>
    </row>
    <row r="62" spans="1:5" ht="78.75">
      <c r="A62" s="22">
        <v>23</v>
      </c>
      <c r="B62" s="12" t="s">
        <v>35</v>
      </c>
      <c r="C62" s="23" t="s">
        <v>47</v>
      </c>
      <c r="D62" s="8" t="s">
        <v>10</v>
      </c>
      <c r="E62" s="24">
        <v>97.4</v>
      </c>
    </row>
    <row r="63" spans="1:5" ht="31.5">
      <c r="A63" s="22"/>
      <c r="B63" s="6"/>
      <c r="C63" s="27" t="s">
        <v>48</v>
      </c>
      <c r="D63" s="8"/>
      <c r="E63" s="8"/>
    </row>
    <row r="64" spans="1:5" ht="15.75">
      <c r="A64" s="12" t="s">
        <v>49</v>
      </c>
      <c r="B64" s="12" t="s">
        <v>16</v>
      </c>
      <c r="C64" s="14" t="s">
        <v>42</v>
      </c>
      <c r="D64" s="13" t="s">
        <v>10</v>
      </c>
      <c r="E64" s="41">
        <v>0.7</v>
      </c>
    </row>
    <row r="65" spans="1:5" ht="63">
      <c r="A65" s="22">
        <v>25</v>
      </c>
      <c r="B65" s="14" t="s">
        <v>17</v>
      </c>
      <c r="C65" s="23" t="s">
        <v>50</v>
      </c>
      <c r="D65" s="8" t="s">
        <v>90</v>
      </c>
      <c r="E65" s="24">
        <v>2000</v>
      </c>
    </row>
    <row r="66" spans="1:5" ht="63">
      <c r="A66" s="22">
        <v>26</v>
      </c>
      <c r="B66" s="12" t="s">
        <v>23</v>
      </c>
      <c r="C66" s="23" t="s">
        <v>104</v>
      </c>
      <c r="D66" s="8" t="s">
        <v>87</v>
      </c>
      <c r="E66" s="24">
        <v>24.72</v>
      </c>
    </row>
    <row r="67" spans="1:5" ht="31.5">
      <c r="A67" s="22"/>
      <c r="B67" s="6"/>
      <c r="C67" s="27" t="s">
        <v>51</v>
      </c>
      <c r="D67" s="8"/>
      <c r="E67" s="8"/>
    </row>
    <row r="68" spans="1:5" ht="15.75">
      <c r="A68" s="12" t="s">
        <v>52</v>
      </c>
      <c r="B68" s="12" t="s">
        <v>16</v>
      </c>
      <c r="C68" s="14" t="s">
        <v>42</v>
      </c>
      <c r="D68" s="13" t="s">
        <v>10</v>
      </c>
      <c r="E68" s="41">
        <v>0.031</v>
      </c>
    </row>
    <row r="69" spans="1:5" ht="63">
      <c r="A69" s="22">
        <v>28</v>
      </c>
      <c r="B69" s="14" t="s">
        <v>54</v>
      </c>
      <c r="C69" s="23" t="s">
        <v>53</v>
      </c>
      <c r="D69" s="8" t="s">
        <v>90</v>
      </c>
      <c r="E69" s="24">
        <v>89</v>
      </c>
    </row>
    <row r="70" spans="1:5" ht="47.25">
      <c r="A70" s="19"/>
      <c r="B70" s="20"/>
      <c r="C70" s="44" t="s">
        <v>125</v>
      </c>
      <c r="D70" s="21"/>
      <c r="E70" s="21"/>
    </row>
    <row r="71" spans="1:5" ht="63">
      <c r="A71" s="22">
        <v>1</v>
      </c>
      <c r="B71" s="12" t="s">
        <v>55</v>
      </c>
      <c r="C71" s="23" t="s">
        <v>79</v>
      </c>
      <c r="D71" s="13" t="s">
        <v>87</v>
      </c>
      <c r="E71" s="24">
        <v>2.25</v>
      </c>
    </row>
    <row r="72" spans="1:5" ht="94.5">
      <c r="A72" s="22">
        <v>2</v>
      </c>
      <c r="B72" s="6" t="s">
        <v>56</v>
      </c>
      <c r="C72" s="23" t="s">
        <v>106</v>
      </c>
      <c r="D72" s="13" t="s">
        <v>87</v>
      </c>
      <c r="E72" s="24">
        <v>3.8</v>
      </c>
    </row>
    <row r="73" spans="1:5" ht="63">
      <c r="A73" s="22">
        <v>3</v>
      </c>
      <c r="B73" s="6" t="s">
        <v>57</v>
      </c>
      <c r="C73" s="23" t="s">
        <v>105</v>
      </c>
      <c r="D73" s="13" t="s">
        <v>87</v>
      </c>
      <c r="E73" s="24">
        <v>3.5</v>
      </c>
    </row>
    <row r="74" spans="1:5" ht="63">
      <c r="A74" s="22">
        <v>4</v>
      </c>
      <c r="B74" s="14" t="s">
        <v>58</v>
      </c>
      <c r="C74" s="23" t="s">
        <v>59</v>
      </c>
      <c r="D74" s="8" t="s">
        <v>90</v>
      </c>
      <c r="E74" s="24">
        <v>28.5</v>
      </c>
    </row>
    <row r="75" spans="1:5" ht="31.5">
      <c r="A75" s="25">
        <v>5</v>
      </c>
      <c r="B75" s="14" t="s">
        <v>60</v>
      </c>
      <c r="C75" s="15" t="s">
        <v>61</v>
      </c>
      <c r="D75" s="13" t="s">
        <v>90</v>
      </c>
      <c r="E75" s="16">
        <v>10.1</v>
      </c>
    </row>
    <row r="76" spans="1:5" ht="45">
      <c r="A76" s="22"/>
      <c r="B76" s="6"/>
      <c r="C76" s="43" t="s">
        <v>124</v>
      </c>
      <c r="D76" s="8"/>
      <c r="E76" s="8"/>
    </row>
    <row r="77" spans="1:5" ht="47.25">
      <c r="A77" s="22">
        <v>6</v>
      </c>
      <c r="B77" s="12" t="s">
        <v>55</v>
      </c>
      <c r="C77" s="23" t="s">
        <v>80</v>
      </c>
      <c r="D77" s="13" t="s">
        <v>87</v>
      </c>
      <c r="E77" s="24">
        <v>4</v>
      </c>
    </row>
    <row r="78" spans="1:5" ht="78.75">
      <c r="A78" s="22">
        <v>7</v>
      </c>
      <c r="B78" s="14" t="s">
        <v>100</v>
      </c>
      <c r="C78" s="42" t="s">
        <v>99</v>
      </c>
      <c r="D78" s="22" t="s">
        <v>87</v>
      </c>
      <c r="E78" s="24">
        <f>5.4+3.4</f>
        <v>8.8</v>
      </c>
    </row>
    <row r="79" spans="1:5" ht="47.25">
      <c r="A79" s="22">
        <v>8</v>
      </c>
      <c r="B79" s="14" t="s">
        <v>58</v>
      </c>
      <c r="C79" s="23" t="s">
        <v>63</v>
      </c>
      <c r="D79" s="8" t="s">
        <v>90</v>
      </c>
      <c r="E79" s="24">
        <v>31.4</v>
      </c>
    </row>
    <row r="80" spans="1:5" ht="47.25">
      <c r="A80" s="22">
        <v>9</v>
      </c>
      <c r="B80" s="12" t="s">
        <v>64</v>
      </c>
      <c r="C80" s="23" t="s">
        <v>81</v>
      </c>
      <c r="D80" s="22" t="s">
        <v>87</v>
      </c>
      <c r="E80" s="24">
        <v>3.5</v>
      </c>
    </row>
    <row r="81" spans="1:5" ht="78.75">
      <c r="A81" s="12" t="s">
        <v>65</v>
      </c>
      <c r="B81" s="14" t="s">
        <v>66</v>
      </c>
      <c r="C81" s="15" t="s">
        <v>82</v>
      </c>
      <c r="D81" s="22" t="s">
        <v>87</v>
      </c>
      <c r="E81" s="16">
        <f>E80</f>
        <v>3.5</v>
      </c>
    </row>
    <row r="82" spans="1:5" ht="31.5">
      <c r="A82" s="19"/>
      <c r="B82" s="20"/>
      <c r="C82" s="44" t="s">
        <v>126</v>
      </c>
      <c r="D82" s="21"/>
      <c r="E82" s="21"/>
    </row>
    <row r="83" spans="1:5" ht="78.75">
      <c r="A83" s="25">
        <v>1</v>
      </c>
      <c r="B83" s="14" t="s">
        <v>67</v>
      </c>
      <c r="C83" s="15" t="s">
        <v>85</v>
      </c>
      <c r="D83" s="13" t="s">
        <v>87</v>
      </c>
      <c r="E83" s="16">
        <v>270</v>
      </c>
    </row>
    <row r="84" spans="1:5" ht="78.75">
      <c r="A84" s="25">
        <v>2</v>
      </c>
      <c r="B84" s="14" t="s">
        <v>67</v>
      </c>
      <c r="C84" s="15" t="s">
        <v>86</v>
      </c>
      <c r="D84" s="13" t="s">
        <v>87</v>
      </c>
      <c r="E84" s="16">
        <v>215</v>
      </c>
    </row>
    <row r="85" spans="1:5" ht="47.25">
      <c r="A85" s="25">
        <v>3</v>
      </c>
      <c r="B85" s="14" t="s">
        <v>68</v>
      </c>
      <c r="C85" s="15" t="s">
        <v>69</v>
      </c>
      <c r="D85" s="13" t="s">
        <v>70</v>
      </c>
      <c r="E85" s="16">
        <v>135</v>
      </c>
    </row>
    <row r="86" spans="1:5" ht="47.25">
      <c r="A86" s="25">
        <v>4</v>
      </c>
      <c r="B86" s="14" t="s">
        <v>71</v>
      </c>
      <c r="C86" s="15" t="s">
        <v>72</v>
      </c>
      <c r="D86" s="13" t="s">
        <v>70</v>
      </c>
      <c r="E86" s="16">
        <v>143</v>
      </c>
    </row>
    <row r="87" spans="1:5" ht="31.5">
      <c r="A87" s="25">
        <v>5</v>
      </c>
      <c r="B87" s="14" t="s">
        <v>73</v>
      </c>
      <c r="C87" s="15" t="s">
        <v>92</v>
      </c>
      <c r="D87" s="13" t="s">
        <v>62</v>
      </c>
      <c r="E87" s="16">
        <v>213</v>
      </c>
    </row>
    <row r="88" spans="1:5" ht="31.5">
      <c r="A88" s="22">
        <v>6</v>
      </c>
      <c r="B88" s="12" t="s">
        <v>75</v>
      </c>
      <c r="C88" s="23" t="s">
        <v>74</v>
      </c>
      <c r="D88" s="13" t="s">
        <v>87</v>
      </c>
      <c r="E88" s="24">
        <v>11838</v>
      </c>
    </row>
    <row r="89" spans="1:5" ht="15.75">
      <c r="A89" s="12"/>
      <c r="B89" s="12"/>
      <c r="C89" s="28" t="s">
        <v>3</v>
      </c>
      <c r="D89" s="29" t="s">
        <v>9</v>
      </c>
      <c r="E89" s="13"/>
    </row>
    <row r="90" spans="1:5" ht="31.5">
      <c r="A90" s="30"/>
      <c r="B90" s="31"/>
      <c r="C90" s="32" t="s">
        <v>127</v>
      </c>
      <c r="D90" s="29" t="s">
        <v>9</v>
      </c>
      <c r="E90" s="33"/>
    </row>
    <row r="91" spans="1:5" ht="15.75">
      <c r="A91" s="34"/>
      <c r="B91" s="31"/>
      <c r="C91" s="28" t="s">
        <v>3</v>
      </c>
      <c r="D91" s="29" t="s">
        <v>9</v>
      </c>
      <c r="E91" s="28"/>
    </row>
    <row r="92" spans="1:5" ht="15.75">
      <c r="A92" s="30"/>
      <c r="B92" s="31"/>
      <c r="C92" s="32" t="s">
        <v>128</v>
      </c>
      <c r="D92" s="29" t="s">
        <v>9</v>
      </c>
      <c r="E92" s="33"/>
    </row>
    <row r="93" spans="1:5" ht="15.75">
      <c r="A93" s="34"/>
      <c r="B93" s="31"/>
      <c r="C93" s="28" t="s">
        <v>3</v>
      </c>
      <c r="D93" s="29" t="s">
        <v>9</v>
      </c>
      <c r="E93" s="28"/>
    </row>
    <row r="94" spans="1:5" ht="15.75">
      <c r="A94" s="30"/>
      <c r="B94" s="31"/>
      <c r="C94" s="35" t="s">
        <v>129</v>
      </c>
      <c r="D94" s="29" t="s">
        <v>9</v>
      </c>
      <c r="E94" s="36"/>
    </row>
    <row r="95" spans="1:5" ht="15.75">
      <c r="A95" s="34"/>
      <c r="B95" s="31"/>
      <c r="C95" s="28" t="s">
        <v>3</v>
      </c>
      <c r="D95" s="29" t="s">
        <v>9</v>
      </c>
      <c r="E95" s="28"/>
    </row>
    <row r="96" spans="1:5" ht="31.5">
      <c r="A96" s="19"/>
      <c r="B96" s="20"/>
      <c r="C96" s="20" t="s">
        <v>130</v>
      </c>
      <c r="D96" s="29" t="s">
        <v>9</v>
      </c>
      <c r="E96" s="21"/>
    </row>
    <row r="97" spans="1:5" ht="15.75">
      <c r="A97" s="19"/>
      <c r="B97" s="20"/>
      <c r="C97" s="20" t="s">
        <v>131</v>
      </c>
      <c r="D97" s="29" t="s">
        <v>9</v>
      </c>
      <c r="E97" s="21"/>
    </row>
    <row r="98" spans="1:5" ht="15.75">
      <c r="A98" s="19"/>
      <c r="B98" s="20"/>
      <c r="C98" s="20" t="s">
        <v>132</v>
      </c>
      <c r="D98" s="29" t="s">
        <v>9</v>
      </c>
      <c r="E98" s="21"/>
    </row>
    <row r="99" spans="1:5" ht="15.75">
      <c r="A99" s="19"/>
      <c r="B99" s="20"/>
      <c r="C99" s="20" t="s">
        <v>133</v>
      </c>
      <c r="D99" s="29" t="s">
        <v>9</v>
      </c>
      <c r="E99" s="21"/>
    </row>
  </sheetData>
  <sheetProtection/>
  <mergeCells count="6">
    <mergeCell ref="A1:F1"/>
    <mergeCell ref="A3:A6"/>
    <mergeCell ref="B3:B6"/>
    <mergeCell ref="C3:C6"/>
    <mergeCell ref="D3:D6"/>
    <mergeCell ref="E3:E6"/>
  </mergeCells>
  <conditionalFormatting sqref="A85:E87 A83:D84">
    <cfRule type="cellIs" priority="2" dxfId="0" operator="equal" stopIfTrue="1">
      <formula>8223.307275</formula>
    </cfRule>
  </conditionalFormatting>
  <conditionalFormatting sqref="D88">
    <cfRule type="cellIs" priority="1" dxfId="0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portrait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Aleksi Sarukhanovi</cp:lastModifiedBy>
  <cp:lastPrinted>2019-03-25T10:59:26Z</cp:lastPrinted>
  <dcterms:created xsi:type="dcterms:W3CDTF">1996-10-08T23:32:33Z</dcterms:created>
  <dcterms:modified xsi:type="dcterms:W3CDTF">2019-03-27T07:34:21Z</dcterms:modified>
  <cp:category/>
  <cp:version/>
  <cp:contentType/>
  <cp:contentStatus/>
</cp:coreProperties>
</file>