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tskhadaia\Desktop\"/>
    </mc:Choice>
  </mc:AlternateContent>
  <bookViews>
    <workbookView xWindow="0" yWindow="0" windowWidth="28800" windowHeight="12435" tabRatio="832"/>
  </bookViews>
  <sheets>
    <sheet name="კრებსითი ხარჯთაღრიცხვა" sheetId="13" r:id="rId1"/>
    <sheet name="ხარჯთაღრიცხვა" sheetId="12" r:id="rId2"/>
  </sheets>
  <definedNames>
    <definedName name="_xlnm.Print_Area" localSheetId="1">ხარჯთაღრიცხვა!$A$1:$M$51</definedName>
    <definedName name="_xlnm.Print_Titles" localSheetId="1">ხარჯთაღრიცხვა!$9:$9</definedName>
  </definedNames>
  <calcPr calcId="152511"/>
</workbook>
</file>

<file path=xl/calcChain.xml><?xml version="1.0" encoding="utf-8"?>
<calcChain xmlns="http://schemas.openxmlformats.org/spreadsheetml/2006/main">
  <c r="F35" i="12" l="1"/>
  <c r="F37" i="12"/>
  <c r="F34" i="12"/>
  <c r="F32" i="12"/>
  <c r="F31" i="12"/>
  <c r="F29" i="12"/>
  <c r="F27" i="12"/>
  <c r="E20" i="12"/>
  <c r="F20" i="12" s="1"/>
  <c r="E19" i="12"/>
  <c r="F19" i="12" s="1"/>
  <c r="F12" i="12"/>
  <c r="F13" i="12" s="1"/>
  <c r="F10" i="12"/>
  <c r="F11" i="12" s="1"/>
  <c r="F14" i="12" l="1"/>
  <c r="F15" i="12"/>
  <c r="F17" i="12"/>
</calcChain>
</file>

<file path=xl/sharedStrings.xml><?xml version="1.0" encoding="utf-8"?>
<sst xmlns="http://schemas.openxmlformats.org/spreadsheetml/2006/main" count="146" uniqueCount="105">
  <si>
    <t>lari</t>
  </si>
  <si>
    <t>#</t>
  </si>
  <si>
    <t>n</t>
  </si>
  <si>
    <t>ganzomileba</t>
  </si>
  <si>
    <t xml:space="preserve">   normatiuli  resursi</t>
  </si>
  <si>
    <t xml:space="preserve">   xelfasi</t>
  </si>
  <si>
    <t xml:space="preserve">     masala</t>
  </si>
  <si>
    <t xml:space="preserve">   samSeneblo </t>
  </si>
  <si>
    <t>jami</t>
  </si>
  <si>
    <t>s a m u S a o s</t>
  </si>
  <si>
    <t xml:space="preserve">   meqanizmebi</t>
  </si>
  <si>
    <t>dasaxeleba</t>
  </si>
  <si>
    <t>erTeulze</t>
  </si>
  <si>
    <t>sul</t>
  </si>
  <si>
    <t>erT. 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</si>
  <si>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</si>
  <si>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</si>
  <si>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</si>
  <si>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</si>
  <si>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</si>
  <si>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</si>
  <si>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</si>
  <si>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</si>
  <si>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</si>
  <si>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</si>
  <si>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</si>
  <si>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</si>
  <si>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</si>
  <si>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manqanebi</t>
  </si>
  <si>
    <t xml:space="preserve">zednadebi xarjebi </t>
  </si>
  <si>
    <t xml:space="preserve">gegmiuri mogeba </t>
  </si>
  <si>
    <t xml:space="preserve">sul </t>
  </si>
  <si>
    <t xml:space="preserve">lokalur-resursuli xarjTaRricxva </t>
  </si>
  <si>
    <t>gauTvaliswinebeli xarjebi</t>
  </si>
  <si>
    <t>dRg</t>
  </si>
  <si>
    <t>droebiTi Senobebi da nagebobebi</t>
  </si>
  <si>
    <t>gaZvireba zamTris pirobebsi</t>
  </si>
  <si>
    <t xml:space="preserve"> jami</t>
  </si>
  <si>
    <t>kac/sT</t>
  </si>
  <si>
    <t>kg</t>
  </si>
  <si>
    <t xml:space="preserve">sn da w
 2-84
</t>
  </si>
  <si>
    <r>
      <t xml:space="preserve">II kat gruntis damuSaveba xeliT gruntis gvedze gadayriT
</t>
    </r>
    <r>
      <rPr>
        <sz val="10"/>
        <rFont val="AcadNusx"/>
      </rPr>
      <t>0,5X0,4X0,4X6c=0,48m3</t>
    </r>
  </si>
  <si>
    <r>
      <t>100m</t>
    </r>
    <r>
      <rPr>
        <b/>
        <vertAlign val="superscript"/>
        <sz val="10"/>
        <rFont val="AcadNusx"/>
      </rPr>
      <t>3</t>
    </r>
  </si>
  <si>
    <t>cx 1-78-2</t>
  </si>
  <si>
    <t>Sromis danaxarji</t>
  </si>
  <si>
    <r>
      <t xml:space="preserve">monoliTuri betonis wertilovani saZirkvlis mowyoba b-18,5 betonisagan ankeris CabetonebiT 
</t>
    </r>
    <r>
      <rPr>
        <sz val="10"/>
        <rFont val="AcadNusx"/>
      </rPr>
      <t>1) 6cX0,5X0,4X0,4=0,48m</t>
    </r>
    <r>
      <rPr>
        <vertAlign val="superscript"/>
        <sz val="10"/>
        <rFont val="AcadNusx"/>
      </rPr>
      <t>3</t>
    </r>
    <r>
      <rPr>
        <sz val="10"/>
        <color indexed="10"/>
        <rFont val="AcadNusx"/>
      </rPr>
      <t xml:space="preserve">
</t>
    </r>
    <r>
      <rPr>
        <sz val="10"/>
        <rFont val="AcadNusx"/>
      </rPr>
      <t/>
    </r>
  </si>
  <si>
    <t>cx 6-1-2</t>
  </si>
  <si>
    <t>srf</t>
  </si>
  <si>
    <t>betoni b-18,5</t>
  </si>
  <si>
    <r>
      <t>m</t>
    </r>
    <r>
      <rPr>
        <vertAlign val="superscript"/>
        <sz val="10"/>
        <rFont val="AcadNusx"/>
      </rPr>
      <t>3</t>
    </r>
  </si>
  <si>
    <t>srf 5-22</t>
  </si>
  <si>
    <t xml:space="preserve">sayalibe xis ficari IIIx. 30mm </t>
  </si>
  <si>
    <t>sxva masala</t>
  </si>
  <si>
    <r>
      <t xml:space="preserve">gasaxdelis liTonis karkasis damzadeba milkvadratebisagan
</t>
    </r>
    <r>
      <rPr>
        <sz val="10"/>
        <rFont val="AcadNusx"/>
      </rPr>
      <t xml:space="preserve"> </t>
    </r>
  </si>
  <si>
    <t>t</t>
  </si>
  <si>
    <t>cx 9-17-5</t>
  </si>
  <si>
    <t>Sromis danaxarji k-1,5</t>
  </si>
  <si>
    <t>srf 2.2-61</t>
  </si>
  <si>
    <t xml:space="preserve">mlkvadrati 50X50X3mm  6cX2,0Xk1,03=12,36m
</t>
  </si>
  <si>
    <t>g/m</t>
  </si>
  <si>
    <t>srf 2.2-30</t>
  </si>
  <si>
    <t xml:space="preserve">mlkvadrati 25X50X2mm  15,0mXk1,03=15,45m
 </t>
  </si>
  <si>
    <t>srf 1.5-32</t>
  </si>
  <si>
    <t xml:space="preserve">foladi furclovani sisq. 6mm   
</t>
  </si>
  <si>
    <r>
      <t>m</t>
    </r>
    <r>
      <rPr>
        <vertAlign val="superscript"/>
        <sz val="10"/>
        <rFont val="AcadNusx"/>
      </rPr>
      <t>2</t>
    </r>
  </si>
  <si>
    <t>srf 1.5-29</t>
  </si>
  <si>
    <t xml:space="preserve">foladi furclovani sisq. 3mm  (dgaris qudebi) </t>
  </si>
  <si>
    <t>srf 1.1-19</t>
  </si>
  <si>
    <t xml:space="preserve">armatura a-III d-12 mm (ankerebisaTvis)
</t>
  </si>
  <si>
    <t>s/f</t>
  </si>
  <si>
    <t>WanWiki qanCiT d-12m</t>
  </si>
  <si>
    <t>c</t>
  </si>
  <si>
    <t>srf 1.10-14</t>
  </si>
  <si>
    <t>eleqtrodi SeduRebis d-4mm</t>
  </si>
  <si>
    <t>liTonis saWreli rgoli abraziuli</t>
  </si>
  <si>
    <t>liTonis karkasze sendviCpanelebis Casma da montaJi WanWikebiT</t>
  </si>
  <si>
    <r>
      <t>m</t>
    </r>
    <r>
      <rPr>
        <b/>
        <vertAlign val="superscript"/>
        <sz val="10"/>
        <rFont val="AcadNusx"/>
      </rPr>
      <t>2</t>
    </r>
  </si>
  <si>
    <t>sendviCpaneli sisqiT 20mm</t>
  </si>
  <si>
    <t>liTonkonstruqciis damuSaveba da SeRebva antikoroziuli saRebaviT 2-jer</t>
  </si>
  <si>
    <r>
      <t>100m</t>
    </r>
    <r>
      <rPr>
        <b/>
        <vertAlign val="superscript"/>
        <sz val="10"/>
        <rFont val="AcadNusx"/>
      </rPr>
      <t>2</t>
    </r>
  </si>
  <si>
    <t>cx 15-164-7</t>
  </si>
  <si>
    <t>srf 4.2-22</t>
  </si>
  <si>
    <t>saRebavi antikoroziuli</t>
  </si>
  <si>
    <t>zumfara</t>
  </si>
  <si>
    <t>sxva masalebi</t>
  </si>
  <si>
    <t>შენიშვნა:</t>
  </si>
  <si>
    <t>1) „წინადადების მიღება დასრულებულია ეტაპზე“ შესასრულებელი სამუშაოების ხარჯთაღრიცხვა (დანართი №1) წარმოდგენილი უნდა იქნეს, „PDF“ ფორმატით, უფლებამოსილი პირის მიერ დამოწმებული/დადასტურებული კვალიფიციური ელექტრონული ხელმოწერით/კვალიფიციური შტამპით, ასევე „Excel“-ის დოკუმენტის სახით. თუ ხარჯთაღრიცხვა წარმოდგენილი იქნება მხოლოდ „Excel“-ის დოკუმენტით, ასეთ შემთხვევაში შერჩევა/შეფასება განხორციელდება მასში მითითებული მონაცემების შესაბამისად, ხოლო ხარჯთაღრიცხვის დაზუსტების მოთხოვნასთან ერთად პრეტენდენტმა უნდა წარმოადგინოს უფლებამოსილი პირის მიერ კვალიფიციური ხელმოწერით/კვალიფიციური შტამპით „PDF“ ფორმატით.</t>
  </si>
  <si>
    <t>2) შესასრულებელი სამუშაოების ხარჯთაღრიცხვის შედგენისას და სახარჯთაღრიცხვო ღირებულების განსაზღვრისას პრეტენდენტმა უნდა იხელძღვანელოს ტექნიკური რეგლამენტის _ „სამშენებლო სამუშაოების სახელმწიფო შესყიდვისას ზედნადები ხარჯებისა და გეგმიური მოგების განსაზღვრის წესის დამტკიცების შესახებ“ საქართველოს მთავრობის 2014  წლის 14 იანვრის №55 დადგენილებითა და საქართველოს ტერიტორიაზე მოქმედი სამშენებლო ნორმებისა და წესების, აგრეთვე, სხვა ნორმატიული აქტებით.</t>
  </si>
  <si>
    <t>3) ერთნაირი დასახელების სამუშაოებზე  და მასალებზე უნდა დაფიქსირდეს ერთნაირი ფასი.</t>
  </si>
  <si>
    <t>4) პრეტენდენტის მიერ წარმოდგენილ ხარჯთაღრიცხვაში დაუშვებელია სატენდერო დოკუმენტაციით განსაზღვრული სამუშაოების დასახელების, განზომილებისა და რაოდენობების ცვლილება.</t>
  </si>
  <si>
    <t>5) იმ შემთხვევაში თუ არ იქნება ხარჯთაღრიცხვა წარმოდგენილი ან წარმოდგენილ ხარჯთაღრიცხვაში განუფასებელი პოზიცი(ებ)ის რაოდენობა აღემატება განსაფასებელი პოზიციების 1%-ს სახელმწიფო შესყიდვების სააგენტოს თავმჯდომარის 2017 წლის 14 ივნისის №12 ბრძანების 27-ე მუხლის მე-3 პუნქტის თანახმად დაზუსტებას არ დაექვემდებარება და გამოიწვევს პრეტენდენტის დისკვალიფიკაციას ამავე ბრძანების 32-ე მუხლის პირველი პუნქტის „ბ“ ქვეპუნქტის საფუძველზე.</t>
  </si>
  <si>
    <t>6) გაუთვალისწინებელი ხარჯებისათვის თანხის გამოყენება მოხდება შემსყიდველ ორგანიზაციასთან შეთანხმებით.</t>
  </si>
  <si>
    <r>
      <t>7)</t>
    </r>
    <r>
      <rPr>
        <i/>
        <sz val="10"/>
        <color indexed="10"/>
        <rFont val="Times New Roman"/>
        <family val="1"/>
      </rPr>
      <t xml:space="preserve"> </t>
    </r>
    <r>
      <rPr>
        <i/>
        <sz val="10"/>
        <color indexed="10"/>
        <rFont val="Sylfaen"/>
        <family val="1"/>
      </rPr>
      <t>ხარჯთაღრიცხვაში გაუთვალიწინებელი ხარჯებისათვის განსაზღვრული პროცენტული მაჩვენებლის შეცვლა დაუშვებელია.</t>
    </r>
  </si>
  <si>
    <t>8) გამარჯვებულ პრეტენდენტს დამატებით მოეთხოვება მის მიერ ვაჭრობის დამატებით რაუნდების შედეგად დაფიქსირებული საბოლოო ფასის შესაბამისი განფასება, თანდართული ფორმის შესაბამისად.</t>
  </si>
  <si>
    <t xml:space="preserve">დანართი №1 </t>
  </si>
  <si>
    <t>კრებსითი ხარჯთაღრიცხვა</t>
  </si>
  <si>
    <t>№</t>
  </si>
  <si>
    <t>შესასრულებელი სამუშაოს (პროექტის) დასახელება</t>
  </si>
  <si>
    <t>სამუშაოს შესრულების ადგილი</t>
  </si>
  <si>
    <t>გასახდელების მოწყობის სამუშაოები</t>
  </si>
  <si>
    <t>ანაკლია-განმუხურის სანაპირო ზოლი</t>
  </si>
  <si>
    <t>რაოდენობა</t>
  </si>
  <si>
    <t>20 (ოცი) ერთეული</t>
  </si>
  <si>
    <t xml:space="preserve"> სამუშაოს შემოთავაზებული ღირებულება                                     (ლარი) ჯამში</t>
  </si>
  <si>
    <t xml:space="preserve">1) მოცემული ხარჯთაღრიცხვის საერთო ჯამით პრეტენდენტმა უნდა განსაზღვროს 1 (ერთი) ერთეული გასახდელის მოწყობის სამუშაოების ღირებულება.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</si>
</sst>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_-* #,##0.00\ _L_a_r_i_-;\-* #,##0.00\ _L_a_r_i_-;_-* &quot;-&quot;??\ _L_a_r_i_-;_-@_-"/>
    <numFmt numFmtId="166" formatCode="0.000"/>
    <numFmt numFmtId="167" formatCode="0.0000"/>
    <numFmt numFmtId="168" formatCode="0.0"/>
    <numFmt numFmtId="169" formatCode="_-* #,##0.00_-;\-* #,##0.00_-;_-* &quot;-&quot;??_-;_-@_-"/>
    <numFmt numFmtId="170" formatCode="_-* #,##0.000_-;\-* #,##0.000_-;_-* &quot;-&quot;??_-;_-@_-"/>
    <numFmt numFmtId="171" formatCode="_-* #,##0.0000_-;\-* #,##0.0000_-;_-* &quot;-&quot;??_-;_-@_-"/>
    <numFmt numFmtId="172" formatCode="&quot;£&quot;#,##0;[Red]\-&quot;£&quot;#,##0"/>
    <numFmt numFmtId="173" formatCode="0.0%"/>
  </numFmts>
  <fonts count="55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12"/>
      <name val="AcadNusx"/>
    </font>
    <font>
      <sz val="10"/>
      <name val="AcadNusx"/>
    </font>
    <font>
      <sz val="14"/>
      <name val="AcadNusx"/>
    </font>
    <font>
      <b/>
      <sz val="11"/>
      <name val="AcadNusx"/>
    </font>
    <font>
      <sz val="8"/>
      <name val="AcadNusx"/>
    </font>
    <font>
      <sz val="11"/>
      <name val="AcadNusx"/>
    </font>
    <font>
      <sz val="9"/>
      <name val="AcadNusx"/>
    </font>
    <font>
      <sz val="10"/>
      <name val="Arial"/>
      <family val="2"/>
      <charset val="204"/>
    </font>
    <font>
      <b/>
      <sz val="12"/>
      <name val="AcadNusx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b/>
      <sz val="10"/>
      <name val="AcadNusx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Grigolia"/>
    </font>
    <font>
      <sz val="9"/>
      <name val="Grigolia"/>
    </font>
    <font>
      <b/>
      <vertAlign val="superscript"/>
      <sz val="10"/>
      <name val="AcadNusx"/>
    </font>
    <font>
      <vertAlign val="superscript"/>
      <sz val="10"/>
      <name val="AcadNusx"/>
    </font>
    <font>
      <sz val="10"/>
      <color indexed="10"/>
      <name val="AcadNusx"/>
    </font>
    <font>
      <b/>
      <i/>
      <sz val="10"/>
      <name val="Sylfaen"/>
      <family val="1"/>
    </font>
    <font>
      <i/>
      <sz val="10"/>
      <color rgb="FFFF0000"/>
      <name val="Sylfaen"/>
      <family val="1"/>
    </font>
    <font>
      <sz val="11"/>
      <color rgb="FF000000"/>
      <name val="Calibri"/>
      <family val="2"/>
      <charset val="1"/>
    </font>
    <font>
      <i/>
      <sz val="10"/>
      <color indexed="10"/>
      <name val="Times New Roman"/>
      <family val="1"/>
    </font>
    <font>
      <i/>
      <sz val="10"/>
      <color indexed="10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name val="Sylfaen"/>
      <family val="1"/>
      <charset val="204"/>
    </font>
    <font>
      <sz val="10"/>
      <name val="Arial"/>
    </font>
    <font>
      <b/>
      <i/>
      <sz val="11"/>
      <color rgb="FFFF0000"/>
      <name val="Sylfaen"/>
      <family val="1"/>
      <charset val="204"/>
    </font>
    <font>
      <b/>
      <sz val="11"/>
      <name val="Sylfae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70">
    <xf numFmtId="0" fontId="0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16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4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4" fontId="17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2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38" fillId="0" borderId="0"/>
    <xf numFmtId="0" fontId="10" fillId="0" borderId="0"/>
    <xf numFmtId="0" fontId="10" fillId="0" borderId="0"/>
    <xf numFmtId="0" fontId="38" fillId="0" borderId="0"/>
    <xf numFmtId="0" fontId="38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8" fillId="0" borderId="0"/>
    <xf numFmtId="0" fontId="36" fillId="0" borderId="0"/>
    <xf numFmtId="0" fontId="2" fillId="0" borderId="0"/>
    <xf numFmtId="0" fontId="10" fillId="0" borderId="0"/>
    <xf numFmtId="0" fontId="36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0" fillId="0" borderId="0"/>
    <xf numFmtId="0" fontId="34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38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34" fillId="0" borderId="0"/>
    <xf numFmtId="0" fontId="37" fillId="0" borderId="0"/>
    <xf numFmtId="0" fontId="10" fillId="0" borderId="0"/>
    <xf numFmtId="0" fontId="10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38" fillId="0" borderId="0" applyFont="0" applyFill="0" applyBorder="0" applyAlignment="0" applyProtection="0"/>
  </cellStyleXfs>
  <cellXfs count="169">
    <xf numFmtId="0" fontId="0" fillId="0" borderId="0" xfId="0"/>
    <xf numFmtId="0" fontId="3" fillId="0" borderId="0" xfId="441" applyFont="1" applyBorder="1" applyAlignment="1">
      <alignment horizontal="center"/>
    </xf>
    <xf numFmtId="0" fontId="3" fillId="0" borderId="0" xfId="441" applyFont="1" applyAlignment="1">
      <alignment horizontal="center"/>
    </xf>
    <xf numFmtId="0" fontId="4" fillId="0" borderId="0" xfId="573" applyFont="1" applyAlignment="1">
      <alignment horizontal="center"/>
    </xf>
    <xf numFmtId="0" fontId="4" fillId="0" borderId="0" xfId="573" applyFont="1"/>
    <xf numFmtId="0" fontId="3" fillId="0" borderId="0" xfId="575" applyFont="1" applyAlignment="1">
      <alignment horizontal="right"/>
    </xf>
    <xf numFmtId="1" fontId="6" fillId="0" borderId="0" xfId="575" applyNumberFormat="1" applyFont="1" applyAlignment="1">
      <alignment horizontal="center"/>
    </xf>
    <xf numFmtId="0" fontId="3" fillId="0" borderId="0" xfId="575" applyFont="1" applyAlignment="1">
      <alignment horizontal="center"/>
    </xf>
    <xf numFmtId="0" fontId="3" fillId="0" borderId="0" xfId="573" applyFont="1" applyAlignment="1">
      <alignment horizontal="left"/>
    </xf>
    <xf numFmtId="0" fontId="4" fillId="0" borderId="0" xfId="573" applyFont="1" applyBorder="1" applyAlignment="1">
      <alignment horizontal="center"/>
    </xf>
    <xf numFmtId="0" fontId="4" fillId="0" borderId="0" xfId="573" applyFont="1" applyBorder="1"/>
    <xf numFmtId="0" fontId="4" fillId="0" borderId="10" xfId="573" applyFont="1" applyBorder="1" applyAlignment="1">
      <alignment horizontal="center"/>
    </xf>
    <xf numFmtId="0" fontId="4" fillId="0" borderId="10" xfId="573" applyFont="1" applyBorder="1"/>
    <xf numFmtId="0" fontId="8" fillId="0" borderId="0" xfId="573" applyFont="1" applyAlignment="1">
      <alignment horizontal="center"/>
    </xf>
    <xf numFmtId="0" fontId="4" fillId="0" borderId="11" xfId="573" applyFont="1" applyBorder="1"/>
    <xf numFmtId="0" fontId="4" fillId="0" borderId="12" xfId="573" applyFont="1" applyBorder="1"/>
    <xf numFmtId="0" fontId="4" fillId="0" borderId="12" xfId="573" applyFont="1" applyBorder="1" applyAlignment="1">
      <alignment horizontal="center"/>
    </xf>
    <xf numFmtId="0" fontId="4" fillId="0" borderId="13" xfId="573" applyFont="1" applyBorder="1" applyAlignment="1">
      <alignment horizontal="center"/>
    </xf>
    <xf numFmtId="0" fontId="4" fillId="0" borderId="14" xfId="573" applyFont="1" applyBorder="1" applyAlignment="1">
      <alignment horizontal="center"/>
    </xf>
    <xf numFmtId="0" fontId="4" fillId="0" borderId="15" xfId="573" applyFont="1" applyBorder="1" applyAlignment="1">
      <alignment horizontal="center"/>
    </xf>
    <xf numFmtId="0" fontId="4" fillId="0" borderId="16" xfId="573" applyFont="1" applyBorder="1" applyAlignment="1">
      <alignment horizontal="center"/>
    </xf>
    <xf numFmtId="0" fontId="8" fillId="0" borderId="0" xfId="573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8" fillId="0" borderId="14" xfId="662" applyFont="1" applyBorder="1" applyAlignment="1">
      <alignment horizontal="center"/>
    </xf>
    <xf numFmtId="0" fontId="6" fillId="0" borderId="14" xfId="480" applyFont="1" applyBorder="1" applyAlignment="1">
      <alignment horizontal="center"/>
    </xf>
    <xf numFmtId="0" fontId="6" fillId="0" borderId="14" xfId="662" applyFont="1" applyBorder="1" applyAlignment="1">
      <alignment horizontal="center"/>
    </xf>
    <xf numFmtId="166" fontId="8" fillId="0" borderId="14" xfId="662" applyNumberFormat="1" applyFont="1" applyBorder="1" applyAlignment="1">
      <alignment horizontal="center"/>
    </xf>
    <xf numFmtId="167" fontId="8" fillId="0" borderId="14" xfId="662" applyNumberFormat="1" applyFont="1" applyBorder="1" applyAlignment="1">
      <alignment horizontal="center"/>
    </xf>
    <xf numFmtId="2" fontId="8" fillId="0" borderId="14" xfId="662" applyNumberFormat="1" applyFont="1" applyBorder="1" applyAlignment="1">
      <alignment horizontal="center"/>
    </xf>
    <xf numFmtId="2" fontId="6" fillId="0" borderId="14" xfId="662" applyNumberFormat="1" applyFont="1" applyBorder="1" applyAlignment="1">
      <alignment horizontal="center"/>
    </xf>
    <xf numFmtId="0" fontId="8" fillId="0" borderId="14" xfId="662" applyFont="1" applyBorder="1" applyAlignment="1">
      <alignment horizontal="center" vertical="center" wrapText="1"/>
    </xf>
    <xf numFmtId="0" fontId="6" fillId="0" borderId="14" xfId="662" applyFont="1" applyBorder="1" applyAlignment="1">
      <alignment horizontal="center" vertical="center" wrapText="1"/>
    </xf>
    <xf numFmtId="9" fontId="6" fillId="0" borderId="14" xfId="602" applyFont="1" applyBorder="1" applyAlignment="1">
      <alignment horizontal="center" vertical="center" wrapText="1"/>
    </xf>
    <xf numFmtId="166" fontId="8" fillId="0" borderId="14" xfId="662" applyNumberFormat="1" applyFont="1" applyBorder="1" applyAlignment="1">
      <alignment horizontal="center" vertical="center" wrapText="1"/>
    </xf>
    <xf numFmtId="2" fontId="8" fillId="0" borderId="14" xfId="662" applyNumberFormat="1" applyFont="1" applyBorder="1" applyAlignment="1">
      <alignment horizontal="center" vertical="center" wrapText="1"/>
    </xf>
    <xf numFmtId="9" fontId="6" fillId="0" borderId="14" xfId="602" applyFont="1" applyBorder="1" applyAlignment="1">
      <alignment horizontal="center"/>
    </xf>
    <xf numFmtId="0" fontId="8" fillId="0" borderId="0" xfId="441" applyFont="1" applyBorder="1" applyAlignment="1">
      <alignment horizontal="center"/>
    </xf>
    <xf numFmtId="2" fontId="8" fillId="0" borderId="0" xfId="441" applyNumberFormat="1" applyFont="1" applyBorder="1" applyAlignment="1">
      <alignment horizontal="center"/>
    </xf>
    <xf numFmtId="0" fontId="6" fillId="0" borderId="14" xfId="441" applyFont="1" applyBorder="1" applyAlignment="1">
      <alignment horizontal="center"/>
    </xf>
    <xf numFmtId="2" fontId="6" fillId="0" borderId="14" xfId="441" applyNumberFormat="1" applyFont="1" applyBorder="1" applyAlignment="1">
      <alignment horizontal="center"/>
    </xf>
    <xf numFmtId="9" fontId="6" fillId="0" borderId="14" xfId="441" applyNumberFormat="1" applyFont="1" applyBorder="1" applyAlignment="1">
      <alignment horizontal="center"/>
    </xf>
    <xf numFmtId="167" fontId="6" fillId="0" borderId="14" xfId="441" applyNumberFormat="1" applyFont="1" applyBorder="1" applyAlignment="1">
      <alignment horizontal="center"/>
    </xf>
    <xf numFmtId="166" fontId="6" fillId="0" borderId="14" xfId="441" applyNumberFormat="1" applyFont="1" applyBorder="1" applyAlignment="1">
      <alignment horizontal="center"/>
    </xf>
    <xf numFmtId="1" fontId="6" fillId="0" borderId="14" xfId="441" applyNumberFormat="1" applyFont="1" applyBorder="1" applyAlignment="1">
      <alignment horizontal="center"/>
    </xf>
    <xf numFmtId="2" fontId="11" fillId="0" borderId="14" xfId="441" applyNumberFormat="1" applyFont="1" applyBorder="1" applyAlignment="1">
      <alignment horizontal="center"/>
    </xf>
    <xf numFmtId="0" fontId="6" fillId="0" borderId="14" xfId="573" applyFont="1" applyBorder="1" applyAlignment="1">
      <alignment horizontal="center"/>
    </xf>
    <xf numFmtId="1" fontId="6" fillId="0" borderId="14" xfId="662" applyNumberFormat="1" applyFont="1" applyBorder="1" applyAlignment="1">
      <alignment horizontal="center"/>
    </xf>
    <xf numFmtId="1" fontId="6" fillId="0" borderId="14" xfId="573" applyNumberFormat="1" applyFont="1" applyBorder="1" applyAlignment="1">
      <alignment horizontal="center"/>
    </xf>
    <xf numFmtId="173" fontId="6" fillId="0" borderId="14" xfId="662" applyNumberFormat="1" applyFont="1" applyBorder="1" applyAlignment="1">
      <alignment horizontal="center"/>
    </xf>
    <xf numFmtId="10" fontId="6" fillId="0" borderId="14" xfId="441" applyNumberFormat="1" applyFont="1" applyBorder="1" applyAlignment="1">
      <alignment horizontal="center"/>
    </xf>
    <xf numFmtId="1" fontId="6" fillId="0" borderId="14" xfId="662" applyNumberFormat="1" applyFont="1" applyBorder="1" applyAlignment="1">
      <alignment horizontal="center" vertical="center" wrapText="1"/>
    </xf>
    <xf numFmtId="1" fontId="6" fillId="0" borderId="14" xfId="480" applyNumberFormat="1" applyFont="1" applyBorder="1" applyAlignment="1">
      <alignment horizontal="center"/>
    </xf>
    <xf numFmtId="1" fontId="6" fillId="0" borderId="14" xfId="574" applyNumberFormat="1" applyFont="1" applyBorder="1" applyAlignment="1">
      <alignment horizontal="center"/>
    </xf>
    <xf numFmtId="168" fontId="6" fillId="0" borderId="14" xfId="573" applyNumberFormat="1" applyFont="1" applyBorder="1" applyAlignment="1">
      <alignment horizontal="center"/>
    </xf>
    <xf numFmtId="0" fontId="8" fillId="24" borderId="0" xfId="451" applyFont="1" applyFill="1" applyAlignment="1">
      <alignment horizontal="center"/>
    </xf>
    <xf numFmtId="0" fontId="8" fillId="24" borderId="17" xfId="572" applyFont="1" applyFill="1" applyBorder="1" applyAlignment="1">
      <alignment horizontal="center"/>
    </xf>
    <xf numFmtId="0" fontId="8" fillId="24" borderId="0" xfId="572" applyFont="1" applyFill="1" applyAlignment="1">
      <alignment horizontal="center"/>
    </xf>
    <xf numFmtId="2" fontId="8" fillId="24" borderId="17" xfId="451" applyNumberFormat="1" applyFont="1" applyFill="1" applyBorder="1" applyAlignment="1">
      <alignment horizontal="center"/>
    </xf>
    <xf numFmtId="1" fontId="8" fillId="24" borderId="17" xfId="451" applyNumberFormat="1" applyFont="1" applyFill="1" applyBorder="1" applyAlignment="1">
      <alignment horizontal="center"/>
    </xf>
    <xf numFmtId="2" fontId="8" fillId="24" borderId="0" xfId="451" applyNumberFormat="1" applyFont="1" applyFill="1" applyAlignment="1">
      <alignment horizontal="center"/>
    </xf>
    <xf numFmtId="0" fontId="8" fillId="24" borderId="18" xfId="572" applyFont="1" applyFill="1" applyBorder="1" applyAlignment="1">
      <alignment horizontal="center"/>
    </xf>
    <xf numFmtId="2" fontId="8" fillId="24" borderId="18" xfId="451" applyNumberFormat="1" applyFont="1" applyFill="1" applyBorder="1" applyAlignment="1">
      <alignment horizontal="center"/>
    </xf>
    <xf numFmtId="2" fontId="8" fillId="24" borderId="12" xfId="451" applyNumberFormat="1" applyFont="1" applyFill="1" applyBorder="1" applyAlignment="1">
      <alignment horizontal="center"/>
    </xf>
    <xf numFmtId="168" fontId="8" fillId="24" borderId="17" xfId="451" applyNumberFormat="1" applyFont="1" applyFill="1" applyBorder="1" applyAlignment="1">
      <alignment horizontal="center"/>
    </xf>
    <xf numFmtId="0" fontId="8" fillId="24" borderId="12" xfId="572" applyFont="1" applyFill="1" applyBorder="1" applyAlignment="1">
      <alignment horizontal="center"/>
    </xf>
    <xf numFmtId="1" fontId="8" fillId="24" borderId="18" xfId="451" applyNumberFormat="1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left" vertical="center" wrapText="1"/>
    </xf>
    <xf numFmtId="0" fontId="35" fillId="0" borderId="14" xfId="0" applyFont="1" applyFill="1" applyBorder="1" applyAlignment="1">
      <alignment horizontal="center" vertical="center"/>
    </xf>
    <xf numFmtId="2" fontId="35" fillId="0" borderId="14" xfId="0" applyNumberFormat="1" applyFont="1" applyFill="1" applyBorder="1" applyAlignment="1">
      <alignment horizontal="center" vertical="center"/>
    </xf>
    <xf numFmtId="167" fontId="35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 wrapText="1"/>
    </xf>
    <xf numFmtId="168" fontId="4" fillId="0" borderId="14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left" vertical="center" wrapText="1"/>
    </xf>
    <xf numFmtId="2" fontId="35" fillId="0" borderId="18" xfId="0" applyNumberFormat="1" applyFont="1" applyFill="1" applyBorder="1" applyAlignment="1">
      <alignment horizontal="center" vertical="center"/>
    </xf>
    <xf numFmtId="0" fontId="8" fillId="24" borderId="14" xfId="572" applyFont="1" applyFill="1" applyBorder="1" applyAlignment="1">
      <alignment horizontal="center"/>
    </xf>
    <xf numFmtId="2" fontId="8" fillId="24" borderId="14" xfId="451" applyNumberFormat="1" applyFont="1" applyFill="1" applyBorder="1" applyAlignment="1">
      <alignment horizontal="center"/>
    </xf>
    <xf numFmtId="0" fontId="8" fillId="24" borderId="14" xfId="451" applyFont="1" applyFill="1" applyBorder="1" applyAlignment="1">
      <alignment horizontal="center"/>
    </xf>
    <xf numFmtId="168" fontId="8" fillId="24" borderId="14" xfId="451" applyNumberFormat="1" applyFont="1" applyFill="1" applyBorder="1" applyAlignment="1">
      <alignment horizontal="center"/>
    </xf>
    <xf numFmtId="0" fontId="40" fillId="0" borderId="18" xfId="0" applyFont="1" applyFill="1" applyBorder="1" applyAlignment="1">
      <alignment horizontal="center" vertical="top" wrapText="1"/>
    </xf>
    <xf numFmtId="0" fontId="35" fillId="0" borderId="18" xfId="0" applyFont="1" applyFill="1" applyBorder="1" applyAlignment="1">
      <alignment horizontal="left" vertical="top" wrapText="1"/>
    </xf>
    <xf numFmtId="0" fontId="35" fillId="0" borderId="18" xfId="0" applyFont="1" applyFill="1" applyBorder="1" applyAlignment="1">
      <alignment horizontal="center" vertical="center"/>
    </xf>
    <xf numFmtId="166" fontId="35" fillId="0" borderId="18" xfId="0" applyNumberFormat="1" applyFont="1" applyFill="1" applyBorder="1" applyAlignment="1">
      <alignment horizontal="center" vertical="center" wrapText="1"/>
    </xf>
    <xf numFmtId="1" fontId="8" fillId="24" borderId="14" xfId="451" applyNumberFormat="1" applyFont="1" applyFill="1" applyBorder="1" applyAlignment="1">
      <alignment horizontal="center"/>
    </xf>
    <xf numFmtId="0" fontId="40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 wrapText="1"/>
    </xf>
    <xf numFmtId="2" fontId="8" fillId="24" borderId="22" xfId="451" applyNumberFormat="1" applyFont="1" applyFill="1" applyBorder="1" applyAlignment="1">
      <alignment horizontal="center"/>
    </xf>
    <xf numFmtId="0" fontId="40" fillId="0" borderId="18" xfId="0" applyFont="1" applyFill="1" applyBorder="1" applyAlignment="1">
      <alignment horizontal="center" vertical="center" wrapText="1"/>
    </xf>
    <xf numFmtId="2" fontId="35" fillId="0" borderId="18" xfId="0" applyNumberFormat="1" applyFont="1" applyFill="1" applyBorder="1" applyAlignment="1">
      <alignment horizontal="center" vertical="center" wrapText="1"/>
    </xf>
    <xf numFmtId="168" fontId="35" fillId="0" borderId="18" xfId="0" applyNumberFormat="1" applyFont="1" applyFill="1" applyBorder="1" applyAlignment="1">
      <alignment horizontal="center" vertical="center"/>
    </xf>
    <xf numFmtId="168" fontId="6" fillId="0" borderId="14" xfId="662" applyNumberFormat="1" applyFont="1" applyBorder="1" applyAlignment="1">
      <alignment horizontal="center" vertical="center" wrapText="1"/>
    </xf>
    <xf numFmtId="168" fontId="6" fillId="0" borderId="14" xfId="662" applyNumberFormat="1" applyFont="1" applyBorder="1" applyAlignment="1">
      <alignment horizontal="center"/>
    </xf>
    <xf numFmtId="168" fontId="6" fillId="0" borderId="14" xfId="480" applyNumberFormat="1" applyFont="1" applyBorder="1" applyAlignment="1">
      <alignment horizontal="center"/>
    </xf>
    <xf numFmtId="0" fontId="3" fillId="0" borderId="0" xfId="441" applyFont="1" applyAlignment="1">
      <alignment horizontal="center" vertical="center"/>
    </xf>
    <xf numFmtId="0" fontId="3" fillId="0" borderId="0" xfId="441" applyFont="1" applyBorder="1" applyAlignment="1">
      <alignment horizontal="center" vertical="center"/>
    </xf>
    <xf numFmtId="0" fontId="11" fillId="0" borderId="0" xfId="561" applyFont="1" applyAlignment="1">
      <alignment horizontal="center" vertical="center"/>
    </xf>
    <xf numFmtId="0" fontId="4" fillId="0" borderId="0" xfId="0" applyFont="1"/>
    <xf numFmtId="0" fontId="44" fillId="0" borderId="0" xfId="0" applyFont="1" applyFill="1" applyBorder="1" applyAlignment="1">
      <alignment horizontal="left" vertical="center"/>
    </xf>
    <xf numFmtId="0" fontId="46" fillId="0" borderId="0" xfId="0" applyFont="1" applyFill="1" applyBorder="1"/>
    <xf numFmtId="0" fontId="39" fillId="0" borderId="0" xfId="493" applyFont="1" applyFill="1" applyBorder="1" applyAlignment="1">
      <alignment horizontal="center" vertical="center" wrapText="1"/>
    </xf>
    <xf numFmtId="0" fontId="39" fillId="0" borderId="0" xfId="493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left" vertical="center"/>
    </xf>
    <xf numFmtId="0" fontId="49" fillId="0" borderId="0" xfId="0" applyFont="1"/>
    <xf numFmtId="0" fontId="44" fillId="0" borderId="0" xfId="0" applyFont="1" applyAlignment="1">
      <alignment horizontal="right"/>
    </xf>
    <xf numFmtId="0" fontId="44" fillId="0" borderId="0" xfId="0" applyFont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52" fillId="0" borderId="0" xfId="0" applyFont="1" applyFill="1" applyBorder="1"/>
    <xf numFmtId="0" fontId="0" fillId="0" borderId="0" xfId="0" applyBorder="1"/>
    <xf numFmtId="0" fontId="49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/>
    </xf>
    <xf numFmtId="0" fontId="51" fillId="0" borderId="22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53" fillId="0" borderId="0" xfId="493" applyFont="1" applyFill="1" applyBorder="1" applyAlignment="1">
      <alignment horizontal="left" vertical="center" wrapText="1"/>
    </xf>
    <xf numFmtId="0" fontId="45" fillId="0" borderId="0" xfId="493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distributed"/>
    </xf>
    <xf numFmtId="0" fontId="39" fillId="0" borderId="17" xfId="0" applyFont="1" applyFill="1" applyBorder="1" applyAlignment="1">
      <alignment horizontal="center" vertical="distributed"/>
    </xf>
    <xf numFmtId="0" fontId="39" fillId="0" borderId="18" xfId="0" applyFont="1" applyFill="1" applyBorder="1" applyAlignment="1">
      <alignment horizontal="center" vertical="distributed"/>
    </xf>
    <xf numFmtId="0" fontId="39" fillId="0" borderId="22" xfId="0" applyFont="1" applyFill="1" applyBorder="1" applyAlignment="1">
      <alignment horizontal="center" vertical="distributed"/>
    </xf>
    <xf numFmtId="0" fontId="4" fillId="0" borderId="22" xfId="573" applyFont="1" applyBorder="1" applyAlignment="1">
      <alignment horizontal="center" vertical="center"/>
    </xf>
    <xf numFmtId="0" fontId="4" fillId="0" borderId="17" xfId="573" applyFont="1" applyBorder="1" applyAlignment="1">
      <alignment horizontal="center" vertical="center"/>
    </xf>
    <xf numFmtId="0" fontId="4" fillId="0" borderId="18" xfId="573" applyFont="1" applyBorder="1" applyAlignment="1">
      <alignment horizontal="center" vertical="center"/>
    </xf>
    <xf numFmtId="0" fontId="7" fillId="0" borderId="22" xfId="573" applyFont="1" applyBorder="1" applyAlignment="1">
      <alignment horizontal="center" vertical="center"/>
    </xf>
    <xf numFmtId="0" fontId="7" fillId="0" borderId="17" xfId="573" applyFont="1" applyBorder="1" applyAlignment="1">
      <alignment horizontal="center" vertical="center"/>
    </xf>
    <xf numFmtId="0" fontId="7" fillId="0" borderId="18" xfId="573" applyFont="1" applyBorder="1" applyAlignment="1">
      <alignment horizontal="center" vertical="center"/>
    </xf>
    <xf numFmtId="0" fontId="4" fillId="0" borderId="22" xfId="573" applyFont="1" applyBorder="1" applyAlignment="1">
      <alignment horizontal="center" vertical="center" wrapText="1"/>
    </xf>
    <xf numFmtId="0" fontId="4" fillId="0" borderId="17" xfId="573" applyFont="1" applyBorder="1" applyAlignment="1">
      <alignment horizontal="center" vertical="center" wrapText="1"/>
    </xf>
    <xf numFmtId="0" fontId="4" fillId="0" borderId="18" xfId="573" applyFont="1" applyBorder="1" applyAlignment="1">
      <alignment horizontal="center" vertical="center" wrapText="1"/>
    </xf>
    <xf numFmtId="0" fontId="4" fillId="0" borderId="10" xfId="573" applyFont="1" applyBorder="1" applyAlignment="1">
      <alignment horizontal="center" wrapText="1"/>
    </xf>
    <xf numFmtId="0" fontId="4" fillId="0" borderId="20" xfId="573" applyFont="1" applyBorder="1" applyAlignment="1">
      <alignment horizontal="center" wrapText="1"/>
    </xf>
    <xf numFmtId="0" fontId="4" fillId="0" borderId="12" xfId="573" applyFont="1" applyBorder="1" applyAlignment="1">
      <alignment horizontal="center" wrapText="1"/>
    </xf>
    <xf numFmtId="0" fontId="4" fillId="0" borderId="21" xfId="573" applyFont="1" applyBorder="1" applyAlignment="1">
      <alignment horizontal="center" wrapText="1"/>
    </xf>
    <xf numFmtId="0" fontId="5" fillId="0" borderId="0" xfId="441" applyFont="1" applyAlignment="1">
      <alignment horizontal="center" vertical="center"/>
    </xf>
    <xf numFmtId="0" fontId="4" fillId="0" borderId="19" xfId="573" applyFont="1" applyBorder="1" applyAlignment="1">
      <alignment horizontal="center" vertical="center"/>
    </xf>
    <xf numFmtId="0" fontId="4" fillId="0" borderId="20" xfId="573" applyFont="1" applyBorder="1" applyAlignment="1">
      <alignment horizontal="center" vertical="center"/>
    </xf>
    <xf numFmtId="0" fontId="4" fillId="0" borderId="11" xfId="573" applyFont="1" applyBorder="1" applyAlignment="1">
      <alignment horizontal="center" vertical="center"/>
    </xf>
    <xf numFmtId="0" fontId="4" fillId="0" borderId="21" xfId="573" applyFont="1" applyBorder="1" applyAlignment="1">
      <alignment horizontal="center" vertical="center"/>
    </xf>
    <xf numFmtId="0" fontId="9" fillId="0" borderId="22" xfId="573" applyFont="1" applyBorder="1" applyAlignment="1">
      <alignment horizontal="center" vertical="center"/>
    </xf>
    <xf numFmtId="0" fontId="9" fillId="0" borderId="18" xfId="573" applyFont="1" applyBorder="1" applyAlignment="1">
      <alignment horizontal="center" vertical="center"/>
    </xf>
  </cellXfs>
  <cellStyles count="670">
    <cellStyle name="20% - Accent1 2" xfId="1"/>
    <cellStyle name="20% - Accent1 2 2" xfId="2"/>
    <cellStyle name="20% - Accent1 2 3" xfId="3"/>
    <cellStyle name="20% - Accent1 2 4" xfId="4"/>
    <cellStyle name="20% - Accent1 2 5" xfId="5"/>
    <cellStyle name="20% - Accent1 3" xfId="6"/>
    <cellStyle name="20% - Accent1 4" xfId="7"/>
    <cellStyle name="20% - Accent1 4 2" xfId="8"/>
    <cellStyle name="20% - Accent1 5" xfId="9"/>
    <cellStyle name="20% - Accent1 6" xfId="10"/>
    <cellStyle name="20% - Accent1 7" xfId="11"/>
    <cellStyle name="20% - Accent2 2" xfId="12"/>
    <cellStyle name="20% - Accent2 2 2" xfId="13"/>
    <cellStyle name="20% - Accent2 2 3" xfId="14"/>
    <cellStyle name="20% - Accent2 2 4" xfId="15"/>
    <cellStyle name="20% - Accent2 2 5" xfId="16"/>
    <cellStyle name="20% - Accent2 3" xfId="17"/>
    <cellStyle name="20% - Accent2 4" xfId="18"/>
    <cellStyle name="20% - Accent2 4 2" xfId="19"/>
    <cellStyle name="20% - Accent2 5" xfId="20"/>
    <cellStyle name="20% - Accent2 6" xfId="21"/>
    <cellStyle name="20% - Accent2 7" xfId="22"/>
    <cellStyle name="20% - Accent3 2" xfId="23"/>
    <cellStyle name="20% - Accent3 2 2" xfId="24"/>
    <cellStyle name="20% - Accent3 2 3" xfId="25"/>
    <cellStyle name="20% - Accent3 2 4" xfId="26"/>
    <cellStyle name="20% - Accent3 2 5" xfId="27"/>
    <cellStyle name="20% - Accent3 3" xfId="28"/>
    <cellStyle name="20% - Accent3 4" xfId="29"/>
    <cellStyle name="20% - Accent3 4 2" xfId="30"/>
    <cellStyle name="20% - Accent3 5" xfId="31"/>
    <cellStyle name="20% - Accent3 6" xfId="32"/>
    <cellStyle name="20% - Accent3 7" xfId="33"/>
    <cellStyle name="20% - Accent4 2" xfId="34"/>
    <cellStyle name="20% - Accent4 2 2" xfId="35"/>
    <cellStyle name="20% - Accent4 2 3" xfId="36"/>
    <cellStyle name="20% - Accent4 2 4" xfId="37"/>
    <cellStyle name="20% - Accent4 2 5" xfId="38"/>
    <cellStyle name="20% - Accent4 3" xfId="39"/>
    <cellStyle name="20% - Accent4 4" xfId="40"/>
    <cellStyle name="20% - Accent4 4 2" xfId="41"/>
    <cellStyle name="20% - Accent4 5" xfId="42"/>
    <cellStyle name="20% - Accent4 6" xfId="43"/>
    <cellStyle name="20% - Accent4 7" xfId="44"/>
    <cellStyle name="20% - Accent5 2" xfId="45"/>
    <cellStyle name="20% - Accent5 2 2" xfId="46"/>
    <cellStyle name="20% - Accent5 2 3" xfId="47"/>
    <cellStyle name="20% - Accent5 2 4" xfId="48"/>
    <cellStyle name="20% - Accent5 2 5" xfId="49"/>
    <cellStyle name="20% - Accent5 3" xfId="50"/>
    <cellStyle name="20% - Accent5 4" xfId="51"/>
    <cellStyle name="20% - Accent5 4 2" xfId="52"/>
    <cellStyle name="20% - Accent5 5" xfId="53"/>
    <cellStyle name="20% - Accent5 6" xfId="54"/>
    <cellStyle name="20% - Accent5 7" xfId="55"/>
    <cellStyle name="20% - Accent6 2" xfId="56"/>
    <cellStyle name="20% - Accent6 2 2" xfId="57"/>
    <cellStyle name="20% - Accent6 2 3" xfId="58"/>
    <cellStyle name="20% - Accent6 2 4" xfId="59"/>
    <cellStyle name="20% - Accent6 2 5" xfId="60"/>
    <cellStyle name="20% - Accent6 3" xfId="61"/>
    <cellStyle name="20% - Accent6 4" xfId="62"/>
    <cellStyle name="20% - Accent6 4 2" xfId="63"/>
    <cellStyle name="20% - Accent6 5" xfId="64"/>
    <cellStyle name="20% - Accent6 6" xfId="65"/>
    <cellStyle name="20% - Accent6 7" xfId="66"/>
    <cellStyle name="40% - Accent1 2" xfId="67"/>
    <cellStyle name="40% - Accent1 2 2" xfId="68"/>
    <cellStyle name="40% - Accent1 2 3" xfId="69"/>
    <cellStyle name="40% - Accent1 2 4" xfId="70"/>
    <cellStyle name="40% - Accent1 2 5" xfId="71"/>
    <cellStyle name="40% - Accent1 3" xfId="72"/>
    <cellStyle name="40% - Accent1 4" xfId="73"/>
    <cellStyle name="40% - Accent1 4 2" xfId="74"/>
    <cellStyle name="40% - Accent1 5" xfId="75"/>
    <cellStyle name="40% - Accent1 6" xfId="76"/>
    <cellStyle name="40% - Accent1 7" xfId="77"/>
    <cellStyle name="40% - Accent2 2" xfId="78"/>
    <cellStyle name="40% - Accent2 2 2" xfId="79"/>
    <cellStyle name="40% - Accent2 2 3" xfId="80"/>
    <cellStyle name="40% - Accent2 2 4" xfId="81"/>
    <cellStyle name="40% - Accent2 2 5" xfId="82"/>
    <cellStyle name="40% - Accent2 3" xfId="83"/>
    <cellStyle name="40% - Accent2 4" xfId="84"/>
    <cellStyle name="40% - Accent2 4 2" xfId="85"/>
    <cellStyle name="40% - Accent2 5" xfId="86"/>
    <cellStyle name="40% - Accent2 6" xfId="87"/>
    <cellStyle name="40% - Accent2 7" xfId="88"/>
    <cellStyle name="40% - Accent3 2" xfId="89"/>
    <cellStyle name="40% - Accent3 2 2" xfId="90"/>
    <cellStyle name="40% - Accent3 2 3" xfId="91"/>
    <cellStyle name="40% - Accent3 2 4" xfId="92"/>
    <cellStyle name="40% - Accent3 2 5" xfId="93"/>
    <cellStyle name="40% - Accent3 3" xfId="94"/>
    <cellStyle name="40% - Accent3 4" xfId="95"/>
    <cellStyle name="40% - Accent3 4 2" xfId="96"/>
    <cellStyle name="40% - Accent3 5" xfId="97"/>
    <cellStyle name="40% - Accent3 6" xfId="98"/>
    <cellStyle name="40% - Accent3 7" xfId="99"/>
    <cellStyle name="40% - Accent4 2" xfId="100"/>
    <cellStyle name="40% - Accent4 2 2" xfId="101"/>
    <cellStyle name="40% - Accent4 2 3" xfId="102"/>
    <cellStyle name="40% - Accent4 2 4" xfId="103"/>
    <cellStyle name="40% - Accent4 2 5" xfId="104"/>
    <cellStyle name="40% - Accent4 3" xfId="105"/>
    <cellStyle name="40% - Accent4 4" xfId="106"/>
    <cellStyle name="40% - Accent4 4 2" xfId="107"/>
    <cellStyle name="40% - Accent4 5" xfId="108"/>
    <cellStyle name="40% - Accent4 6" xfId="109"/>
    <cellStyle name="40% - Accent4 7" xfId="110"/>
    <cellStyle name="40% - Accent5 2" xfId="111"/>
    <cellStyle name="40% - Accent5 2 2" xfId="112"/>
    <cellStyle name="40% - Accent5 2 3" xfId="113"/>
    <cellStyle name="40% - Accent5 2 4" xfId="114"/>
    <cellStyle name="40% - Accent5 2 5" xfId="115"/>
    <cellStyle name="40% - Accent5 3" xfId="116"/>
    <cellStyle name="40% - Accent5 4" xfId="117"/>
    <cellStyle name="40% - Accent5 4 2" xfId="118"/>
    <cellStyle name="40% - Accent5 5" xfId="119"/>
    <cellStyle name="40% - Accent5 6" xfId="120"/>
    <cellStyle name="40% - Accent5 7" xfId="121"/>
    <cellStyle name="40% - Accent6 2" xfId="122"/>
    <cellStyle name="40% - Accent6 2 2" xfId="123"/>
    <cellStyle name="40% - Accent6 2 3" xfId="124"/>
    <cellStyle name="40% - Accent6 2 4" xfId="125"/>
    <cellStyle name="40% - Accent6 2 5" xfId="126"/>
    <cellStyle name="40% - Accent6 3" xfId="127"/>
    <cellStyle name="40% - Accent6 4" xfId="128"/>
    <cellStyle name="40% - Accent6 4 2" xfId="129"/>
    <cellStyle name="40% - Accent6 5" xfId="130"/>
    <cellStyle name="40% - Accent6 6" xfId="131"/>
    <cellStyle name="40% - Accent6 7" xfId="132"/>
    <cellStyle name="60% - Accent1 2" xfId="133"/>
    <cellStyle name="60% - Accent1 2 2" xfId="134"/>
    <cellStyle name="60% - Accent1 2 3" xfId="135"/>
    <cellStyle name="60% - Accent1 2 4" xfId="136"/>
    <cellStyle name="60% - Accent1 2 5" xfId="137"/>
    <cellStyle name="60% - Accent1 3" xfId="138"/>
    <cellStyle name="60% - Accent1 4" xfId="139"/>
    <cellStyle name="60% - Accent1 4 2" xfId="140"/>
    <cellStyle name="60% - Accent1 5" xfId="141"/>
    <cellStyle name="60% - Accent1 6" xfId="142"/>
    <cellStyle name="60% - Accent1 7" xfId="143"/>
    <cellStyle name="60% - Accent2 2" xfId="144"/>
    <cellStyle name="60% - Accent2 2 2" xfId="145"/>
    <cellStyle name="60% - Accent2 2 3" xfId="146"/>
    <cellStyle name="60% - Accent2 2 4" xfId="147"/>
    <cellStyle name="60% - Accent2 2 5" xfId="148"/>
    <cellStyle name="60% - Accent2 3" xfId="149"/>
    <cellStyle name="60% - Accent2 4" xfId="150"/>
    <cellStyle name="60% - Accent2 4 2" xfId="151"/>
    <cellStyle name="60% - Accent2 5" xfId="152"/>
    <cellStyle name="60% - Accent2 6" xfId="153"/>
    <cellStyle name="60% - Accent2 7" xfId="154"/>
    <cellStyle name="60% - Accent3 2" xfId="155"/>
    <cellStyle name="60% - Accent3 2 2" xfId="156"/>
    <cellStyle name="60% - Accent3 2 3" xfId="157"/>
    <cellStyle name="60% - Accent3 2 4" xfId="158"/>
    <cellStyle name="60% - Accent3 2 5" xfId="159"/>
    <cellStyle name="60% - Accent3 3" xfId="160"/>
    <cellStyle name="60% - Accent3 4" xfId="161"/>
    <cellStyle name="60% - Accent3 4 2" xfId="162"/>
    <cellStyle name="60% - Accent3 5" xfId="163"/>
    <cellStyle name="60% - Accent3 6" xfId="164"/>
    <cellStyle name="60% - Accent3 7" xfId="165"/>
    <cellStyle name="60% - Accent4 2" xfId="166"/>
    <cellStyle name="60% - Accent4 2 2" xfId="167"/>
    <cellStyle name="60% - Accent4 2 3" xfId="168"/>
    <cellStyle name="60% - Accent4 2 4" xfId="169"/>
    <cellStyle name="60% - Accent4 2 5" xfId="170"/>
    <cellStyle name="60% - Accent4 3" xfId="171"/>
    <cellStyle name="60% - Accent4 4" xfId="172"/>
    <cellStyle name="60% - Accent4 4 2" xfId="173"/>
    <cellStyle name="60% - Accent4 5" xfId="174"/>
    <cellStyle name="60% - Accent4 6" xfId="175"/>
    <cellStyle name="60% - Accent4 7" xfId="176"/>
    <cellStyle name="60% - Accent5 2" xfId="177"/>
    <cellStyle name="60% - Accent5 2 2" xfId="178"/>
    <cellStyle name="60% - Accent5 2 3" xfId="179"/>
    <cellStyle name="60% - Accent5 2 4" xfId="180"/>
    <cellStyle name="60% - Accent5 2 5" xfId="181"/>
    <cellStyle name="60% - Accent5 3" xfId="182"/>
    <cellStyle name="60% - Accent5 4" xfId="183"/>
    <cellStyle name="60% - Accent5 4 2" xfId="184"/>
    <cellStyle name="60% - Accent5 5" xfId="185"/>
    <cellStyle name="60% - Accent5 6" xfId="186"/>
    <cellStyle name="60% - Accent5 7" xfId="187"/>
    <cellStyle name="60% - Accent6 2" xfId="188"/>
    <cellStyle name="60% - Accent6 2 2" xfId="189"/>
    <cellStyle name="60% - Accent6 2 3" xfId="190"/>
    <cellStyle name="60% - Accent6 2 4" xfId="191"/>
    <cellStyle name="60% - Accent6 2 5" xfId="192"/>
    <cellStyle name="60% - Accent6 3" xfId="193"/>
    <cellStyle name="60% - Accent6 4" xfId="194"/>
    <cellStyle name="60% - Accent6 4 2" xfId="195"/>
    <cellStyle name="60% - Accent6 5" xfId="196"/>
    <cellStyle name="60% - Accent6 6" xfId="197"/>
    <cellStyle name="60% - Accent6 7" xfId="198"/>
    <cellStyle name="Accent1 2" xfId="199"/>
    <cellStyle name="Accent1 2 2" xfId="200"/>
    <cellStyle name="Accent1 2 3" xfId="201"/>
    <cellStyle name="Accent1 2 4" xfId="202"/>
    <cellStyle name="Accent1 2 5" xfId="203"/>
    <cellStyle name="Accent1 3" xfId="204"/>
    <cellStyle name="Accent1 4" xfId="205"/>
    <cellStyle name="Accent1 4 2" xfId="206"/>
    <cellStyle name="Accent1 5" xfId="207"/>
    <cellStyle name="Accent1 6" xfId="208"/>
    <cellStyle name="Accent1 7" xfId="209"/>
    <cellStyle name="Accent2 2" xfId="210"/>
    <cellStyle name="Accent2 2 2" xfId="211"/>
    <cellStyle name="Accent2 2 3" xfId="212"/>
    <cellStyle name="Accent2 2 4" xfId="213"/>
    <cellStyle name="Accent2 2 5" xfId="214"/>
    <cellStyle name="Accent2 3" xfId="215"/>
    <cellStyle name="Accent2 4" xfId="216"/>
    <cellStyle name="Accent2 4 2" xfId="217"/>
    <cellStyle name="Accent2 5" xfId="218"/>
    <cellStyle name="Accent2 6" xfId="219"/>
    <cellStyle name="Accent2 7" xfId="220"/>
    <cellStyle name="Accent3 2" xfId="221"/>
    <cellStyle name="Accent3 2 2" xfId="222"/>
    <cellStyle name="Accent3 2 3" xfId="223"/>
    <cellStyle name="Accent3 2 4" xfId="224"/>
    <cellStyle name="Accent3 2 5" xfId="225"/>
    <cellStyle name="Accent3 3" xfId="226"/>
    <cellStyle name="Accent3 4" xfId="227"/>
    <cellStyle name="Accent3 4 2" xfId="228"/>
    <cellStyle name="Accent3 5" xfId="229"/>
    <cellStyle name="Accent3 6" xfId="230"/>
    <cellStyle name="Accent3 7" xfId="231"/>
    <cellStyle name="Accent4 2" xfId="232"/>
    <cellStyle name="Accent4 2 2" xfId="233"/>
    <cellStyle name="Accent4 2 3" xfId="234"/>
    <cellStyle name="Accent4 2 4" xfId="235"/>
    <cellStyle name="Accent4 2 5" xfId="236"/>
    <cellStyle name="Accent4 3" xfId="237"/>
    <cellStyle name="Accent4 4" xfId="238"/>
    <cellStyle name="Accent4 4 2" xfId="239"/>
    <cellStyle name="Accent4 5" xfId="240"/>
    <cellStyle name="Accent4 6" xfId="241"/>
    <cellStyle name="Accent4 7" xfId="242"/>
    <cellStyle name="Accent5 2" xfId="243"/>
    <cellStyle name="Accent5 2 2" xfId="244"/>
    <cellStyle name="Accent5 2 3" xfId="245"/>
    <cellStyle name="Accent5 2 4" xfId="246"/>
    <cellStyle name="Accent5 2 5" xfId="247"/>
    <cellStyle name="Accent5 3" xfId="248"/>
    <cellStyle name="Accent5 4" xfId="249"/>
    <cellStyle name="Accent5 4 2" xfId="250"/>
    <cellStyle name="Accent5 5" xfId="251"/>
    <cellStyle name="Accent5 6" xfId="252"/>
    <cellStyle name="Accent5 7" xfId="253"/>
    <cellStyle name="Accent6 2" xfId="254"/>
    <cellStyle name="Accent6 2 2" xfId="255"/>
    <cellStyle name="Accent6 2 3" xfId="256"/>
    <cellStyle name="Accent6 2 4" xfId="257"/>
    <cellStyle name="Accent6 2 5" xfId="258"/>
    <cellStyle name="Accent6 3" xfId="259"/>
    <cellStyle name="Accent6 4" xfId="260"/>
    <cellStyle name="Accent6 4 2" xfId="261"/>
    <cellStyle name="Accent6 5" xfId="262"/>
    <cellStyle name="Accent6 6" xfId="263"/>
    <cellStyle name="Accent6 7" xfId="264"/>
    <cellStyle name="Bad 2" xfId="265"/>
    <cellStyle name="Bad 2 2" xfId="266"/>
    <cellStyle name="Bad 2 3" xfId="267"/>
    <cellStyle name="Bad 2 4" xfId="268"/>
    <cellStyle name="Bad 2 5" xfId="269"/>
    <cellStyle name="Bad 3" xfId="270"/>
    <cellStyle name="Bad 4" xfId="271"/>
    <cellStyle name="Bad 4 2" xfId="272"/>
    <cellStyle name="Bad 5" xfId="273"/>
    <cellStyle name="Bad 6" xfId="274"/>
    <cellStyle name="Bad 7" xfId="275"/>
    <cellStyle name="Calculation 2" xfId="276"/>
    <cellStyle name="Calculation 2 2" xfId="277"/>
    <cellStyle name="Calculation 2 3" xfId="278"/>
    <cellStyle name="Calculation 2 4" xfId="279"/>
    <cellStyle name="Calculation 2 5" xfId="280"/>
    <cellStyle name="Calculation 2_anakia II etapi.xls sm. defeqturi" xfId="281"/>
    <cellStyle name="Calculation 3" xfId="282"/>
    <cellStyle name="Calculation 4" xfId="283"/>
    <cellStyle name="Calculation 4 2" xfId="284"/>
    <cellStyle name="Calculation 4_anakia II etapi.xls sm. defeqturi" xfId="285"/>
    <cellStyle name="Calculation 5" xfId="286"/>
    <cellStyle name="Calculation 6" xfId="287"/>
    <cellStyle name="Calculation 7" xfId="288"/>
    <cellStyle name="Check Cell 2" xfId="289"/>
    <cellStyle name="Check Cell 2 2" xfId="290"/>
    <cellStyle name="Check Cell 2 3" xfId="291"/>
    <cellStyle name="Check Cell 2 4" xfId="292"/>
    <cellStyle name="Check Cell 2 5" xfId="293"/>
    <cellStyle name="Check Cell 2_anakia II etapi.xls sm. defeqturi" xfId="294"/>
    <cellStyle name="Check Cell 3" xfId="295"/>
    <cellStyle name="Check Cell 4" xfId="296"/>
    <cellStyle name="Check Cell 4 2" xfId="297"/>
    <cellStyle name="Check Cell 4_anakia II etapi.xls sm. defeqturi" xfId="298"/>
    <cellStyle name="Check Cell 5" xfId="299"/>
    <cellStyle name="Check Cell 6" xfId="300"/>
    <cellStyle name="Check Cell 7" xfId="301"/>
    <cellStyle name="Comma 10" xfId="302"/>
    <cellStyle name="Comma 10 2" xfId="303"/>
    <cellStyle name="Comma 11" xfId="304"/>
    <cellStyle name="Comma 12" xfId="305"/>
    <cellStyle name="Comma 12 2" xfId="306"/>
    <cellStyle name="Comma 12 3" xfId="307"/>
    <cellStyle name="Comma 12 4" xfId="308"/>
    <cellStyle name="Comma 12 5" xfId="309"/>
    <cellStyle name="Comma 12 6" xfId="310"/>
    <cellStyle name="Comma 12 7" xfId="311"/>
    <cellStyle name="Comma 12 8" xfId="312"/>
    <cellStyle name="Comma 13" xfId="313"/>
    <cellStyle name="Comma 14" xfId="314"/>
    <cellStyle name="Comma 15" xfId="315"/>
    <cellStyle name="Comma 15 2" xfId="316"/>
    <cellStyle name="Comma 16" xfId="317"/>
    <cellStyle name="Comma 17" xfId="318"/>
    <cellStyle name="Comma 17 2" xfId="319"/>
    <cellStyle name="Comma 2" xfId="320"/>
    <cellStyle name="Comma 2 2" xfId="321"/>
    <cellStyle name="Comma 2 2 2" xfId="322"/>
    <cellStyle name="Comma 2 2 3" xfId="323"/>
    <cellStyle name="Comma 2 3" xfId="324"/>
    <cellStyle name="Comma 3" xfId="325"/>
    <cellStyle name="Comma 4" xfId="326"/>
    <cellStyle name="Comma 5" xfId="327"/>
    <cellStyle name="Comma 6" xfId="328"/>
    <cellStyle name="Comma 7" xfId="329"/>
    <cellStyle name="Comma 8" xfId="330"/>
    <cellStyle name="Comma 9" xfId="331"/>
    <cellStyle name="Explanatory Text 2" xfId="332"/>
    <cellStyle name="Explanatory Text 2 2" xfId="333"/>
    <cellStyle name="Explanatory Text 2 3" xfId="334"/>
    <cellStyle name="Explanatory Text 2 4" xfId="335"/>
    <cellStyle name="Explanatory Text 2 5" xfId="336"/>
    <cellStyle name="Explanatory Text 3" xfId="337"/>
    <cellStyle name="Explanatory Text 4" xfId="338"/>
    <cellStyle name="Explanatory Text 4 2" xfId="339"/>
    <cellStyle name="Explanatory Text 5" xfId="340"/>
    <cellStyle name="Explanatory Text 6" xfId="341"/>
    <cellStyle name="Explanatory Text 7" xfId="342"/>
    <cellStyle name="Good 2" xfId="343"/>
    <cellStyle name="Good 2 2" xfId="344"/>
    <cellStyle name="Good 2 3" xfId="345"/>
    <cellStyle name="Good 2 4" xfId="346"/>
    <cellStyle name="Good 2 5" xfId="347"/>
    <cellStyle name="Good 3" xfId="348"/>
    <cellStyle name="Good 4" xfId="349"/>
    <cellStyle name="Good 4 2" xfId="350"/>
    <cellStyle name="Good 5" xfId="351"/>
    <cellStyle name="Good 6" xfId="352"/>
    <cellStyle name="Good 7" xfId="353"/>
    <cellStyle name="Heading 1 2" xfId="354"/>
    <cellStyle name="Heading 1 2 2" xfId="355"/>
    <cellStyle name="Heading 1 2 3" xfId="356"/>
    <cellStyle name="Heading 1 2 4" xfId="357"/>
    <cellStyle name="Heading 1 2 5" xfId="358"/>
    <cellStyle name="Heading 1 2_anakia II etapi.xls sm. defeqturi" xfId="359"/>
    <cellStyle name="Heading 1 3" xfId="360"/>
    <cellStyle name="Heading 1 4" xfId="361"/>
    <cellStyle name="Heading 1 4 2" xfId="362"/>
    <cellStyle name="Heading 1 4_anakia II etapi.xls sm. defeqturi" xfId="363"/>
    <cellStyle name="Heading 1 5" xfId="364"/>
    <cellStyle name="Heading 1 6" xfId="365"/>
    <cellStyle name="Heading 1 7" xfId="366"/>
    <cellStyle name="Heading 2 2" xfId="367"/>
    <cellStyle name="Heading 2 2 2" xfId="368"/>
    <cellStyle name="Heading 2 2 3" xfId="369"/>
    <cellStyle name="Heading 2 2 4" xfId="370"/>
    <cellStyle name="Heading 2 2 5" xfId="371"/>
    <cellStyle name="Heading 2 2_anakia II etapi.xls sm. defeqturi" xfId="372"/>
    <cellStyle name="Heading 2 3" xfId="373"/>
    <cellStyle name="Heading 2 4" xfId="374"/>
    <cellStyle name="Heading 2 4 2" xfId="375"/>
    <cellStyle name="Heading 2 4_anakia II etapi.xls sm. defeqturi" xfId="376"/>
    <cellStyle name="Heading 2 5" xfId="377"/>
    <cellStyle name="Heading 2 6" xfId="378"/>
    <cellStyle name="Heading 2 7" xfId="379"/>
    <cellStyle name="Heading 3 2" xfId="380"/>
    <cellStyle name="Heading 3 2 2" xfId="381"/>
    <cellStyle name="Heading 3 2 3" xfId="382"/>
    <cellStyle name="Heading 3 2 4" xfId="383"/>
    <cellStyle name="Heading 3 2 5" xfId="384"/>
    <cellStyle name="Heading 3 2_anakia II etapi.xls sm. defeqturi" xfId="385"/>
    <cellStyle name="Heading 3 3" xfId="386"/>
    <cellStyle name="Heading 3 4" xfId="387"/>
    <cellStyle name="Heading 3 4 2" xfId="388"/>
    <cellStyle name="Heading 3 4_anakia II etapi.xls sm. defeqturi" xfId="389"/>
    <cellStyle name="Heading 3 5" xfId="390"/>
    <cellStyle name="Heading 3 6" xfId="391"/>
    <cellStyle name="Heading 3 7" xfId="392"/>
    <cellStyle name="Heading 4 2" xfId="393"/>
    <cellStyle name="Heading 4 2 2" xfId="394"/>
    <cellStyle name="Heading 4 2 3" xfId="395"/>
    <cellStyle name="Heading 4 2 4" xfId="396"/>
    <cellStyle name="Heading 4 2 5" xfId="397"/>
    <cellStyle name="Heading 4 3" xfId="398"/>
    <cellStyle name="Heading 4 4" xfId="399"/>
    <cellStyle name="Heading 4 4 2" xfId="400"/>
    <cellStyle name="Heading 4 5" xfId="401"/>
    <cellStyle name="Heading 4 6" xfId="402"/>
    <cellStyle name="Heading 4 7" xfId="403"/>
    <cellStyle name="Input 2" xfId="404"/>
    <cellStyle name="Input 2 2" xfId="405"/>
    <cellStyle name="Input 2 3" xfId="406"/>
    <cellStyle name="Input 2 4" xfId="407"/>
    <cellStyle name="Input 2 5" xfId="408"/>
    <cellStyle name="Input 2_anakia II etapi.xls sm. defeqturi" xfId="409"/>
    <cellStyle name="Input 3" xfId="410"/>
    <cellStyle name="Input 4" xfId="411"/>
    <cellStyle name="Input 4 2" xfId="412"/>
    <cellStyle name="Input 4_anakia II etapi.xls sm. defeqturi" xfId="413"/>
    <cellStyle name="Input 5" xfId="414"/>
    <cellStyle name="Input 6" xfId="415"/>
    <cellStyle name="Input 7" xfId="416"/>
    <cellStyle name="Linked Cell 2" xfId="417"/>
    <cellStyle name="Linked Cell 2 2" xfId="418"/>
    <cellStyle name="Linked Cell 2 3" xfId="419"/>
    <cellStyle name="Linked Cell 2 4" xfId="420"/>
    <cellStyle name="Linked Cell 2 5" xfId="421"/>
    <cellStyle name="Linked Cell 2_anakia II etapi.xls sm. defeqturi" xfId="422"/>
    <cellStyle name="Linked Cell 3" xfId="423"/>
    <cellStyle name="Linked Cell 4" xfId="424"/>
    <cellStyle name="Linked Cell 4 2" xfId="425"/>
    <cellStyle name="Linked Cell 4_anakia II etapi.xls sm. defeqturi" xfId="426"/>
    <cellStyle name="Linked Cell 5" xfId="427"/>
    <cellStyle name="Linked Cell 6" xfId="428"/>
    <cellStyle name="Linked Cell 7" xfId="429"/>
    <cellStyle name="Neutral 2" xfId="430"/>
    <cellStyle name="Neutral 2 2" xfId="431"/>
    <cellStyle name="Neutral 2 3" xfId="432"/>
    <cellStyle name="Neutral 2 4" xfId="433"/>
    <cellStyle name="Neutral 2 5" xfId="434"/>
    <cellStyle name="Neutral 3" xfId="435"/>
    <cellStyle name="Neutral 4" xfId="436"/>
    <cellStyle name="Neutral 4 2" xfId="437"/>
    <cellStyle name="Neutral 5" xfId="438"/>
    <cellStyle name="Neutral 6" xfId="439"/>
    <cellStyle name="Neutral 7" xfId="440"/>
    <cellStyle name="Normal" xfId="0" builtinId="0"/>
    <cellStyle name="Normal 10" xfId="441"/>
    <cellStyle name="Normal 10 2" xfId="442"/>
    <cellStyle name="Normal 11" xfId="443"/>
    <cellStyle name="Normal 11 2" xfId="444"/>
    <cellStyle name="Normal 11 2 2" xfId="445"/>
    <cellStyle name="Normal 11 3" xfId="446"/>
    <cellStyle name="Normal 11_GAZI-2010" xfId="447"/>
    <cellStyle name="Normal 12" xfId="448"/>
    <cellStyle name="Normal 12 2" xfId="449"/>
    <cellStyle name="Normal 12_gazis gare qseli" xfId="450"/>
    <cellStyle name="Normal 13" xfId="451"/>
    <cellStyle name="Normal 13 2" xfId="452"/>
    <cellStyle name="Normal 13 3" xfId="453"/>
    <cellStyle name="Normal 13 3 2" xfId="454"/>
    <cellStyle name="Normal 13 3 3" xfId="455"/>
    <cellStyle name="Normal 13 4" xfId="456"/>
    <cellStyle name="Normal 13 5" xfId="457"/>
    <cellStyle name="Normal 13 6" xfId="458"/>
    <cellStyle name="Normal 13_GAZI-2010" xfId="459"/>
    <cellStyle name="Normal 14" xfId="460"/>
    <cellStyle name="Normal 14 2" xfId="461"/>
    <cellStyle name="Normal 14 3" xfId="462"/>
    <cellStyle name="Normal 14 3 2" xfId="463"/>
    <cellStyle name="Normal 14 4" xfId="464"/>
    <cellStyle name="Normal 14 5" xfId="465"/>
    <cellStyle name="Normal 14 6" xfId="466"/>
    <cellStyle name="Normal 14_anakia II etapi.xls sm. defeqturi" xfId="467"/>
    <cellStyle name="Normal 15" xfId="468"/>
    <cellStyle name="Normal 16" xfId="469"/>
    <cellStyle name="Normal 16 2" xfId="470"/>
    <cellStyle name="Normal 16 3" xfId="471"/>
    <cellStyle name="Normal 16_axalq.skola" xfId="472"/>
    <cellStyle name="Normal 17" xfId="473"/>
    <cellStyle name="Normal 18" xfId="474"/>
    <cellStyle name="Normal 19" xfId="475"/>
    <cellStyle name="Normal 2" xfId="476"/>
    <cellStyle name="Normal 2 10" xfId="477"/>
    <cellStyle name="Normal 2 11" xfId="478"/>
    <cellStyle name="Normal 2 2" xfId="479"/>
    <cellStyle name="Normal 2 2 2" xfId="480"/>
    <cellStyle name="Normal 2 2 3" xfId="481"/>
    <cellStyle name="Normal 2 2 4" xfId="482"/>
    <cellStyle name="Normal 2 2 5" xfId="483"/>
    <cellStyle name="Normal 2 2 6" xfId="484"/>
    <cellStyle name="Normal 2 2 7" xfId="485"/>
    <cellStyle name="Normal 2 2 8" xfId="486"/>
    <cellStyle name="Normal 2 2_2D4CD000" xfId="487"/>
    <cellStyle name="Normal 2 3" xfId="488"/>
    <cellStyle name="Normal 2 4" xfId="489"/>
    <cellStyle name="Normal 2 5" xfId="490"/>
    <cellStyle name="Normal 2 6" xfId="491"/>
    <cellStyle name="Normal 2 7" xfId="492"/>
    <cellStyle name="Normal 2 7 2" xfId="493"/>
    <cellStyle name="Normal 2 7 2 2" xfId="494"/>
    <cellStyle name="Normal 2 7 3" xfId="495"/>
    <cellStyle name="Normal 2 7 3 2" xfId="496"/>
    <cellStyle name="Normal 2 7 4" xfId="497"/>
    <cellStyle name="Normal 2 7_anakia II etapi.xls sm. defeqturi" xfId="498"/>
    <cellStyle name="Normal 2 8" xfId="499"/>
    <cellStyle name="Normal 2 9" xfId="500"/>
    <cellStyle name="Normal 2_anakia II etapi.xls sm. defeqturi" xfId="501"/>
    <cellStyle name="Normal 20" xfId="502"/>
    <cellStyle name="Normal 21" xfId="503"/>
    <cellStyle name="Normal 22" xfId="504"/>
    <cellStyle name="Normal 23" xfId="505"/>
    <cellStyle name="Normal 24" xfId="506"/>
    <cellStyle name="Normal 25" xfId="507"/>
    <cellStyle name="Normal 26" xfId="508"/>
    <cellStyle name="Normal 27" xfId="509"/>
    <cellStyle name="Normal 28" xfId="510"/>
    <cellStyle name="Normal 29" xfId="511"/>
    <cellStyle name="Normal 29 2" xfId="512"/>
    <cellStyle name="Normal 3" xfId="513"/>
    <cellStyle name="Normal 3 2" xfId="514"/>
    <cellStyle name="Normal 3 2 2" xfId="515"/>
    <cellStyle name="Normal 3 2_anakia II etapi.xls sm. defeqturi" xfId="516"/>
    <cellStyle name="Normal 30" xfId="517"/>
    <cellStyle name="Normal 30 2" xfId="518"/>
    <cellStyle name="Normal 31" xfId="519"/>
    <cellStyle name="Normal 32" xfId="520"/>
    <cellStyle name="Normal 32 2" xfId="521"/>
    <cellStyle name="Normal 32 2 2" xfId="522"/>
    <cellStyle name="Normal 32 3" xfId="523"/>
    <cellStyle name="Normal 32 3 2" xfId="524"/>
    <cellStyle name="Normal 33" xfId="525"/>
    <cellStyle name="Normal 33 2" xfId="526"/>
    <cellStyle name="Normal 34" xfId="527"/>
    <cellStyle name="Normal 35" xfId="528"/>
    <cellStyle name="Normal 35 2" xfId="529"/>
    <cellStyle name="Normal 35 3" xfId="530"/>
    <cellStyle name="Normal 36" xfId="531"/>
    <cellStyle name="Normal 36 2" xfId="532"/>
    <cellStyle name="Normal 36 2 2" xfId="533"/>
    <cellStyle name="Normal 36 3" xfId="534"/>
    <cellStyle name="Normal 37" xfId="535"/>
    <cellStyle name="Normal 38" xfId="536"/>
    <cellStyle name="Normal 38 2" xfId="537"/>
    <cellStyle name="Normal 38 2 2" xfId="538"/>
    <cellStyle name="Normal 38 3" xfId="539"/>
    <cellStyle name="Normal 38 4" xfId="540"/>
    <cellStyle name="Normal 39" xfId="541"/>
    <cellStyle name="Normal 39 2" xfId="542"/>
    <cellStyle name="Normal 4" xfId="543"/>
    <cellStyle name="Normal 40" xfId="544"/>
    <cellStyle name="Normal 40 2" xfId="545"/>
    <cellStyle name="Normal 41" xfId="546"/>
    <cellStyle name="Normal 42" xfId="547"/>
    <cellStyle name="Normal 42 2" xfId="548"/>
    <cellStyle name="Normal 5" xfId="549"/>
    <cellStyle name="Normal 5 2" xfId="550"/>
    <cellStyle name="Normal 5 2 2" xfId="551"/>
    <cellStyle name="Normal 5 2 3" xfId="552"/>
    <cellStyle name="Normal 5 3" xfId="553"/>
    <cellStyle name="Normal 5 4" xfId="554"/>
    <cellStyle name="Normal 5 4 2" xfId="555"/>
    <cellStyle name="Normal 5 4 3" xfId="556"/>
    <cellStyle name="Normal 5 5" xfId="557"/>
    <cellStyle name="Normal 5_Copy of SAN2010" xfId="558"/>
    <cellStyle name="Normal 6" xfId="559"/>
    <cellStyle name="Normal 7" xfId="560"/>
    <cellStyle name="Normal 8" xfId="561"/>
    <cellStyle name="Normal 8 2" xfId="562"/>
    <cellStyle name="Normal 8_2D4CD000" xfId="563"/>
    <cellStyle name="Normal 9" xfId="564"/>
    <cellStyle name="Normal 9 2" xfId="565"/>
    <cellStyle name="Normal 9 2 2" xfId="566"/>
    <cellStyle name="Normal 9 2 3" xfId="567"/>
    <cellStyle name="Normal 9 2 4" xfId="568"/>
    <cellStyle name="Normal 9 2 5" xfId="569"/>
    <cellStyle name="Normal 9 2_anakia II etapi.xls sm. defeqturi" xfId="570"/>
    <cellStyle name="Normal 9_2D4CD000" xfId="571"/>
    <cellStyle name="Normal_gare wyalsadfenigagarini" xfId="572"/>
    <cellStyle name="Normal_gare wyalsadfenigagarini 2_SMSH2008-IIkv ." xfId="573"/>
    <cellStyle name="Normal_gare wyalsadfenigagarini_ELEQ-08-IIkv" xfId="574"/>
    <cellStyle name="Normal_sida wyalsadeni 2_SMSH2008-IIkv ." xfId="575"/>
    <cellStyle name="Note 2" xfId="576"/>
    <cellStyle name="Note 2 2" xfId="577"/>
    <cellStyle name="Note 2 3" xfId="578"/>
    <cellStyle name="Note 2 4" xfId="579"/>
    <cellStyle name="Note 2 5" xfId="580"/>
    <cellStyle name="Note 2_anakia II etapi.xls sm. defeqturi" xfId="581"/>
    <cellStyle name="Note 3" xfId="582"/>
    <cellStyle name="Note 4" xfId="583"/>
    <cellStyle name="Note 4 2" xfId="584"/>
    <cellStyle name="Note 4_anakia II etapi.xls sm. defeqturi" xfId="585"/>
    <cellStyle name="Note 5" xfId="586"/>
    <cellStyle name="Note 6" xfId="587"/>
    <cellStyle name="Note 7" xfId="588"/>
    <cellStyle name="Output 2" xfId="589"/>
    <cellStyle name="Output 2 2" xfId="590"/>
    <cellStyle name="Output 2 3" xfId="591"/>
    <cellStyle name="Output 2 4" xfId="592"/>
    <cellStyle name="Output 2 5" xfId="593"/>
    <cellStyle name="Output 2_anakia II etapi.xls sm. defeqturi" xfId="594"/>
    <cellStyle name="Output 3" xfId="595"/>
    <cellStyle name="Output 4" xfId="596"/>
    <cellStyle name="Output 4 2" xfId="597"/>
    <cellStyle name="Output 4_anakia II etapi.xls sm. defeqturi" xfId="598"/>
    <cellStyle name="Output 5" xfId="599"/>
    <cellStyle name="Output 6" xfId="600"/>
    <cellStyle name="Output 7" xfId="601"/>
    <cellStyle name="Percent 2" xfId="602"/>
    <cellStyle name="Percent 3" xfId="603"/>
    <cellStyle name="Percent 3 2" xfId="604"/>
    <cellStyle name="Percent 4" xfId="605"/>
    <cellStyle name="Percent 5" xfId="606"/>
    <cellStyle name="Style 1" xfId="607"/>
    <cellStyle name="Title 2" xfId="608"/>
    <cellStyle name="Title 2 2" xfId="609"/>
    <cellStyle name="Title 2 3" xfId="610"/>
    <cellStyle name="Title 2 4" xfId="611"/>
    <cellStyle name="Title 2 5" xfId="612"/>
    <cellStyle name="Title 3" xfId="613"/>
    <cellStyle name="Title 4" xfId="614"/>
    <cellStyle name="Title 4 2" xfId="615"/>
    <cellStyle name="Title 5" xfId="616"/>
    <cellStyle name="Title 6" xfId="617"/>
    <cellStyle name="Title 7" xfId="618"/>
    <cellStyle name="Total 2" xfId="619"/>
    <cellStyle name="Total 2 2" xfId="620"/>
    <cellStyle name="Total 2 3" xfId="621"/>
    <cellStyle name="Total 2 4" xfId="622"/>
    <cellStyle name="Total 2 5" xfId="623"/>
    <cellStyle name="Total 2_anakia II etapi.xls sm. defeqturi" xfId="624"/>
    <cellStyle name="Total 3" xfId="625"/>
    <cellStyle name="Total 4" xfId="626"/>
    <cellStyle name="Total 4 2" xfId="627"/>
    <cellStyle name="Total 4_anakia II etapi.xls sm. defeqturi" xfId="628"/>
    <cellStyle name="Total 5" xfId="629"/>
    <cellStyle name="Total 6" xfId="630"/>
    <cellStyle name="Total 7" xfId="631"/>
    <cellStyle name="Warning Text 2" xfId="632"/>
    <cellStyle name="Warning Text 2 2" xfId="633"/>
    <cellStyle name="Warning Text 2 3" xfId="634"/>
    <cellStyle name="Warning Text 2 4" xfId="635"/>
    <cellStyle name="Warning Text 2 5" xfId="636"/>
    <cellStyle name="Warning Text 3" xfId="637"/>
    <cellStyle name="Warning Text 4" xfId="638"/>
    <cellStyle name="Warning Text 4 2" xfId="639"/>
    <cellStyle name="Warning Text 5" xfId="640"/>
    <cellStyle name="Warning Text 6" xfId="641"/>
    <cellStyle name="Warning Text 7" xfId="642"/>
    <cellStyle name="Обычный 10" xfId="643"/>
    <cellStyle name="Обычный 2" xfId="644"/>
    <cellStyle name="Обычный 2 2" xfId="645"/>
    <cellStyle name="Обычный 3" xfId="646"/>
    <cellStyle name="Обычный 3 2" xfId="647"/>
    <cellStyle name="Обычный 4" xfId="648"/>
    <cellStyle name="Обычный 4 2" xfId="649"/>
    <cellStyle name="Обычный 4 3" xfId="650"/>
    <cellStyle name="Обычный 4 4" xfId="651"/>
    <cellStyle name="Обычный 5" xfId="652"/>
    <cellStyle name="Обычный 5 2" xfId="653"/>
    <cellStyle name="Обычный 5 2 2" xfId="654"/>
    <cellStyle name="Обычный 5 3" xfId="655"/>
    <cellStyle name="Обычный 5 4" xfId="656"/>
    <cellStyle name="Обычный 6" xfId="657"/>
    <cellStyle name="Обычный 7" xfId="658"/>
    <cellStyle name="Обычный 8" xfId="659"/>
    <cellStyle name="Обычный 9" xfId="660"/>
    <cellStyle name="Обычный_2338-2339" xfId="661"/>
    <cellStyle name="Обычный_SAN2008-I" xfId="662"/>
    <cellStyle name="Процентный 2" xfId="663"/>
    <cellStyle name="Процентный 3" xfId="664"/>
    <cellStyle name="Процентный 3 2" xfId="665"/>
    <cellStyle name="Финансовый 2" xfId="666"/>
    <cellStyle name="Финансовый 2 2" xfId="667"/>
    <cellStyle name="Финансовый 3" xfId="668"/>
    <cellStyle name="Финансовый 4" xfId="6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F1" sqref="F1"/>
    </sheetView>
  </sheetViews>
  <sheetFormatPr defaultRowHeight="12.75" x14ac:dyDescent="0.2"/>
  <cols>
    <col min="1" max="1" width="5.140625" customWidth="1"/>
    <col min="2" max="4" width="45.28515625" customWidth="1"/>
    <col min="5" max="5" width="20.7109375" customWidth="1"/>
  </cols>
  <sheetData>
    <row r="1" spans="1:5" ht="15" x14ac:dyDescent="0.3">
      <c r="A1" s="118"/>
      <c r="B1" s="118"/>
      <c r="C1" s="118"/>
      <c r="D1" s="118"/>
      <c r="E1" s="119" t="s">
        <v>94</v>
      </c>
    </row>
    <row r="2" spans="1:5" ht="15" x14ac:dyDescent="0.3">
      <c r="A2" s="118"/>
      <c r="B2" s="118"/>
      <c r="C2" s="118"/>
      <c r="D2" s="118"/>
      <c r="E2" s="120"/>
    </row>
    <row r="3" spans="1:5" ht="15" x14ac:dyDescent="0.2">
      <c r="A3" s="127" t="s">
        <v>95</v>
      </c>
      <c r="B3" s="127"/>
      <c r="C3" s="127"/>
      <c r="D3" s="127"/>
      <c r="E3" s="127"/>
    </row>
    <row r="4" spans="1:5" ht="15" x14ac:dyDescent="0.3">
      <c r="A4" s="118"/>
      <c r="B4" s="118"/>
      <c r="C4" s="118"/>
      <c r="D4" s="118"/>
      <c r="E4" s="118"/>
    </row>
    <row r="5" spans="1:5" ht="135" customHeight="1" x14ac:dyDescent="0.2">
      <c r="A5" s="121" t="s">
        <v>96</v>
      </c>
      <c r="B5" s="122" t="s">
        <v>97</v>
      </c>
      <c r="C5" s="122" t="s">
        <v>98</v>
      </c>
      <c r="D5" s="122" t="s">
        <v>101</v>
      </c>
      <c r="E5" s="122" t="s">
        <v>103</v>
      </c>
    </row>
    <row r="6" spans="1:5" ht="15.75" customHeight="1" x14ac:dyDescent="0.2">
      <c r="A6" s="142">
        <v>1</v>
      </c>
      <c r="B6" s="128" t="s">
        <v>99</v>
      </c>
      <c r="C6" s="128" t="s">
        <v>100</v>
      </c>
      <c r="D6" s="139" t="s">
        <v>102</v>
      </c>
      <c r="E6" s="136"/>
    </row>
    <row r="7" spans="1:5" ht="15" customHeight="1" x14ac:dyDescent="0.2">
      <c r="A7" s="143"/>
      <c r="B7" s="129"/>
      <c r="C7" s="129"/>
      <c r="D7" s="140"/>
      <c r="E7" s="137"/>
    </row>
    <row r="8" spans="1:5" ht="15" customHeight="1" x14ac:dyDescent="0.2">
      <c r="A8" s="143"/>
      <c r="B8" s="129"/>
      <c r="C8" s="129"/>
      <c r="D8" s="140"/>
      <c r="E8" s="137"/>
    </row>
    <row r="9" spans="1:5" ht="4.5" customHeight="1" x14ac:dyDescent="0.2">
      <c r="A9" s="143"/>
      <c r="B9" s="129"/>
      <c r="C9" s="129"/>
      <c r="D9" s="140"/>
      <c r="E9" s="137"/>
    </row>
    <row r="10" spans="1:5" ht="2.25" hidden="1" customHeight="1" x14ac:dyDescent="0.2">
      <c r="A10" s="144"/>
      <c r="B10" s="130"/>
      <c r="C10" s="130"/>
      <c r="D10" s="141"/>
      <c r="E10" s="138"/>
    </row>
    <row r="11" spans="1:5" s="124" customFormat="1" ht="15" x14ac:dyDescent="0.2">
      <c r="A11" s="131"/>
      <c r="B11" s="131"/>
      <c r="C11" s="131"/>
      <c r="D11" s="131"/>
      <c r="E11" s="125"/>
    </row>
    <row r="12" spans="1:5" ht="15" x14ac:dyDescent="0.3">
      <c r="A12" s="118"/>
      <c r="B12" s="118"/>
      <c r="C12" s="118"/>
      <c r="D12" s="118"/>
      <c r="E12" s="118"/>
    </row>
    <row r="13" spans="1:5" ht="13.5" x14ac:dyDescent="0.25">
      <c r="A13" s="112"/>
      <c r="B13" s="112"/>
      <c r="C13" s="112"/>
      <c r="D13" s="112"/>
      <c r="E13" s="123"/>
    </row>
    <row r="14" spans="1:5" ht="15" x14ac:dyDescent="0.2">
      <c r="A14" s="132" t="s">
        <v>85</v>
      </c>
      <c r="B14" s="132"/>
      <c r="C14" s="132"/>
      <c r="D14" s="132"/>
      <c r="E14" s="132"/>
    </row>
    <row r="15" spans="1:5" ht="15" customHeight="1" x14ac:dyDescent="0.2">
      <c r="A15" s="113"/>
      <c r="B15" s="113"/>
      <c r="C15" s="113"/>
      <c r="D15" s="113"/>
      <c r="E15" s="113"/>
    </row>
    <row r="16" spans="1:5" ht="15" customHeight="1" x14ac:dyDescent="0.2">
      <c r="A16" s="113"/>
      <c r="B16" s="113"/>
      <c r="C16" s="113"/>
      <c r="D16" s="113"/>
      <c r="E16" s="113"/>
    </row>
    <row r="17" spans="1:8" ht="79.5" customHeight="1" x14ac:dyDescent="0.2">
      <c r="A17" s="135" t="s">
        <v>86</v>
      </c>
      <c r="B17" s="135"/>
      <c r="C17" s="135"/>
      <c r="D17" s="135"/>
      <c r="E17" s="135"/>
    </row>
    <row r="18" spans="1:8" ht="15" x14ac:dyDescent="0.25">
      <c r="A18" s="114"/>
      <c r="B18" s="114"/>
      <c r="C18" s="114"/>
      <c r="D18" s="114"/>
      <c r="E18" s="115"/>
    </row>
    <row r="19" spans="1:8" ht="53.25" customHeight="1" x14ac:dyDescent="0.2">
      <c r="A19" s="135" t="s">
        <v>87</v>
      </c>
      <c r="B19" s="135"/>
      <c r="C19" s="135"/>
      <c r="D19" s="135"/>
      <c r="E19" s="135"/>
    </row>
    <row r="20" spans="1:8" ht="15" x14ac:dyDescent="0.25">
      <c r="A20" s="114"/>
      <c r="B20" s="114"/>
      <c r="C20" s="114"/>
      <c r="D20" s="114"/>
      <c r="E20" s="116"/>
    </row>
    <row r="21" spans="1:8" ht="17.25" customHeight="1" x14ac:dyDescent="0.2">
      <c r="A21" s="135" t="s">
        <v>88</v>
      </c>
      <c r="B21" s="135"/>
      <c r="C21" s="135"/>
      <c r="D21" s="135"/>
      <c r="E21" s="135"/>
    </row>
    <row r="22" spans="1:8" ht="15" x14ac:dyDescent="0.25">
      <c r="A22" s="114"/>
      <c r="B22" s="114"/>
      <c r="C22" s="114"/>
      <c r="D22" s="114"/>
      <c r="E22" s="116"/>
    </row>
    <row r="23" spans="1:8" ht="38.25" customHeight="1" x14ac:dyDescent="0.2">
      <c r="A23" s="135" t="s">
        <v>89</v>
      </c>
      <c r="B23" s="135"/>
      <c r="C23" s="135"/>
      <c r="D23" s="135"/>
      <c r="E23" s="135"/>
    </row>
    <row r="24" spans="1:8" ht="15" x14ac:dyDescent="0.25">
      <c r="A24" s="114"/>
      <c r="B24" s="114"/>
      <c r="C24" s="114"/>
      <c r="D24" s="114"/>
      <c r="E24" s="116"/>
    </row>
    <row r="25" spans="1:8" ht="52.5" customHeight="1" x14ac:dyDescent="0.2">
      <c r="A25" s="135" t="s">
        <v>90</v>
      </c>
      <c r="B25" s="135"/>
      <c r="C25" s="135"/>
      <c r="D25" s="135"/>
      <c r="E25" s="135"/>
      <c r="H25" s="126"/>
    </row>
    <row r="26" spans="1:8" ht="15" x14ac:dyDescent="0.25">
      <c r="A26" s="114"/>
      <c r="B26" s="114"/>
      <c r="C26" s="114"/>
      <c r="D26" s="114"/>
      <c r="E26" s="116"/>
    </row>
    <row r="27" spans="1:8" ht="21" customHeight="1" x14ac:dyDescent="0.2">
      <c r="A27" s="135" t="s">
        <v>91</v>
      </c>
      <c r="B27" s="135"/>
      <c r="C27" s="135"/>
      <c r="D27" s="135"/>
      <c r="E27" s="135"/>
    </row>
    <row r="28" spans="1:8" ht="15" x14ac:dyDescent="0.25">
      <c r="A28" s="114"/>
      <c r="B28" s="114"/>
      <c r="C28" s="114"/>
      <c r="D28" s="114"/>
      <c r="E28" s="116"/>
    </row>
    <row r="29" spans="1:8" ht="19.5" customHeight="1" x14ac:dyDescent="0.2">
      <c r="A29" s="135" t="s">
        <v>92</v>
      </c>
      <c r="B29" s="135"/>
      <c r="C29" s="135"/>
      <c r="D29" s="135"/>
      <c r="E29" s="135"/>
    </row>
    <row r="30" spans="1:8" ht="15" x14ac:dyDescent="0.25">
      <c r="A30" s="114"/>
      <c r="B30" s="114"/>
      <c r="C30" s="114"/>
      <c r="D30" s="114"/>
      <c r="E30" s="116"/>
    </row>
    <row r="31" spans="1:8" ht="35.25" customHeight="1" x14ac:dyDescent="0.2">
      <c r="A31" s="135" t="s">
        <v>93</v>
      </c>
      <c r="B31" s="135"/>
      <c r="C31" s="135"/>
      <c r="D31" s="135"/>
      <c r="E31" s="135"/>
    </row>
    <row r="35" spans="1:5" ht="15" x14ac:dyDescent="0.2">
      <c r="A35" s="113"/>
      <c r="B35" s="113"/>
      <c r="C35" s="113"/>
      <c r="D35" s="113"/>
      <c r="E35" s="113"/>
    </row>
  </sheetData>
  <mergeCells count="16">
    <mergeCell ref="A29:E29"/>
    <mergeCell ref="A31:E31"/>
    <mergeCell ref="C6:C10"/>
    <mergeCell ref="E6:E10"/>
    <mergeCell ref="D6:D10"/>
    <mergeCell ref="A6:A10"/>
    <mergeCell ref="A17:E17"/>
    <mergeCell ref="A19:E19"/>
    <mergeCell ref="A21:E21"/>
    <mergeCell ref="A23:E23"/>
    <mergeCell ref="A25:E25"/>
    <mergeCell ref="A27:E27"/>
    <mergeCell ref="A3:E3"/>
    <mergeCell ref="B6:B10"/>
    <mergeCell ref="A11:D11"/>
    <mergeCell ref="A14:E1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6"/>
  <sheetViews>
    <sheetView zoomScale="70" zoomScaleNormal="70" zoomScaleSheetLayoutView="95" workbookViewId="0">
      <selection activeCell="W49" sqref="W49"/>
    </sheetView>
  </sheetViews>
  <sheetFormatPr defaultRowHeight="16.5" x14ac:dyDescent="0.3"/>
  <cols>
    <col min="1" max="1" width="3.85546875" style="2" customWidth="1"/>
    <col min="2" max="2" width="9.28515625" style="2" customWidth="1"/>
    <col min="3" max="3" width="39.140625" style="2" customWidth="1"/>
    <col min="4" max="4" width="8.28515625" style="2" customWidth="1"/>
    <col min="5" max="5" width="8.140625" style="2" customWidth="1"/>
    <col min="6" max="6" width="10.140625" style="2" customWidth="1"/>
    <col min="7" max="7" width="8.42578125" style="2" customWidth="1"/>
    <col min="8" max="8" width="9.140625" style="2" customWidth="1"/>
    <col min="9" max="9" width="9" style="2" customWidth="1"/>
    <col min="10" max="10" width="10.5703125" style="2" customWidth="1"/>
    <col min="11" max="11" width="6.85546875" style="2" customWidth="1"/>
    <col min="12" max="12" width="9" style="2" customWidth="1"/>
    <col min="13" max="13" width="12.85546875" style="2" customWidth="1"/>
    <col min="14" max="16384" width="9.140625" style="2"/>
  </cols>
  <sheetData>
    <row r="1" spans="1:22" ht="19.5" customHeight="1" x14ac:dyDescent="0.3">
      <c r="B1" s="109"/>
      <c r="C1" s="109"/>
      <c r="D1" s="109"/>
      <c r="E1" s="109"/>
      <c r="F1" s="109"/>
      <c r="G1" s="109"/>
      <c r="H1" s="109"/>
      <c r="I1" s="110"/>
      <c r="J1" s="110"/>
      <c r="K1" s="110"/>
      <c r="L1" s="110"/>
      <c r="M1" s="110"/>
      <c r="N1" s="1"/>
      <c r="O1" s="1"/>
      <c r="P1" s="1"/>
      <c r="Q1" s="1"/>
      <c r="R1" s="1"/>
      <c r="S1" s="1"/>
      <c r="T1" s="1"/>
      <c r="U1" s="1"/>
      <c r="V1" s="1"/>
    </row>
    <row r="2" spans="1:22" ht="30" customHeight="1" x14ac:dyDescent="0.3">
      <c r="A2" s="162" t="s">
        <v>32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"/>
      <c r="O2" s="1"/>
      <c r="P2" s="1"/>
      <c r="Q2" s="1"/>
      <c r="R2" s="1"/>
      <c r="S2" s="1"/>
      <c r="T2" s="1"/>
      <c r="U2" s="1"/>
      <c r="V2" s="1"/>
    </row>
    <row r="3" spans="1:22" ht="15" customHeight="1" x14ac:dyDescent="0.3">
      <c r="B3" s="109"/>
      <c r="C3" s="111"/>
      <c r="D3" s="109"/>
      <c r="E3" s="109"/>
      <c r="F3" s="109"/>
      <c r="G3" s="109"/>
      <c r="H3" s="109"/>
      <c r="I3" s="110"/>
      <c r="J3" s="110"/>
      <c r="K3" s="110"/>
      <c r="L3" s="110"/>
      <c r="M3" s="110"/>
      <c r="N3" s="1"/>
      <c r="O3" s="1"/>
      <c r="P3" s="1"/>
      <c r="Q3" s="1"/>
      <c r="R3" s="1"/>
      <c r="S3" s="1"/>
      <c r="T3" s="1"/>
      <c r="U3" s="1"/>
      <c r="V3" s="1"/>
    </row>
    <row r="4" spans="1:22" ht="15" customHeight="1" x14ac:dyDescent="0.3">
      <c r="A4" s="8"/>
      <c r="B4" s="3"/>
      <c r="C4" s="3"/>
      <c r="D4" s="4"/>
      <c r="E4" s="9"/>
      <c r="F4" s="10"/>
      <c r="G4" s="10"/>
      <c r="H4" s="4"/>
      <c r="I4" s="4"/>
      <c r="J4" s="4"/>
      <c r="K4" s="5"/>
      <c r="L4" s="6"/>
      <c r="M4" s="7"/>
      <c r="N4" s="1"/>
      <c r="O4" s="1"/>
      <c r="P4" s="1"/>
      <c r="Q4" s="1"/>
      <c r="R4" s="1"/>
      <c r="S4" s="1"/>
      <c r="T4" s="1"/>
      <c r="U4" s="1"/>
      <c r="V4" s="1"/>
    </row>
    <row r="5" spans="1:22" x14ac:dyDescent="0.3">
      <c r="A5" s="149" t="s">
        <v>1</v>
      </c>
      <c r="B5" s="152" t="s">
        <v>2</v>
      </c>
      <c r="C5" s="11"/>
      <c r="D5" s="155" t="s">
        <v>3</v>
      </c>
      <c r="E5" s="158" t="s">
        <v>4</v>
      </c>
      <c r="F5" s="159"/>
      <c r="G5" s="163" t="s">
        <v>5</v>
      </c>
      <c r="H5" s="164"/>
      <c r="I5" s="163" t="s">
        <v>6</v>
      </c>
      <c r="J5" s="164"/>
      <c r="K5" s="12" t="s">
        <v>7</v>
      </c>
      <c r="L5" s="12"/>
      <c r="M5" s="149" t="s">
        <v>8</v>
      </c>
      <c r="N5" s="1"/>
      <c r="O5" s="1"/>
      <c r="P5" s="1"/>
      <c r="Q5" s="1"/>
      <c r="R5" s="1"/>
      <c r="S5" s="1"/>
      <c r="T5" s="1"/>
      <c r="U5" s="1"/>
      <c r="V5" s="1"/>
    </row>
    <row r="6" spans="1:22" ht="16.5" customHeight="1" x14ac:dyDescent="0.3">
      <c r="A6" s="150"/>
      <c r="B6" s="153"/>
      <c r="C6" s="13" t="s">
        <v>9</v>
      </c>
      <c r="D6" s="156"/>
      <c r="E6" s="160"/>
      <c r="F6" s="161"/>
      <c r="G6" s="165"/>
      <c r="H6" s="166"/>
      <c r="I6" s="165"/>
      <c r="J6" s="166"/>
      <c r="K6" s="14" t="s">
        <v>10</v>
      </c>
      <c r="L6" s="15"/>
      <c r="M6" s="150"/>
      <c r="N6" s="1"/>
      <c r="O6" s="1"/>
      <c r="P6" s="1"/>
      <c r="Q6" s="1"/>
      <c r="R6" s="1"/>
      <c r="S6" s="1"/>
      <c r="T6" s="1"/>
      <c r="U6" s="1"/>
      <c r="V6" s="1"/>
    </row>
    <row r="7" spans="1:22" x14ac:dyDescent="0.3">
      <c r="A7" s="150"/>
      <c r="B7" s="153"/>
      <c r="C7" s="2" t="s">
        <v>11</v>
      </c>
      <c r="D7" s="156"/>
      <c r="E7" s="167" t="s">
        <v>12</v>
      </c>
      <c r="F7" s="149" t="s">
        <v>13</v>
      </c>
      <c r="G7" s="155" t="s">
        <v>14</v>
      </c>
      <c r="H7" s="149" t="s">
        <v>13</v>
      </c>
      <c r="I7" s="155" t="s">
        <v>14</v>
      </c>
      <c r="J7" s="149" t="s">
        <v>13</v>
      </c>
      <c r="K7" s="155" t="s">
        <v>14</v>
      </c>
      <c r="L7" s="149" t="s">
        <v>13</v>
      </c>
      <c r="M7" s="150"/>
      <c r="N7" s="1"/>
      <c r="O7" s="1"/>
      <c r="P7" s="1"/>
      <c r="Q7" s="1"/>
      <c r="R7" s="1"/>
      <c r="S7" s="1"/>
      <c r="T7" s="1"/>
      <c r="U7" s="1"/>
      <c r="V7" s="1"/>
    </row>
    <row r="8" spans="1:22" x14ac:dyDescent="0.3">
      <c r="A8" s="151"/>
      <c r="B8" s="154"/>
      <c r="C8" s="16"/>
      <c r="D8" s="157"/>
      <c r="E8" s="168"/>
      <c r="F8" s="151"/>
      <c r="G8" s="157"/>
      <c r="H8" s="151"/>
      <c r="I8" s="157"/>
      <c r="J8" s="151"/>
      <c r="K8" s="157"/>
      <c r="L8" s="151"/>
      <c r="M8" s="15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">
      <c r="A9" s="17" t="s">
        <v>15</v>
      </c>
      <c r="B9" s="18" t="s">
        <v>16</v>
      </c>
      <c r="C9" s="19" t="s">
        <v>17</v>
      </c>
      <c r="D9" s="18" t="s">
        <v>18</v>
      </c>
      <c r="E9" s="18" t="s">
        <v>19</v>
      </c>
      <c r="F9" s="20" t="s">
        <v>20</v>
      </c>
      <c r="G9" s="19" t="s">
        <v>21</v>
      </c>
      <c r="H9" s="17" t="s">
        <v>22</v>
      </c>
      <c r="I9" s="18" t="s">
        <v>23</v>
      </c>
      <c r="J9" s="19" t="s">
        <v>24</v>
      </c>
      <c r="K9" s="18" t="s">
        <v>25</v>
      </c>
      <c r="L9" s="17" t="s">
        <v>26</v>
      </c>
      <c r="M9" s="18" t="s">
        <v>27</v>
      </c>
      <c r="N9" s="1"/>
      <c r="O9" s="1"/>
      <c r="P9" s="1"/>
      <c r="Q9" s="1"/>
      <c r="R9" s="1"/>
      <c r="S9" s="1"/>
      <c r="T9" s="1"/>
      <c r="U9" s="1"/>
      <c r="V9" s="1"/>
    </row>
    <row r="10" spans="1:22" s="56" customFormat="1" ht="40.5" x14ac:dyDescent="0.3">
      <c r="A10" s="145">
        <v>1</v>
      </c>
      <c r="B10" s="68" t="s">
        <v>40</v>
      </c>
      <c r="C10" s="69" t="s">
        <v>41</v>
      </c>
      <c r="D10" s="70" t="s">
        <v>42</v>
      </c>
      <c r="E10" s="71"/>
      <c r="F10" s="72">
        <f>0.48/100</f>
        <v>4.7999999999999996E-3</v>
      </c>
      <c r="G10" s="88"/>
      <c r="H10" s="88"/>
      <c r="I10" s="89"/>
      <c r="J10" s="90"/>
      <c r="K10" s="88"/>
      <c r="L10" s="88"/>
      <c r="M10" s="89"/>
    </row>
    <row r="11" spans="1:22" s="56" customFormat="1" ht="15.75" x14ac:dyDescent="0.3">
      <c r="A11" s="145"/>
      <c r="B11" s="68" t="s">
        <v>43</v>
      </c>
      <c r="C11" s="73" t="s">
        <v>44</v>
      </c>
      <c r="D11" s="74" t="s">
        <v>38</v>
      </c>
      <c r="E11" s="75">
        <v>184</v>
      </c>
      <c r="F11" s="76">
        <f>F10*E11</f>
        <v>0.88319999999999987</v>
      </c>
      <c r="G11" s="89"/>
      <c r="H11" s="89"/>
      <c r="I11" s="88"/>
      <c r="J11" s="88"/>
      <c r="K11" s="88"/>
      <c r="L11" s="88"/>
      <c r="M11" s="91"/>
    </row>
    <row r="12" spans="1:22" s="56" customFormat="1" ht="85.5" x14ac:dyDescent="0.3">
      <c r="A12" s="145">
        <v>2</v>
      </c>
      <c r="B12" s="77" t="s">
        <v>40</v>
      </c>
      <c r="C12" s="69" t="s">
        <v>45</v>
      </c>
      <c r="D12" s="70" t="s">
        <v>42</v>
      </c>
      <c r="E12" s="71"/>
      <c r="F12" s="72">
        <f>0.48/100</f>
        <v>4.7999999999999996E-3</v>
      </c>
      <c r="G12" s="88"/>
      <c r="H12" s="88"/>
      <c r="I12" s="89"/>
      <c r="J12" s="90"/>
      <c r="K12" s="89"/>
      <c r="L12" s="89"/>
      <c r="M12" s="89"/>
    </row>
    <row r="13" spans="1:22" s="56" customFormat="1" ht="25.5" customHeight="1" x14ac:dyDescent="0.3">
      <c r="A13" s="145"/>
      <c r="B13" s="68" t="s">
        <v>46</v>
      </c>
      <c r="C13" s="73" t="s">
        <v>44</v>
      </c>
      <c r="D13" s="74" t="s">
        <v>38</v>
      </c>
      <c r="E13" s="74">
        <v>450</v>
      </c>
      <c r="F13" s="81">
        <f>E13*F12</f>
        <v>2.1599999999999997</v>
      </c>
      <c r="G13" s="89"/>
      <c r="H13" s="89"/>
      <c r="I13" s="88"/>
      <c r="J13" s="88"/>
      <c r="K13" s="88"/>
      <c r="L13" s="88"/>
      <c r="M13" s="91"/>
    </row>
    <row r="14" spans="1:22" s="56" customFormat="1" ht="15.75" x14ac:dyDescent="0.3">
      <c r="A14" s="145"/>
      <c r="B14" s="68"/>
      <c r="C14" s="73" t="s">
        <v>28</v>
      </c>
      <c r="D14" s="74" t="s">
        <v>0</v>
      </c>
      <c r="E14" s="75">
        <v>37</v>
      </c>
      <c r="F14" s="76">
        <f>F12*E14</f>
        <v>0.17759999999999998</v>
      </c>
      <c r="G14" s="88"/>
      <c r="H14" s="88"/>
      <c r="I14" s="89"/>
      <c r="J14" s="90"/>
      <c r="K14" s="89"/>
      <c r="L14" s="89"/>
      <c r="M14" s="89"/>
    </row>
    <row r="15" spans="1:22" s="56" customFormat="1" ht="15.75" x14ac:dyDescent="0.3">
      <c r="A15" s="145"/>
      <c r="B15" s="68" t="s">
        <v>47</v>
      </c>
      <c r="C15" s="73" t="s">
        <v>48</v>
      </c>
      <c r="D15" s="74" t="s">
        <v>49</v>
      </c>
      <c r="E15" s="75">
        <v>102</v>
      </c>
      <c r="F15" s="76">
        <f>F12*E15</f>
        <v>0.48959999999999998</v>
      </c>
      <c r="G15" s="89"/>
      <c r="H15" s="89"/>
      <c r="I15" s="89"/>
      <c r="J15" s="89"/>
      <c r="K15" s="88"/>
      <c r="L15" s="88"/>
      <c r="M15" s="96"/>
    </row>
    <row r="16" spans="1:22" s="56" customFormat="1" ht="15.75" x14ac:dyDescent="0.3">
      <c r="A16" s="145"/>
      <c r="B16" s="68" t="s">
        <v>50</v>
      </c>
      <c r="C16" s="73" t="s">
        <v>51</v>
      </c>
      <c r="D16" s="74" t="s">
        <v>49</v>
      </c>
      <c r="E16" s="75"/>
      <c r="F16" s="76">
        <v>1.6E-2</v>
      </c>
      <c r="G16" s="88"/>
      <c r="H16" s="88"/>
      <c r="I16" s="89"/>
      <c r="J16" s="89"/>
      <c r="K16" s="88"/>
      <c r="L16" s="88"/>
      <c r="M16" s="96"/>
    </row>
    <row r="17" spans="1:13" s="56" customFormat="1" ht="15.75" x14ac:dyDescent="0.3">
      <c r="A17" s="145"/>
      <c r="B17" s="68"/>
      <c r="C17" s="73" t="s">
        <v>52</v>
      </c>
      <c r="D17" s="74" t="s">
        <v>0</v>
      </c>
      <c r="E17" s="75">
        <v>28</v>
      </c>
      <c r="F17" s="76">
        <f>F12*E17</f>
        <v>0.13439999999999999</v>
      </c>
      <c r="G17" s="88"/>
      <c r="H17" s="88"/>
      <c r="I17" s="89"/>
      <c r="J17" s="89"/>
      <c r="K17" s="88"/>
      <c r="L17" s="88"/>
      <c r="M17" s="96"/>
    </row>
    <row r="18" spans="1:13" s="56" customFormat="1" ht="40.5" x14ac:dyDescent="0.3">
      <c r="A18" s="146">
        <v>3</v>
      </c>
      <c r="B18" s="92" t="s">
        <v>40</v>
      </c>
      <c r="C18" s="93" t="s">
        <v>53</v>
      </c>
      <c r="D18" s="94" t="s">
        <v>54</v>
      </c>
      <c r="E18" s="87"/>
      <c r="F18" s="95">
        <v>0.17599999999999999</v>
      </c>
      <c r="G18" s="57"/>
      <c r="H18" s="58"/>
      <c r="I18" s="59"/>
      <c r="J18" s="61"/>
      <c r="K18" s="57"/>
      <c r="L18" s="58"/>
      <c r="M18" s="60"/>
    </row>
    <row r="19" spans="1:13" s="56" customFormat="1" ht="15.75" x14ac:dyDescent="0.3">
      <c r="A19" s="146"/>
      <c r="B19" s="68" t="s">
        <v>55</v>
      </c>
      <c r="C19" s="73" t="s">
        <v>56</v>
      </c>
      <c r="D19" s="78" t="s">
        <v>38</v>
      </c>
      <c r="E19" s="74">
        <f>34.9*1.5</f>
        <v>52.349999999999994</v>
      </c>
      <c r="F19" s="79">
        <f>E19*F18</f>
        <v>9.2135999999999978</v>
      </c>
      <c r="G19" s="89"/>
      <c r="H19" s="89"/>
      <c r="I19" s="88"/>
      <c r="J19" s="88"/>
      <c r="K19" s="88"/>
      <c r="L19" s="88"/>
      <c r="M19" s="91"/>
    </row>
    <row r="20" spans="1:13" s="56" customFormat="1" ht="15.75" x14ac:dyDescent="0.3">
      <c r="A20" s="146"/>
      <c r="B20" s="97"/>
      <c r="C20" s="98" t="s">
        <v>28</v>
      </c>
      <c r="D20" s="99" t="s">
        <v>0</v>
      </c>
      <c r="E20" s="100">
        <f>4.07*1.5</f>
        <v>6.1050000000000004</v>
      </c>
      <c r="F20" s="101">
        <f>F18*E20</f>
        <v>1.0744800000000001</v>
      </c>
      <c r="G20" s="57"/>
      <c r="H20" s="58"/>
      <c r="I20" s="59"/>
      <c r="K20" s="102"/>
      <c r="L20" s="102"/>
      <c r="M20" s="102"/>
    </row>
    <row r="21" spans="1:13" s="56" customFormat="1" ht="40.5" x14ac:dyDescent="0.3">
      <c r="A21" s="146"/>
      <c r="B21" s="68" t="s">
        <v>57</v>
      </c>
      <c r="C21" s="73" t="s">
        <v>58</v>
      </c>
      <c r="D21" s="74" t="s">
        <v>59</v>
      </c>
      <c r="E21" s="81"/>
      <c r="F21" s="76">
        <v>12.36</v>
      </c>
      <c r="G21" s="89"/>
      <c r="H21" s="89"/>
      <c r="I21" s="89"/>
      <c r="J21" s="89"/>
      <c r="K21" s="88"/>
      <c r="L21" s="88"/>
      <c r="M21" s="96"/>
    </row>
    <row r="22" spans="1:13" s="56" customFormat="1" ht="40.5" x14ac:dyDescent="0.3">
      <c r="A22" s="146"/>
      <c r="B22" s="68" t="s">
        <v>60</v>
      </c>
      <c r="C22" s="73" t="s">
        <v>61</v>
      </c>
      <c r="D22" s="74" t="s">
        <v>59</v>
      </c>
      <c r="E22" s="81"/>
      <c r="F22" s="76">
        <v>15.45</v>
      </c>
      <c r="G22" s="88"/>
      <c r="H22" s="88"/>
      <c r="I22" s="89"/>
      <c r="J22" s="89"/>
      <c r="K22" s="88"/>
      <c r="L22" s="88"/>
      <c r="M22" s="96"/>
    </row>
    <row r="23" spans="1:13" s="56" customFormat="1" ht="27" x14ac:dyDescent="0.3">
      <c r="A23" s="146"/>
      <c r="B23" s="68" t="s">
        <v>62</v>
      </c>
      <c r="C23" s="73" t="s">
        <v>63</v>
      </c>
      <c r="D23" s="74" t="s">
        <v>64</v>
      </c>
      <c r="E23" s="81"/>
      <c r="F23" s="76">
        <v>0.27</v>
      </c>
      <c r="G23" s="88"/>
      <c r="H23" s="88"/>
      <c r="I23" s="89"/>
      <c r="J23" s="89"/>
      <c r="K23" s="88"/>
      <c r="L23" s="88"/>
      <c r="M23" s="96"/>
    </row>
    <row r="24" spans="1:13" s="56" customFormat="1" ht="27" x14ac:dyDescent="0.3">
      <c r="A24" s="146"/>
      <c r="B24" s="68" t="s">
        <v>65</v>
      </c>
      <c r="C24" s="73" t="s">
        <v>66</v>
      </c>
      <c r="D24" s="74" t="s">
        <v>64</v>
      </c>
      <c r="E24" s="75"/>
      <c r="F24" s="82">
        <v>1.4999999999999999E-2</v>
      </c>
      <c r="G24" s="88"/>
      <c r="H24" s="88"/>
      <c r="I24" s="89"/>
      <c r="J24" s="89"/>
      <c r="K24" s="88"/>
      <c r="L24" s="88"/>
      <c r="M24" s="96"/>
    </row>
    <row r="25" spans="1:13" s="56" customFormat="1" ht="27" x14ac:dyDescent="0.3">
      <c r="A25" s="146"/>
      <c r="B25" s="68" t="s">
        <v>67</v>
      </c>
      <c r="C25" s="73" t="s">
        <v>68</v>
      </c>
      <c r="D25" s="74" t="s">
        <v>59</v>
      </c>
      <c r="E25" s="75"/>
      <c r="F25" s="76">
        <v>9</v>
      </c>
      <c r="G25" s="88"/>
      <c r="H25" s="88"/>
      <c r="I25" s="89"/>
      <c r="J25" s="89"/>
      <c r="K25" s="88"/>
      <c r="L25" s="88"/>
      <c r="M25" s="96"/>
    </row>
    <row r="26" spans="1:13" s="56" customFormat="1" ht="15.75" x14ac:dyDescent="0.3">
      <c r="A26" s="146"/>
      <c r="B26" s="68" t="s">
        <v>69</v>
      </c>
      <c r="C26" s="73" t="s">
        <v>70</v>
      </c>
      <c r="D26" s="74" t="s">
        <v>71</v>
      </c>
      <c r="E26" s="75"/>
      <c r="F26" s="76">
        <v>6</v>
      </c>
      <c r="G26" s="89"/>
      <c r="H26" s="89"/>
      <c r="I26" s="89"/>
      <c r="J26" s="89"/>
      <c r="K26" s="88"/>
      <c r="L26" s="88"/>
      <c r="M26" s="96"/>
    </row>
    <row r="27" spans="1:13" s="56" customFormat="1" ht="25.5" x14ac:dyDescent="0.3">
      <c r="A27" s="146"/>
      <c r="B27" s="68" t="s">
        <v>72</v>
      </c>
      <c r="C27" s="73" t="s">
        <v>73</v>
      </c>
      <c r="D27" s="74" t="s">
        <v>39</v>
      </c>
      <c r="E27" s="83">
        <v>15.2</v>
      </c>
      <c r="F27" s="76">
        <f>F18*E27</f>
        <v>2.6751999999999998</v>
      </c>
      <c r="G27" s="88"/>
      <c r="H27" s="88"/>
      <c r="I27" s="89"/>
      <c r="J27" s="89"/>
      <c r="K27" s="88"/>
      <c r="L27" s="88"/>
      <c r="M27" s="96"/>
    </row>
    <row r="28" spans="1:13" s="56" customFormat="1" ht="15.75" x14ac:dyDescent="0.3">
      <c r="A28" s="146"/>
      <c r="B28" s="68" t="s">
        <v>69</v>
      </c>
      <c r="C28" s="73" t="s">
        <v>74</v>
      </c>
      <c r="D28" s="74" t="s">
        <v>71</v>
      </c>
      <c r="E28" s="83"/>
      <c r="F28" s="84">
        <v>2</v>
      </c>
      <c r="G28" s="88"/>
      <c r="H28" s="88"/>
      <c r="I28" s="89"/>
      <c r="J28" s="89"/>
      <c r="K28" s="88"/>
      <c r="L28" s="88"/>
      <c r="M28" s="96"/>
    </row>
    <row r="29" spans="1:13" s="56" customFormat="1" ht="15.75" x14ac:dyDescent="0.3">
      <c r="A29" s="147"/>
      <c r="B29" s="80"/>
      <c r="C29" s="73" t="s">
        <v>52</v>
      </c>
      <c r="D29" s="74" t="s">
        <v>0</v>
      </c>
      <c r="E29" s="81">
        <v>2.78</v>
      </c>
      <c r="F29" s="76">
        <f>F18*E29</f>
        <v>0.48927999999999994</v>
      </c>
      <c r="G29" s="88"/>
      <c r="H29" s="88"/>
      <c r="I29" s="89"/>
      <c r="J29" s="89"/>
      <c r="K29" s="88"/>
      <c r="L29" s="88"/>
      <c r="M29" s="96"/>
    </row>
    <row r="30" spans="1:13" s="56" customFormat="1" ht="40.5" x14ac:dyDescent="0.3">
      <c r="A30" s="148">
        <v>4</v>
      </c>
      <c r="B30" s="103" t="s">
        <v>69</v>
      </c>
      <c r="C30" s="93" t="s">
        <v>75</v>
      </c>
      <c r="D30" s="94" t="s">
        <v>76</v>
      </c>
      <c r="E30" s="87"/>
      <c r="F30" s="104">
        <v>11.2</v>
      </c>
      <c r="G30" s="62"/>
      <c r="H30" s="66"/>
      <c r="I30" s="63"/>
      <c r="J30" s="64"/>
      <c r="K30" s="62"/>
      <c r="L30" s="66"/>
      <c r="M30" s="67"/>
    </row>
    <row r="31" spans="1:13" s="56" customFormat="1" ht="15.75" x14ac:dyDescent="0.3">
      <c r="A31" s="146"/>
      <c r="B31" s="68" t="s">
        <v>69</v>
      </c>
      <c r="C31" s="73" t="s">
        <v>44</v>
      </c>
      <c r="D31" s="74" t="s">
        <v>64</v>
      </c>
      <c r="E31" s="74">
        <v>1</v>
      </c>
      <c r="F31" s="81">
        <f>E31*F30</f>
        <v>11.2</v>
      </c>
      <c r="G31" s="89"/>
      <c r="H31" s="89"/>
      <c r="I31" s="88"/>
      <c r="J31" s="58"/>
      <c r="K31" s="57"/>
      <c r="L31" s="58"/>
      <c r="M31" s="65"/>
    </row>
    <row r="32" spans="1:13" s="56" customFormat="1" ht="15.75" x14ac:dyDescent="0.3">
      <c r="A32" s="146"/>
      <c r="B32" s="68" t="s">
        <v>69</v>
      </c>
      <c r="C32" s="73" t="s">
        <v>77</v>
      </c>
      <c r="D32" s="74" t="s">
        <v>64</v>
      </c>
      <c r="E32" s="74">
        <v>1.05</v>
      </c>
      <c r="F32" s="76">
        <f>F30*E32</f>
        <v>11.76</v>
      </c>
      <c r="G32" s="89"/>
      <c r="H32" s="89"/>
      <c r="I32" s="89"/>
      <c r="J32" s="89"/>
      <c r="K32" s="88"/>
      <c r="L32" s="88"/>
      <c r="M32" s="96"/>
    </row>
    <row r="33" spans="1:13" s="56" customFormat="1" ht="40.5" x14ac:dyDescent="0.3">
      <c r="A33" s="148">
        <v>5</v>
      </c>
      <c r="B33" s="92" t="s">
        <v>40</v>
      </c>
      <c r="C33" s="86" t="s">
        <v>78</v>
      </c>
      <c r="D33" s="94" t="s">
        <v>79</v>
      </c>
      <c r="E33" s="105"/>
      <c r="F33" s="95">
        <v>5.1999999999999998E-2</v>
      </c>
      <c r="G33" s="88"/>
      <c r="H33" s="88"/>
      <c r="I33" s="89"/>
      <c r="J33" s="90"/>
      <c r="K33" s="89"/>
      <c r="L33" s="89"/>
      <c r="M33" s="89"/>
    </row>
    <row r="34" spans="1:13" s="56" customFormat="1" ht="15.75" x14ac:dyDescent="0.3">
      <c r="A34" s="146"/>
      <c r="B34" s="68" t="s">
        <v>80</v>
      </c>
      <c r="C34" s="73" t="s">
        <v>44</v>
      </c>
      <c r="D34" s="74" t="s">
        <v>64</v>
      </c>
      <c r="E34" s="83">
        <v>38.799999999999997</v>
      </c>
      <c r="F34" s="76">
        <f>F33*E34</f>
        <v>2.0175999999999998</v>
      </c>
      <c r="G34" s="89"/>
      <c r="H34" s="89"/>
      <c r="I34" s="88"/>
      <c r="J34" s="88"/>
      <c r="K34" s="88"/>
      <c r="L34" s="88"/>
      <c r="M34" s="91"/>
    </row>
    <row r="35" spans="1:13" s="56" customFormat="1" ht="25.5" x14ac:dyDescent="0.3">
      <c r="A35" s="146"/>
      <c r="B35" s="85" t="s">
        <v>81</v>
      </c>
      <c r="C35" s="73" t="s">
        <v>82</v>
      </c>
      <c r="D35" s="74" t="s">
        <v>39</v>
      </c>
      <c r="E35" s="83">
        <v>85</v>
      </c>
      <c r="F35" s="76">
        <f>F33*E35</f>
        <v>4.42</v>
      </c>
      <c r="G35" s="88"/>
      <c r="H35" s="88"/>
      <c r="I35" s="89"/>
      <c r="J35" s="89"/>
      <c r="K35" s="88"/>
      <c r="L35" s="88"/>
      <c r="M35" s="96"/>
    </row>
    <row r="36" spans="1:13" s="56" customFormat="1" ht="15.75" x14ac:dyDescent="0.3">
      <c r="A36" s="146"/>
      <c r="B36" s="85" t="s">
        <v>69</v>
      </c>
      <c r="C36" s="73" t="s">
        <v>83</v>
      </c>
      <c r="D36" s="74" t="s">
        <v>64</v>
      </c>
      <c r="E36" s="83"/>
      <c r="F36" s="76">
        <v>0.45</v>
      </c>
      <c r="G36" s="88"/>
      <c r="H36" s="88"/>
      <c r="I36" s="89"/>
      <c r="J36" s="89"/>
      <c r="K36" s="88"/>
      <c r="L36" s="88"/>
      <c r="M36" s="96"/>
    </row>
    <row r="37" spans="1:13" s="56" customFormat="1" ht="15.75" x14ac:dyDescent="0.3">
      <c r="A37" s="147"/>
      <c r="B37" s="85"/>
      <c r="C37" s="73" t="s">
        <v>84</v>
      </c>
      <c r="D37" s="74" t="s">
        <v>0</v>
      </c>
      <c r="E37" s="81">
        <v>0.19</v>
      </c>
      <c r="F37" s="76">
        <f>F33*E37</f>
        <v>9.8799999999999999E-3</v>
      </c>
      <c r="G37" s="57"/>
      <c r="H37" s="58"/>
      <c r="I37" s="89"/>
      <c r="J37" s="89"/>
      <c r="K37" s="88"/>
      <c r="L37" s="88"/>
      <c r="M37" s="89"/>
    </row>
    <row r="38" spans="1:13" s="24" customFormat="1" ht="19.5" customHeight="1" x14ac:dyDescent="0.3">
      <c r="A38" s="25"/>
      <c r="B38" s="25"/>
      <c r="C38" s="26" t="s">
        <v>37</v>
      </c>
      <c r="D38" s="27"/>
      <c r="E38" s="28"/>
      <c r="F38" s="29"/>
      <c r="G38" s="30"/>
      <c r="H38" s="52"/>
      <c r="I38" s="48"/>
      <c r="J38" s="52"/>
      <c r="K38" s="48"/>
      <c r="L38" s="106"/>
      <c r="M38" s="52"/>
    </row>
    <row r="39" spans="1:13" s="24" customFormat="1" ht="16.5" customHeight="1" x14ac:dyDescent="0.3">
      <c r="A39" s="32"/>
      <c r="B39" s="32"/>
      <c r="C39" s="33" t="s">
        <v>29</v>
      </c>
      <c r="D39" s="34"/>
      <c r="E39" s="35"/>
      <c r="F39" s="35"/>
      <c r="G39" s="36"/>
      <c r="H39" s="52"/>
      <c r="I39" s="52"/>
      <c r="J39" s="52"/>
      <c r="K39" s="52"/>
      <c r="L39" s="106"/>
      <c r="M39" s="52"/>
    </row>
    <row r="40" spans="1:13" s="23" customFormat="1" ht="16.5" customHeight="1" x14ac:dyDescent="0.3">
      <c r="A40" s="25"/>
      <c r="B40" s="25"/>
      <c r="C40" s="27" t="s">
        <v>8</v>
      </c>
      <c r="D40" s="27"/>
      <c r="E40" s="28"/>
      <c r="F40" s="29"/>
      <c r="G40" s="30"/>
      <c r="H40" s="48"/>
      <c r="I40" s="48"/>
      <c r="J40" s="48"/>
      <c r="K40" s="48"/>
      <c r="L40" s="107"/>
      <c r="M40" s="48"/>
    </row>
    <row r="41" spans="1:13" s="22" customFormat="1" ht="16.5" customHeight="1" x14ac:dyDescent="0.3">
      <c r="A41" s="25"/>
      <c r="B41" s="25"/>
      <c r="C41" s="27" t="s">
        <v>30</v>
      </c>
      <c r="D41" s="37"/>
      <c r="E41" s="28"/>
      <c r="F41" s="28"/>
      <c r="G41" s="30"/>
      <c r="H41" s="48"/>
      <c r="I41" s="48"/>
      <c r="J41" s="48"/>
      <c r="K41" s="48"/>
      <c r="L41" s="107"/>
      <c r="M41" s="48"/>
    </row>
    <row r="42" spans="1:13" s="23" customFormat="1" ht="16.5" customHeight="1" x14ac:dyDescent="0.3">
      <c r="A42" s="25"/>
      <c r="B42" s="25"/>
      <c r="C42" s="27" t="s">
        <v>8</v>
      </c>
      <c r="D42" s="27"/>
      <c r="E42" s="28"/>
      <c r="F42" s="29"/>
      <c r="G42" s="30"/>
      <c r="H42" s="53"/>
      <c r="I42" s="53"/>
      <c r="J42" s="53"/>
      <c r="K42" s="54"/>
      <c r="L42" s="108"/>
      <c r="M42" s="53"/>
    </row>
    <row r="43" spans="1:13" s="23" customFormat="1" ht="16.5" customHeight="1" x14ac:dyDescent="0.3">
      <c r="A43" s="25"/>
      <c r="B43" s="25"/>
      <c r="C43" s="27" t="s">
        <v>35</v>
      </c>
      <c r="D43" s="50"/>
      <c r="E43" s="28"/>
      <c r="F43" s="29"/>
      <c r="G43" s="30"/>
      <c r="H43" s="48"/>
      <c r="I43" s="31"/>
      <c r="J43" s="48"/>
      <c r="K43" s="31"/>
      <c r="L43" s="48"/>
      <c r="M43" s="48"/>
    </row>
    <row r="44" spans="1:13" s="23" customFormat="1" ht="16.5" customHeight="1" x14ac:dyDescent="0.3">
      <c r="A44" s="25"/>
      <c r="B44" s="25"/>
      <c r="C44" s="27" t="s">
        <v>8</v>
      </c>
      <c r="D44" s="27"/>
      <c r="E44" s="28"/>
      <c r="F44" s="29"/>
      <c r="G44" s="30"/>
      <c r="H44" s="48"/>
      <c r="I44" s="48"/>
      <c r="J44" s="48"/>
      <c r="K44" s="48"/>
      <c r="L44" s="48"/>
      <c r="M44" s="48"/>
    </row>
    <row r="45" spans="1:13" s="1" customFormat="1" x14ac:dyDescent="0.3">
      <c r="A45" s="40"/>
      <c r="B45" s="40"/>
      <c r="C45" s="40" t="s">
        <v>36</v>
      </c>
      <c r="D45" s="51"/>
      <c r="E45" s="43"/>
      <c r="F45" s="44"/>
      <c r="G45" s="41"/>
      <c r="H45" s="45"/>
      <c r="I45" s="46"/>
      <c r="J45" s="40"/>
      <c r="K45" s="47"/>
      <c r="L45" s="47"/>
      <c r="M45" s="45"/>
    </row>
    <row r="46" spans="1:13" s="23" customFormat="1" ht="16.5" customHeight="1" x14ac:dyDescent="0.3">
      <c r="A46" s="25"/>
      <c r="B46" s="25"/>
      <c r="C46" s="27" t="s">
        <v>8</v>
      </c>
      <c r="D46" s="27"/>
      <c r="E46" s="28"/>
      <c r="F46" s="29"/>
      <c r="G46" s="30"/>
      <c r="H46" s="48"/>
      <c r="I46" s="48"/>
      <c r="J46" s="48"/>
      <c r="K46" s="48"/>
      <c r="L46" s="48"/>
      <c r="M46" s="48"/>
    </row>
    <row r="47" spans="1:13" s="1" customFormat="1" x14ac:dyDescent="0.3">
      <c r="A47" s="40"/>
      <c r="B47" s="40"/>
      <c r="C47" s="40" t="s">
        <v>33</v>
      </c>
      <c r="D47" s="42">
        <v>0.05</v>
      </c>
      <c r="E47" s="43"/>
      <c r="F47" s="44"/>
      <c r="G47" s="41"/>
      <c r="H47" s="45"/>
      <c r="I47" s="46"/>
      <c r="J47" s="40"/>
      <c r="K47" s="47"/>
      <c r="L47" s="47"/>
      <c r="M47" s="45"/>
    </row>
    <row r="48" spans="1:13" s="38" customFormat="1" ht="15.75" x14ac:dyDescent="0.3">
      <c r="A48" s="40"/>
      <c r="B48" s="40"/>
      <c r="C48" s="40" t="s">
        <v>8</v>
      </c>
      <c r="D48" s="40"/>
      <c r="E48" s="44"/>
      <c r="F48" s="44"/>
      <c r="G48" s="41"/>
      <c r="H48" s="47"/>
      <c r="I48" s="47"/>
      <c r="J48" s="47"/>
      <c r="K48" s="47"/>
      <c r="L48" s="47"/>
      <c r="M48" s="49"/>
    </row>
    <row r="49" spans="1:13" s="38" customFormat="1" ht="15.75" x14ac:dyDescent="0.3">
      <c r="A49" s="40"/>
      <c r="B49" s="40"/>
      <c r="C49" s="40" t="s">
        <v>34</v>
      </c>
      <c r="D49" s="42">
        <v>0.18</v>
      </c>
      <c r="E49" s="44"/>
      <c r="F49" s="44"/>
      <c r="G49" s="41"/>
      <c r="H49" s="47"/>
      <c r="I49" s="47"/>
      <c r="J49" s="47"/>
      <c r="K49" s="47"/>
      <c r="L49" s="47"/>
      <c r="M49" s="49"/>
    </row>
    <row r="50" spans="1:13" s="38" customFormat="1" ht="15.75" x14ac:dyDescent="0.3">
      <c r="A50" s="40"/>
      <c r="B50" s="40"/>
      <c r="C50" s="40" t="s">
        <v>31</v>
      </c>
      <c r="D50" s="40"/>
      <c r="E50" s="44"/>
      <c r="F50" s="44"/>
      <c r="G50" s="41"/>
      <c r="H50" s="47"/>
      <c r="I50" s="47"/>
      <c r="J50" s="47"/>
      <c r="K50" s="47"/>
      <c r="L50" s="47"/>
      <c r="M50" s="55"/>
    </row>
    <row r="51" spans="1:13" s="38" customFormat="1" ht="15.75" x14ac:dyDescent="0.3">
      <c r="G51" s="39"/>
      <c r="I51" s="21"/>
      <c r="J51" s="21"/>
      <c r="K51" s="21"/>
      <c r="L51" s="21"/>
      <c r="M51" s="21"/>
    </row>
    <row r="52" spans="1:13" s="1" customFormat="1" x14ac:dyDescent="0.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s="1" customFormat="1" x14ac:dyDescent="0.3"/>
    <row r="54" spans="1:13" s="1" customFormat="1" x14ac:dyDescent="0.3">
      <c r="A54" s="133" t="s">
        <v>85</v>
      </c>
      <c r="B54" s="133"/>
      <c r="C54" s="133"/>
      <c r="D54" s="133"/>
      <c r="E54" s="133"/>
    </row>
    <row r="55" spans="1:13" s="1" customFormat="1" x14ac:dyDescent="0.3">
      <c r="A55" s="117"/>
      <c r="B55" s="117"/>
      <c r="C55" s="117"/>
      <c r="D55" s="117"/>
      <c r="E55" s="117"/>
    </row>
    <row r="56" spans="1:13" s="1" customFormat="1" ht="81" customHeight="1" x14ac:dyDescent="0.3">
      <c r="A56" s="134" t="s">
        <v>104</v>
      </c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</row>
    <row r="57" spans="1:13" s="1" customFormat="1" x14ac:dyDescent="0.3"/>
    <row r="58" spans="1:13" s="1" customFormat="1" x14ac:dyDescent="0.3"/>
    <row r="59" spans="1:13" s="1" customFormat="1" x14ac:dyDescent="0.3"/>
    <row r="60" spans="1:13" s="1" customFormat="1" x14ac:dyDescent="0.3"/>
    <row r="61" spans="1:13" s="1" customFormat="1" x14ac:dyDescent="0.3"/>
    <row r="62" spans="1:13" s="1" customFormat="1" x14ac:dyDescent="0.3"/>
    <row r="63" spans="1:13" s="1" customFormat="1" x14ac:dyDescent="0.3"/>
    <row r="64" spans="1:13" s="1" customFormat="1" x14ac:dyDescent="0.3"/>
    <row r="65" s="1" customFormat="1" x14ac:dyDescent="0.3"/>
    <row r="66" s="1" customFormat="1" x14ac:dyDescent="0.3"/>
    <row r="67" s="1" customFormat="1" x14ac:dyDescent="0.3"/>
    <row r="68" s="1" customFormat="1" x14ac:dyDescent="0.3"/>
    <row r="69" s="1" customFormat="1" x14ac:dyDescent="0.3"/>
    <row r="70" s="1" customFormat="1" x14ac:dyDescent="0.3"/>
    <row r="71" s="1" customFormat="1" x14ac:dyDescent="0.3"/>
    <row r="72" s="1" customFormat="1" x14ac:dyDescent="0.3"/>
    <row r="73" s="1" customFormat="1" x14ac:dyDescent="0.3"/>
    <row r="74" s="1" customFormat="1" x14ac:dyDescent="0.3"/>
    <row r="75" s="1" customFormat="1" x14ac:dyDescent="0.3"/>
    <row r="76" s="1" customFormat="1" x14ac:dyDescent="0.3"/>
    <row r="77" s="1" customFormat="1" x14ac:dyDescent="0.3"/>
    <row r="78" s="1" customFormat="1" x14ac:dyDescent="0.3"/>
    <row r="79" s="1" customFormat="1" x14ac:dyDescent="0.3"/>
    <row r="80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  <row r="96" s="1" customFormat="1" x14ac:dyDescent="0.3"/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  <row r="102" s="1" customFormat="1" x14ac:dyDescent="0.3"/>
    <row r="103" s="1" customFormat="1" x14ac:dyDescent="0.3"/>
    <row r="104" s="1" customFormat="1" x14ac:dyDescent="0.3"/>
    <row r="105" s="1" customFormat="1" x14ac:dyDescent="0.3"/>
    <row r="106" s="1" customFormat="1" x14ac:dyDescent="0.3"/>
    <row r="107" s="1" customFormat="1" x14ac:dyDescent="0.3"/>
    <row r="108" s="1" customFormat="1" x14ac:dyDescent="0.3"/>
    <row r="109" s="1" customFormat="1" x14ac:dyDescent="0.3"/>
    <row r="110" s="1" customFormat="1" x14ac:dyDescent="0.3"/>
    <row r="111" s="1" customFormat="1" x14ac:dyDescent="0.3"/>
    <row r="112" s="1" customFormat="1" x14ac:dyDescent="0.3"/>
    <row r="113" s="1" customFormat="1" x14ac:dyDescent="0.3"/>
    <row r="114" s="1" customFormat="1" x14ac:dyDescent="0.3"/>
    <row r="115" s="1" customFormat="1" x14ac:dyDescent="0.3"/>
    <row r="116" s="1" customFormat="1" x14ac:dyDescent="0.3"/>
    <row r="117" s="1" customFormat="1" x14ac:dyDescent="0.3"/>
    <row r="118" s="1" customFormat="1" x14ac:dyDescent="0.3"/>
    <row r="119" s="1" customFormat="1" x14ac:dyDescent="0.3"/>
    <row r="120" s="1" customFormat="1" x14ac:dyDescent="0.3"/>
    <row r="121" s="1" customFormat="1" x14ac:dyDescent="0.3"/>
    <row r="122" s="1" customFormat="1" x14ac:dyDescent="0.3"/>
    <row r="123" s="1" customFormat="1" x14ac:dyDescent="0.3"/>
    <row r="124" s="1" customFormat="1" x14ac:dyDescent="0.3"/>
    <row r="125" s="1" customFormat="1" x14ac:dyDescent="0.3"/>
    <row r="126" s="1" customFormat="1" x14ac:dyDescent="0.3"/>
  </sheetData>
  <mergeCells count="23">
    <mergeCell ref="A5:A8"/>
    <mergeCell ref="B5:B8"/>
    <mergeCell ref="D5:D8"/>
    <mergeCell ref="E5:F6"/>
    <mergeCell ref="A2:M2"/>
    <mergeCell ref="I5:J6"/>
    <mergeCell ref="M5:M8"/>
    <mergeCell ref="E7:E8"/>
    <mergeCell ref="F7:F8"/>
    <mergeCell ref="G7:G8"/>
    <mergeCell ref="H7:H8"/>
    <mergeCell ref="I7:I8"/>
    <mergeCell ref="J7:J8"/>
    <mergeCell ref="K7:K8"/>
    <mergeCell ref="L7:L8"/>
    <mergeCell ref="G5:H6"/>
    <mergeCell ref="A56:M56"/>
    <mergeCell ref="A54:E54"/>
    <mergeCell ref="A10:A11"/>
    <mergeCell ref="A12:A17"/>
    <mergeCell ref="A18:A29"/>
    <mergeCell ref="A30:A32"/>
    <mergeCell ref="A33:A37"/>
  </mergeCells>
  <pageMargins left="0.23622047244094491" right="0.23622047244094491" top="0.47244094488188981" bottom="0.41" header="0.31496062992125984" footer="0.2"/>
  <pageSetup paperSize="9" scale="99" orientation="landscape" r:id="rId1"/>
  <headerFooter alignWithMargins="0">
    <oddFooter>&amp;C
Page&amp;P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კრებსითი ხარჯთაღრიცხვა</vt:lpstr>
      <vt:lpstr>ხარჯთაღრიცხვა</vt:lpstr>
      <vt:lpstr>ხარჯთაღრიცხვა!Print_Area</vt:lpstr>
      <vt:lpstr>ხარჯთაღრიცხვა!Print_Titles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Konstantine Tskhadaia</cp:lastModifiedBy>
  <cp:lastPrinted>2019-02-14T07:41:00Z</cp:lastPrinted>
  <dcterms:created xsi:type="dcterms:W3CDTF">2015-02-06T12:41:15Z</dcterms:created>
  <dcterms:modified xsi:type="dcterms:W3CDTF">2019-03-06T13:56:45Z</dcterms:modified>
</cp:coreProperties>
</file>