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ADGO33" sheetId="1" r:id="rId1"/>
  </sheets>
  <definedNames>
    <definedName name="_xlnm.Print_Area" localSheetId="0">'ADGO33'!$A$3:$F$99</definedName>
    <definedName name="_xlnm.Print_Titles" localSheetId="0">'ADGO33'!$3:$4</definedName>
  </definedNames>
  <calcPr fullCalcOnLoad="1"/>
</workbook>
</file>

<file path=xl/sharedStrings.xml><?xml version="1.0" encoding="utf-8"?>
<sst xmlns="http://schemas.openxmlformats.org/spreadsheetml/2006/main" count="263" uniqueCount="184">
  <si>
    <t>#</t>
  </si>
  <si>
    <t>m</t>
  </si>
  <si>
    <t>10</t>
  </si>
  <si>
    <t>3</t>
  </si>
  <si>
    <t>3.1</t>
  </si>
  <si>
    <t>5</t>
  </si>
  <si>
    <t>4.1</t>
  </si>
  <si>
    <t>4</t>
  </si>
  <si>
    <t>5.1</t>
  </si>
  <si>
    <t>6</t>
  </si>
  <si>
    <t>6.1</t>
  </si>
  <si>
    <t>7</t>
  </si>
  <si>
    <t>7.1</t>
  </si>
  <si>
    <t>7.2</t>
  </si>
  <si>
    <t>8</t>
  </si>
  <si>
    <t>8.1</t>
  </si>
  <si>
    <t>8.2</t>
  </si>
  <si>
    <t>8.3</t>
  </si>
  <si>
    <t>8.4</t>
  </si>
  <si>
    <t>9</t>
  </si>
  <si>
    <t>9.1</t>
  </si>
  <si>
    <t>10.1</t>
  </si>
  <si>
    <t>12</t>
  </si>
  <si>
    <t>12.1</t>
  </si>
  <si>
    <t>12.2</t>
  </si>
  <si>
    <t>14</t>
  </si>
  <si>
    <t>14.1</t>
  </si>
  <si>
    <t>5.3</t>
  </si>
  <si>
    <t>13.1</t>
  </si>
  <si>
    <t>13.2</t>
  </si>
  <si>
    <t>13.3</t>
  </si>
  <si>
    <t>13.4</t>
  </si>
  <si>
    <t>13.5</t>
  </si>
  <si>
    <t>13.6</t>
  </si>
  <si>
    <t>13.8</t>
  </si>
  <si>
    <t>13.12</t>
  </si>
  <si>
    <t>13.13</t>
  </si>
  <si>
    <t>11</t>
  </si>
  <si>
    <t>11.1</t>
  </si>
  <si>
    <t>2</t>
  </si>
  <si>
    <t>2.1</t>
  </si>
  <si>
    <t>2.2</t>
  </si>
  <si>
    <t>1</t>
  </si>
  <si>
    <t>1.1</t>
  </si>
  <si>
    <t>13.10</t>
  </si>
  <si>
    <t>8.5</t>
  </si>
  <si>
    <t>8.6</t>
  </si>
  <si>
    <t>11.2</t>
  </si>
  <si>
    <t>11.3</t>
  </si>
  <si>
    <t>11.4</t>
  </si>
  <si>
    <t>14.2</t>
  </si>
  <si>
    <t>14.4</t>
  </si>
  <si>
    <t>14.5</t>
  </si>
  <si>
    <t>2.3</t>
  </si>
  <si>
    <t>2.5</t>
  </si>
  <si>
    <t>4.2</t>
  </si>
  <si>
    <t>5.4</t>
  </si>
  <si>
    <t>11.5</t>
  </si>
  <si>
    <t>11.6</t>
  </si>
  <si>
    <t>11.7</t>
  </si>
  <si>
    <t>9.2</t>
  </si>
  <si>
    <t xml:space="preserve">ROW Preparation </t>
  </si>
  <si>
    <t xml:space="preserve">Transportation of Pipes and other Fittings to the Construction Site </t>
  </si>
  <si>
    <t>Transportation of bends, valves and fittings</t>
  </si>
  <si>
    <t>Welding</t>
  </si>
  <si>
    <t>Inspection of Welded Joints</t>
  </si>
  <si>
    <t>Coating Works</t>
  </si>
  <si>
    <t>Trenching</t>
  </si>
  <si>
    <t xml:space="preserve">Pipe Lowering and Backfilling  </t>
  </si>
  <si>
    <t>Concrete Works</t>
  </si>
  <si>
    <t>Pipe Cleaning and Hydrotesting</t>
  </si>
  <si>
    <t>Electrochemical Protection</t>
  </si>
  <si>
    <t xml:space="preserve">Arrangement of fencing for cathodic protection station per typical drawing </t>
  </si>
  <si>
    <t xml:space="preserve">Arrangement of grounding for cathodic protection station per typical drawing </t>
  </si>
  <si>
    <t>Arrangement of anode grounding per typical drawing</t>
  </si>
  <si>
    <t>Other Works</t>
  </si>
  <si>
    <t xml:space="preserve">Installation of signal tape along the pipeline in the trench </t>
  </si>
  <si>
    <t>pcs</t>
  </si>
  <si>
    <t>unit</t>
  </si>
  <si>
    <t>Activity</t>
  </si>
  <si>
    <t>Unit</t>
  </si>
  <si>
    <t>Quantity</t>
  </si>
  <si>
    <t>Installation of УКЗH-0,23-1,2-48-1-У1 type cathodic protection station with automatic regulation and GSM modem</t>
  </si>
  <si>
    <t>13.11</t>
  </si>
  <si>
    <t xml:space="preserve">Equipping control measurement points with permanent (ЭНЕС-1) comparison electrode according to drawing </t>
  </si>
  <si>
    <t>10.2</t>
  </si>
  <si>
    <t>2.4</t>
  </si>
  <si>
    <t>5.2</t>
  </si>
  <si>
    <t>8.7</t>
  </si>
  <si>
    <t>8.8</t>
  </si>
  <si>
    <t>8.9</t>
  </si>
  <si>
    <t>8.10</t>
  </si>
  <si>
    <t>8.11</t>
  </si>
  <si>
    <t>8.12</t>
  </si>
  <si>
    <t>8.13</t>
  </si>
  <si>
    <t>1,2</t>
  </si>
  <si>
    <t>Transportation and stringing of DN300 pipes</t>
  </si>
  <si>
    <t>Transportation of DN200 coated pipes</t>
  </si>
  <si>
    <t>Transportation of DN100 coated pipes</t>
  </si>
  <si>
    <t>Transportation of DN80 coated pipes</t>
  </si>
  <si>
    <t>Welding of DN300 pipes, corresponding bends and fittings in the pipeline ROW</t>
  </si>
  <si>
    <t>X-ray of DN300 welded joints</t>
  </si>
  <si>
    <t>X-ray of DN300 valve unit</t>
  </si>
  <si>
    <t>X-ray of DN100 valve unit and DN100 branch</t>
  </si>
  <si>
    <t>4.3</t>
  </si>
  <si>
    <t>4.4</t>
  </si>
  <si>
    <t>Sandblasting of DN300 welded joints and coating with anticorrosion thermal sleeves</t>
  </si>
  <si>
    <t>Sandblasting of DN300 valve unit welded joints and insulation according to pipe coating</t>
  </si>
  <si>
    <t>Trenching for DN300 pipeline section</t>
  </si>
  <si>
    <t>Arrangement of Concrete Slabs Above the Pipeline (1X0.5X0.15)</t>
  </si>
  <si>
    <t>10.3</t>
  </si>
  <si>
    <t>10.4</t>
  </si>
  <si>
    <t>10.5</t>
  </si>
  <si>
    <t>Arrangement of DN300 valve unit area according to  drawing</t>
  </si>
  <si>
    <t>Arrangement of DN100 valve unit area according to  drawing</t>
  </si>
  <si>
    <t>Arrangement of DN80 valve unit area according to  drawing</t>
  </si>
  <si>
    <t>Arrangement of gas uptake impulse device per drawings for DN100 valve unit</t>
  </si>
  <si>
    <t>11.8</t>
  </si>
  <si>
    <t>11.9</t>
  </si>
  <si>
    <t>Antierossion works</t>
  </si>
  <si>
    <t xml:space="preserve">Arangement of trench breakers </t>
  </si>
  <si>
    <t>Installation of pipeline marker posts (MP,AM) according to drawing</t>
  </si>
  <si>
    <t>Installation of DN300 insolation joint (joint to be welded)</t>
  </si>
  <si>
    <t>Installation of DN100 insolation joint (joint to be welded)</t>
  </si>
  <si>
    <t>Installation of DN80 insolation joint (joint to be welded)</t>
  </si>
  <si>
    <t>14.3</t>
  </si>
  <si>
    <t>14.6</t>
  </si>
  <si>
    <t>14.7</t>
  </si>
  <si>
    <t>Ref.: ADGO33-GS03-CM-BOQ-0001-GEO-A01</t>
  </si>
  <si>
    <t>Installation of one ВВГ 2×25-660 cable underground (from CP station to anode bed post)</t>
  </si>
  <si>
    <t xml:space="preserve">Installation of ВВГ 1×16-660 one cable in the trench of anode grounding </t>
  </si>
  <si>
    <t xml:space="preserve">Installation of signal tape in the trench at the depth of 0,75 m </t>
  </si>
  <si>
    <t>Prepation of pipeline ROW and Topsoil stripping/storage along the pipeline ROW</t>
  </si>
  <si>
    <t>Prepation of side slope in pipeline ROW</t>
  </si>
  <si>
    <t>X-ray of DN800 valve unit and DN80 branch</t>
  </si>
  <si>
    <t>5.5</t>
  </si>
  <si>
    <t>მ</t>
  </si>
  <si>
    <t>Sandblasting of DN100 valve unit and DN100 welded joints and insulation according to pipe coating</t>
  </si>
  <si>
    <t>Sandblasting of DN80 valve unit and DN80 welded joints and insulation according to pipe coating</t>
  </si>
  <si>
    <t>Wrapping of DN300 pipeline with "Rockshield"</t>
  </si>
  <si>
    <t>Lowering of DN300 coated pipe</t>
  </si>
  <si>
    <t>Backfilling of DN300 pipe trench</t>
  </si>
  <si>
    <t xml:space="preserve">Crossing of river and ravines </t>
  </si>
  <si>
    <t>Arrangement of concrete slabs (6X2X0.2)</t>
  </si>
  <si>
    <t>Arrangement of concrete slabs (5X2X0.2)</t>
  </si>
  <si>
    <t>Arrangement of concrete blocks (2.1X1X0.6)</t>
  </si>
  <si>
    <t>Arrangementof concrete slabs (6X2X0.2)</t>
  </si>
  <si>
    <t>Crossing of the ravine on kp 21+975</t>
  </si>
  <si>
    <t>Crossing of the ravine on kp 23+530</t>
  </si>
  <si>
    <t>Crossing of the ravine on kp 25+010</t>
  </si>
  <si>
    <t>Crossing of the river on kp 26+430</t>
  </si>
  <si>
    <t>Reinforced concreting (6 cm) of DN300 pipes with  - B25 concrete and wrapping rockshield on welded joints</t>
  </si>
  <si>
    <t>DN300 pipe cleaning with brush and magnet pig, equipped with caliper plate *(See Note)</t>
  </si>
  <si>
    <t>Pneumatic Pretesting of DN300 Valve station according to drawings ADGO33-GS03-PL-SCM-00002 and ADGO33-GS03-PL-SCM-00003</t>
  </si>
  <si>
    <t>Pneumatic Pretesting of DN100 Valve station according to drawings ADGO33-GS03-PL-SCM-00002 and ADGO33-GS03-PL-SCM-00003 parameters</t>
  </si>
  <si>
    <t>DN300 pipe pneumatic testing on integrity at P=5.94 Mpa for 12 hours and on hermeticity at P=5,4 Mpa for 12 hours</t>
  </si>
  <si>
    <t>Valve Stations</t>
  </si>
  <si>
    <t>Arrangement of DN300 valve unit according to drawing</t>
  </si>
  <si>
    <t>Arrangement of DN100 valve unit according to drawing</t>
  </si>
  <si>
    <t>Arrangement of DN80 valve unit according to drawing</t>
  </si>
  <si>
    <t>Arrangement of gas uptake impulse system per drawings for DN300 valve unit</t>
  </si>
  <si>
    <t>Arrangement of gas uptake impulse nozzle per drawings for DN80 valve unit</t>
  </si>
  <si>
    <t>Arrengement of water diversion berms in the pipeline ROW</t>
  </si>
  <si>
    <t>Arrangement of base for cathodic protection station using reinforced concrete</t>
  </si>
  <si>
    <t>Installation of one ВВГ 2×25-660 cable underground (from CP station to pipeline)</t>
  </si>
  <si>
    <t>Installation of one ВВГ 2×6-660 cable underground (from CP post to pipe on four point, in distance of 56m and 6m from drainage point)</t>
  </si>
  <si>
    <t>Installation of combined areal marker and control-measurement units (AM/CP) with as per  drawing</t>
  </si>
  <si>
    <t>13.7</t>
  </si>
  <si>
    <t>13.9</t>
  </si>
  <si>
    <t>Installation of control-measurement units (CP) as per  drawing</t>
  </si>
  <si>
    <t>Arrangement of DN100 casing pipe (3pcsX8meters) for optical cable according to drawing</t>
  </si>
  <si>
    <t>Reinstatement of the construction area to initial condition</t>
  </si>
  <si>
    <t>3. The address of the pipeyard: see provaided material list</t>
  </si>
  <si>
    <t>13</t>
  </si>
  <si>
    <t>Annex #1.5 _ Bill of Quantities</t>
  </si>
  <si>
    <t>State Procurement of Construction Works 
of 33km segment of “Adigeni-Goderdzi”  
 Main Gas Pipeline (Dn300)</t>
  </si>
  <si>
    <t>Unit Price
excluding VAT</t>
  </si>
  <si>
    <t>Total Price excluding VAT</t>
  </si>
  <si>
    <t>Total price excluding VAT</t>
  </si>
  <si>
    <t>Total price including VAT</t>
  </si>
  <si>
    <t xml:space="preserve">*Note: 1. Presented cost estimate shall consider cost of all those materials and devices that are required by the construction design and wich are not provided by Purchaser. </t>
  </si>
  <si>
    <t>2. Cost estimate should considers cost of cold bending of pipes.</t>
  </si>
  <si>
    <t>3. Following the completion of works in 10.1 if a caliper plate has identified defects, the contractor shall furnish and run a caliper/geometry inspection tool (intelligent PIG) with instrumentation having defect location identification capabilities, at own expenses.</t>
  </si>
  <si>
    <t>4. Following the completion of works in 7.1 and 7.2 shall be performed with strict compliance of Scope of Work document</t>
  </si>
</sst>
</file>

<file path=xl/styles.xml><?xml version="1.0" encoding="utf-8"?>
<styleSheet xmlns="http://schemas.openxmlformats.org/spreadsheetml/2006/main">
  <numFmts count="6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Lari&quot;;\-#,##0\ &quot;Lari&quot;"/>
    <numFmt numFmtId="167" formatCode="#,##0\ &quot;Lari&quot;;[Red]\-#,##0\ &quot;Lari&quot;"/>
    <numFmt numFmtId="168" formatCode="#,##0.00\ &quot;Lari&quot;;\-#,##0.00\ &quot;Lari&quot;"/>
    <numFmt numFmtId="169" formatCode="#,##0.00\ &quot;Lari&quot;;[Red]\-#,##0.00\ &quot;Lari&quot;"/>
    <numFmt numFmtId="170" formatCode="_-* #,##0\ &quot;Lari&quot;_-;\-* #,##0\ &quot;Lari&quot;_-;_-* &quot;-&quot;\ &quot;Lari&quot;_-;_-@_-"/>
    <numFmt numFmtId="171" formatCode="_-* #,##0\ _L_a_r_i_-;\-* #,##0\ _L_a_r_i_-;_-* &quot;-&quot;\ _L_a_r_i_-;_-@_-"/>
    <numFmt numFmtId="172" formatCode="_-* #,##0.00\ &quot;Lari&quot;_-;\-* #,##0.00\ &quot;Lari&quot;_-;_-* &quot;-&quot;??\ &quot;Lari&quot;_-;_-@_-"/>
    <numFmt numFmtId="173" formatCode="_-* #,##0.00\ _L_a_r_i_-;\-* #,##0.00\ _L_a_r_i_-;_-* &quot;-&quot;??\ _L_a_r_i_-;_-@_-"/>
    <numFmt numFmtId="174" formatCode="#,##0\ &quot;GEL&quot;;\-#,##0\ &quot;GEL&quot;"/>
    <numFmt numFmtId="175" formatCode="#,##0\ &quot;GEL&quot;;[Red]\-#,##0\ &quot;GEL&quot;"/>
    <numFmt numFmtId="176" formatCode="#,##0.00\ &quot;GEL&quot;;\-#,##0.00\ &quot;GEL&quot;"/>
    <numFmt numFmtId="177" formatCode="#,##0.00\ &quot;GEL&quot;;[Red]\-#,##0.00\ &quot;GEL&quot;"/>
    <numFmt numFmtId="178" formatCode="_-* #,##0\ &quot;GEL&quot;_-;\-* #,##0\ &quot;GEL&quot;_-;_-* &quot;-&quot;\ &quot;GEL&quot;_-;_-@_-"/>
    <numFmt numFmtId="179" formatCode="_-* #,##0\ _G_E_L_-;\-* #,##0\ _G_E_L_-;_-* &quot;-&quot;\ _G_E_L_-;_-@_-"/>
    <numFmt numFmtId="180" formatCode="_-* #,##0.00\ &quot;GEL&quot;_-;\-* #,##0.00\ &quot;GEL&quot;_-;_-* &quot;-&quot;??\ &quot;GEL&quot;_-;_-@_-"/>
    <numFmt numFmtId="181" formatCode="_-* #,##0.00\ _G_E_L_-;\-* #,##0.00\ _G_E_L_-;_-* &quot;-&quot;??\ _G_E_L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0.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0"/>
    <numFmt numFmtId="210" formatCode="#,##0.0"/>
    <numFmt numFmtId="211" formatCode="_-* #,##0.000\ _L_a_r_i_-;\-* #,##0.000\ _L_a_r_i_-;_-* &quot;-&quot;??\ _L_a_r_i_-;_-@_-"/>
    <numFmt numFmtId="212" formatCode="_-* #,##0.0000\ _L_a_r_i_-;\-* #,##0.0000\ _L_a_r_i_-;_-* &quot;-&quot;??\ _L_a_r_i_-;_-@_-"/>
    <numFmt numFmtId="213" formatCode="_-* #,##0.0\ _L_a_r_i_-;\-* #,##0.0\ _L_a_r_i_-;_-* &quot;-&quot;??\ _L_a_r_i_-;_-@_-"/>
    <numFmt numFmtId="214" formatCode="_-* #,##0\ _L_a_r_i_-;\-* #,##0\ _L_a_r_i_-;_-* &quot;-&quot;??\ _L_a_r_i_-;_-@_-"/>
    <numFmt numFmtId="215" formatCode="&quot;HB&quot;\ 00&quot;°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cadNusx"/>
      <family val="0"/>
    </font>
    <font>
      <sz val="11"/>
      <name val="AcadNusx"/>
      <family val="0"/>
    </font>
    <font>
      <b/>
      <sz val="11"/>
      <color indexed="8"/>
      <name val="AcadNusx"/>
      <family val="0"/>
    </font>
    <font>
      <sz val="11"/>
      <color indexed="10"/>
      <name val="AcadNusx"/>
      <family val="0"/>
    </font>
    <font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cadNusx"/>
      <family val="0"/>
    </font>
    <font>
      <sz val="12"/>
      <color indexed="8"/>
      <name val="AcadNusx"/>
      <family val="0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u val="single"/>
      <sz val="11"/>
      <color indexed="20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u val="single"/>
      <sz val="11"/>
      <color indexed="12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1"/>
      <color indexed="9"/>
      <name val="AcadNusx"/>
      <family val="0"/>
    </font>
    <font>
      <sz val="11"/>
      <name val="Sylfaen"/>
      <family val="1"/>
    </font>
    <font>
      <b/>
      <sz val="11"/>
      <name val="Sylfaen"/>
      <family val="1"/>
    </font>
    <font>
      <b/>
      <sz val="18"/>
      <color indexed="8"/>
      <name val="Sylfaen"/>
      <family val="1"/>
    </font>
    <font>
      <sz val="12"/>
      <color indexed="8"/>
      <name val="Sylfaen"/>
      <family val="1"/>
    </font>
    <font>
      <b/>
      <sz val="11"/>
      <color indexed="9"/>
      <name val="Times New Roman"/>
      <family val="1"/>
    </font>
    <font>
      <b/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cadNusx"/>
      <family val="0"/>
    </font>
    <font>
      <sz val="11"/>
      <color rgb="FFFF0000"/>
      <name val="AcadNusx"/>
      <family val="0"/>
    </font>
    <font>
      <b/>
      <sz val="11"/>
      <color theme="0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8"/>
      <color indexed="8"/>
      <name val="Cambria"/>
      <family val="1"/>
    </font>
    <font>
      <sz val="12"/>
      <color indexed="8"/>
      <name val="Cambria"/>
      <family val="1"/>
    </font>
    <font>
      <b/>
      <sz val="11"/>
      <color theme="0"/>
      <name val="Times New Roman"/>
      <family val="1"/>
    </font>
    <font>
      <b/>
      <sz val="10"/>
      <color indexed="8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0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596"/>
      </left>
      <right style="thin">
        <color rgb="FF005596"/>
      </right>
      <top style="thin">
        <color rgb="FF005596"/>
      </top>
      <bottom style="thin">
        <color rgb="FF005596"/>
      </bottom>
    </border>
    <border>
      <left style="thin">
        <color rgb="FF005596"/>
      </left>
      <right>
        <color indexed="63"/>
      </right>
      <top style="thin">
        <color rgb="FF005596"/>
      </top>
      <bottom style="thin">
        <color rgb="FF005596"/>
      </bottom>
    </border>
    <border>
      <left style="thin">
        <color rgb="FF00509B"/>
      </left>
      <right style="thin">
        <color rgb="FF00509B"/>
      </right>
      <top style="thin">
        <color rgb="FF00509B"/>
      </top>
      <bottom style="thin">
        <color rgb="FF00509B"/>
      </bottom>
    </border>
    <border>
      <left style="thin">
        <color rgb="FF005596"/>
      </left>
      <right style="thin">
        <color rgb="FF005596"/>
      </right>
      <top style="thin">
        <color rgb="FF00559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5596"/>
      </bottom>
    </border>
    <border>
      <left style="thin"/>
      <right style="thin"/>
      <top style="thin"/>
      <bottom style="thin"/>
    </border>
    <border>
      <left style="thin">
        <color rgb="FF005596"/>
      </left>
      <right style="thin">
        <color rgb="FF005596"/>
      </right>
      <top>
        <color indexed="63"/>
      </top>
      <bottom style="thin">
        <color rgb="FF005596"/>
      </bottom>
    </border>
    <border>
      <left>
        <color indexed="63"/>
      </left>
      <right>
        <color indexed="63"/>
      </right>
      <top style="thin">
        <color rgb="FF005596"/>
      </top>
      <bottom style="thin">
        <color rgb="FF005596"/>
      </bottom>
    </border>
    <border>
      <left style="thin">
        <color rgb="FF005596"/>
      </left>
      <right>
        <color indexed="63"/>
      </right>
      <top>
        <color indexed="63"/>
      </top>
      <bottom style="thin">
        <color rgb="FF005596"/>
      </bottom>
    </border>
    <border>
      <left>
        <color indexed="63"/>
      </left>
      <right style="thin">
        <color rgb="FF005596"/>
      </right>
      <top style="thin">
        <color rgb="FF005596"/>
      </top>
      <bottom style="thin">
        <color rgb="FF005596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59" fillId="32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62" fillId="33" borderId="11" xfId="0" applyNumberFormat="1" applyFont="1" applyFill="1" applyBorder="1" applyAlignment="1">
      <alignment vertical="center" wrapText="1"/>
    </xf>
    <xf numFmtId="1" fontId="60" fillId="0" borderId="10" xfId="0" applyNumberFormat="1" applyFont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49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49" fontId="63" fillId="34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center" vertical="center"/>
    </xf>
    <xf numFmtId="198" fontId="61" fillId="33" borderId="10" xfId="0" applyNumberFormat="1" applyFont="1" applyFill="1" applyBorder="1" applyAlignment="1">
      <alignment horizontal="center" vertical="center"/>
    </xf>
    <xf numFmtId="49" fontId="60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1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/>
    </xf>
    <xf numFmtId="1" fontId="61" fillId="0" borderId="14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2" fontId="65" fillId="34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2" fontId="65" fillId="34" borderId="1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 wrapText="1"/>
    </xf>
    <xf numFmtId="0" fontId="66" fillId="32" borderId="10" xfId="0" applyFont="1" applyFill="1" applyBorder="1" applyAlignment="1">
      <alignment horizontal="left" vertical="center"/>
    </xf>
    <xf numFmtId="0" fontId="66" fillId="32" borderId="11" xfId="0" applyFont="1" applyFill="1" applyBorder="1" applyAlignment="1">
      <alignment horizontal="left" vertical="center"/>
    </xf>
    <xf numFmtId="0" fontId="66" fillId="32" borderId="17" xfId="0" applyFont="1" applyFill="1" applyBorder="1" applyAlignment="1">
      <alignment horizontal="left" vertical="center"/>
    </xf>
    <xf numFmtId="49" fontId="7" fillId="33" borderId="0" xfId="0" applyNumberFormat="1" applyFont="1" applyFill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0" fontId="66" fillId="32" borderId="18" xfId="0" applyFont="1" applyFill="1" applyBorder="1" applyAlignment="1">
      <alignment horizontal="left" vertical="center"/>
    </xf>
    <xf numFmtId="0" fontId="66" fillId="32" borderId="14" xfId="0" applyFont="1" applyFill="1" applyBorder="1" applyAlignment="1">
      <alignment horizontal="left" vertical="center"/>
    </xf>
    <xf numFmtId="49" fontId="7" fillId="33" borderId="0" xfId="0" applyNumberFormat="1" applyFont="1" applyFill="1" applyAlignment="1" applyProtection="1">
      <alignment horizontal="left" vertical="center" wrapText="1"/>
      <protection/>
    </xf>
    <xf numFmtId="49" fontId="62" fillId="33" borderId="17" xfId="0" applyNumberFormat="1" applyFont="1" applyFill="1" applyBorder="1" applyAlignment="1">
      <alignment horizontal="left" vertical="center" wrapText="1"/>
    </xf>
    <xf numFmtId="49" fontId="62" fillId="33" borderId="19" xfId="0" applyNumberFormat="1" applyFont="1" applyFill="1" applyBorder="1" applyAlignment="1">
      <alignment horizontal="left" vertical="center" wrapText="1"/>
    </xf>
    <xf numFmtId="0" fontId="66" fillId="32" borderId="16" xfId="0" applyFont="1" applyFill="1" applyBorder="1" applyAlignment="1">
      <alignment horizontal="left" vertical="center"/>
    </xf>
    <xf numFmtId="0" fontId="59" fillId="32" borderId="10" xfId="0" applyFont="1" applyFill="1" applyBorder="1" applyAlignment="1">
      <alignment horizontal="left" vertical="center"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5" zoomScaleNormal="85" zoomScaleSheetLayoutView="70" workbookViewId="0" topLeftCell="A88">
      <selection activeCell="E105" sqref="E105"/>
    </sheetView>
  </sheetViews>
  <sheetFormatPr defaultColWidth="9.140625" defaultRowHeight="15"/>
  <cols>
    <col min="1" max="1" width="5.7109375" style="17" customWidth="1"/>
    <col min="2" max="2" width="106.140625" style="1" bestFit="1" customWidth="1"/>
    <col min="3" max="3" width="16.00390625" style="3" bestFit="1" customWidth="1"/>
    <col min="4" max="4" width="15.421875" style="18" customWidth="1"/>
    <col min="5" max="5" width="15.421875" style="52" customWidth="1"/>
    <col min="6" max="6" width="13.28125" style="7" customWidth="1"/>
    <col min="7" max="8" width="9.00390625" style="0" customWidth="1"/>
    <col min="9" max="9" width="9.140625" style="4" customWidth="1"/>
    <col min="10" max="10" width="11.00390625" style="4" customWidth="1"/>
    <col min="11" max="12" width="9.140625" style="4" customWidth="1"/>
    <col min="13" max="13" width="9.140625" style="1" customWidth="1"/>
    <col min="14" max="16384" width="9.140625" style="1" customWidth="1"/>
  </cols>
  <sheetData>
    <row r="1" spans="2:8" ht="24">
      <c r="B1" s="58" t="s">
        <v>174</v>
      </c>
      <c r="G1" s="50"/>
      <c r="H1" s="50"/>
    </row>
    <row r="2" spans="2:8" ht="71.25" customHeight="1">
      <c r="B2" s="69" t="s">
        <v>175</v>
      </c>
      <c r="C2" s="69"/>
      <c r="D2" s="69"/>
      <c r="E2" s="69"/>
      <c r="F2" s="69"/>
      <c r="G2" s="50"/>
      <c r="H2" s="50"/>
    </row>
    <row r="3" spans="1:7" ht="15.75">
      <c r="A3" s="30"/>
      <c r="B3" s="31"/>
      <c r="C3" s="74" t="s">
        <v>128</v>
      </c>
      <c r="D3" s="74"/>
      <c r="E3" s="74"/>
      <c r="F3" s="74"/>
      <c r="G3" s="74"/>
    </row>
    <row r="4" spans="1:12" s="2" customFormat="1" ht="71.25" customHeight="1">
      <c r="A4" s="32" t="s">
        <v>0</v>
      </c>
      <c r="B4" s="45" t="s">
        <v>79</v>
      </c>
      <c r="C4" s="46" t="s">
        <v>80</v>
      </c>
      <c r="D4" s="46" t="s">
        <v>81</v>
      </c>
      <c r="E4" s="59" t="s">
        <v>176</v>
      </c>
      <c r="F4" s="59" t="s">
        <v>177</v>
      </c>
      <c r="I4" s="5"/>
      <c r="J4" s="5"/>
      <c r="K4" s="5"/>
      <c r="L4" s="5"/>
    </row>
    <row r="5" spans="1:12" s="11" customFormat="1" ht="30.75" customHeight="1">
      <c r="A5" s="20" t="s">
        <v>42</v>
      </c>
      <c r="B5" s="70" t="s">
        <v>61</v>
      </c>
      <c r="C5" s="70"/>
      <c r="D5" s="70"/>
      <c r="E5" s="70"/>
      <c r="F5" s="70"/>
      <c r="I5" s="10"/>
      <c r="J5" s="10"/>
      <c r="K5" s="10"/>
      <c r="L5" s="10"/>
    </row>
    <row r="6" spans="1:12" s="11" customFormat="1" ht="24.75" customHeight="1">
      <c r="A6" s="21" t="s">
        <v>43</v>
      </c>
      <c r="B6" s="39" t="s">
        <v>132</v>
      </c>
      <c r="C6" s="26" t="s">
        <v>1</v>
      </c>
      <c r="D6" s="47">
        <v>32928</v>
      </c>
      <c r="E6" s="47"/>
      <c r="F6" s="26">
        <f>E6*D6</f>
        <v>0</v>
      </c>
      <c r="I6" s="10"/>
      <c r="J6" s="10"/>
      <c r="K6" s="10"/>
      <c r="L6" s="10"/>
    </row>
    <row r="7" spans="1:12" s="11" customFormat="1" ht="24.75" customHeight="1">
      <c r="A7" s="21" t="s">
        <v>95</v>
      </c>
      <c r="B7" s="53" t="s">
        <v>133</v>
      </c>
      <c r="C7" s="55" t="s">
        <v>1</v>
      </c>
      <c r="D7" s="56">
        <v>564</v>
      </c>
      <c r="E7" s="56"/>
      <c r="F7" s="26">
        <f>E7*D7</f>
        <v>0</v>
      </c>
      <c r="I7" s="10"/>
      <c r="J7" s="10"/>
      <c r="K7" s="10"/>
      <c r="L7" s="10"/>
    </row>
    <row r="8" spans="1:12" s="9" customFormat="1" ht="39.75" customHeight="1">
      <c r="A8" s="20" t="s">
        <v>39</v>
      </c>
      <c r="B8" s="75" t="s">
        <v>62</v>
      </c>
      <c r="C8" s="76"/>
      <c r="D8" s="76"/>
      <c r="E8" s="76"/>
      <c r="F8" s="76"/>
      <c r="I8" s="8"/>
      <c r="J8" s="8"/>
      <c r="K8" s="8"/>
      <c r="L8" s="8"/>
    </row>
    <row r="9" spans="1:12" s="11" customFormat="1" ht="24.75" customHeight="1">
      <c r="A9" s="21" t="s">
        <v>40</v>
      </c>
      <c r="B9" s="40" t="s">
        <v>96</v>
      </c>
      <c r="C9" s="26" t="s">
        <v>1</v>
      </c>
      <c r="D9" s="25">
        <v>33262</v>
      </c>
      <c r="E9" s="48"/>
      <c r="F9" s="26">
        <f>E9*D9</f>
        <v>0</v>
      </c>
      <c r="I9" s="10"/>
      <c r="J9" s="10"/>
      <c r="K9" s="10"/>
      <c r="L9" s="10"/>
    </row>
    <row r="10" spans="1:12" s="11" customFormat="1" ht="24.75" customHeight="1">
      <c r="A10" s="21" t="s">
        <v>41</v>
      </c>
      <c r="B10" s="40" t="s">
        <v>97</v>
      </c>
      <c r="C10" s="26" t="s">
        <v>1</v>
      </c>
      <c r="D10" s="48">
        <v>12</v>
      </c>
      <c r="E10" s="48"/>
      <c r="F10" s="26">
        <f>E10*D10</f>
        <v>0</v>
      </c>
      <c r="I10" s="10"/>
      <c r="J10" s="10"/>
      <c r="K10" s="10"/>
      <c r="L10" s="10"/>
    </row>
    <row r="11" spans="1:12" s="11" customFormat="1" ht="24.75" customHeight="1">
      <c r="A11" s="21" t="s">
        <v>53</v>
      </c>
      <c r="B11" s="40" t="s">
        <v>98</v>
      </c>
      <c r="C11" s="26" t="s">
        <v>1</v>
      </c>
      <c r="D11" s="26">
        <v>204</v>
      </c>
      <c r="E11" s="26"/>
      <c r="F11" s="26">
        <f>E11*D11</f>
        <v>0</v>
      </c>
      <c r="I11" s="10"/>
      <c r="J11" s="10"/>
      <c r="K11" s="10"/>
      <c r="L11" s="10"/>
    </row>
    <row r="12" spans="1:12" s="11" customFormat="1" ht="24.75" customHeight="1">
      <c r="A12" s="21" t="s">
        <v>86</v>
      </c>
      <c r="B12" s="40" t="s">
        <v>99</v>
      </c>
      <c r="C12" s="26" t="s">
        <v>1</v>
      </c>
      <c r="D12" s="26">
        <v>36</v>
      </c>
      <c r="E12" s="26"/>
      <c r="F12" s="26">
        <f>E12*D12</f>
        <v>0</v>
      </c>
      <c r="I12" s="10"/>
      <c r="J12" s="10"/>
      <c r="K12" s="10"/>
      <c r="L12" s="10"/>
    </row>
    <row r="13" spans="1:12" s="15" customFormat="1" ht="24.75" customHeight="1">
      <c r="A13" s="21" t="s">
        <v>54</v>
      </c>
      <c r="B13" s="39" t="s">
        <v>63</v>
      </c>
      <c r="C13" s="27" t="s">
        <v>77</v>
      </c>
      <c r="D13" s="27">
        <v>347</v>
      </c>
      <c r="E13" s="27"/>
      <c r="F13" s="26">
        <f>E13*D13</f>
        <v>0</v>
      </c>
      <c r="I13" s="10"/>
      <c r="J13" s="14"/>
      <c r="K13" s="11"/>
      <c r="L13" s="14"/>
    </row>
    <row r="14" spans="1:12" s="11" customFormat="1" ht="39.75" customHeight="1">
      <c r="A14" s="20" t="s">
        <v>3</v>
      </c>
      <c r="B14" s="70" t="s">
        <v>64</v>
      </c>
      <c r="C14" s="70"/>
      <c r="D14" s="70"/>
      <c r="E14" s="70"/>
      <c r="F14" s="70"/>
      <c r="I14" s="10"/>
      <c r="J14" s="16"/>
      <c r="L14" s="16"/>
    </row>
    <row r="15" spans="1:12" s="11" customFormat="1" ht="24.75" customHeight="1">
      <c r="A15" s="22" t="s">
        <v>4</v>
      </c>
      <c r="B15" s="39" t="s">
        <v>100</v>
      </c>
      <c r="C15" s="26" t="s">
        <v>1</v>
      </c>
      <c r="D15" s="48">
        <v>33262</v>
      </c>
      <c r="E15" s="48"/>
      <c r="F15" s="26">
        <f>E15*D15</f>
        <v>0</v>
      </c>
      <c r="I15" s="10"/>
      <c r="J15" s="16"/>
      <c r="L15" s="16"/>
    </row>
    <row r="16" spans="1:12" s="11" customFormat="1" ht="39.75" customHeight="1">
      <c r="A16" s="20" t="s">
        <v>7</v>
      </c>
      <c r="B16" s="70" t="s">
        <v>65</v>
      </c>
      <c r="C16" s="70"/>
      <c r="D16" s="70"/>
      <c r="E16" s="70"/>
      <c r="F16" s="70"/>
      <c r="J16" s="16"/>
      <c r="L16" s="16"/>
    </row>
    <row r="17" spans="1:12" s="11" customFormat="1" ht="31.5" customHeight="1">
      <c r="A17" s="21" t="s">
        <v>6</v>
      </c>
      <c r="B17" s="39" t="s">
        <v>101</v>
      </c>
      <c r="C17" s="26" t="s">
        <v>1</v>
      </c>
      <c r="D17" s="48">
        <v>33262</v>
      </c>
      <c r="E17" s="48"/>
      <c r="F17" s="26">
        <f>E17*D17</f>
        <v>0</v>
      </c>
      <c r="J17" s="16"/>
      <c r="L17" s="16"/>
    </row>
    <row r="18" spans="1:12" s="11" customFormat="1" ht="31.5" customHeight="1">
      <c r="A18" s="21" t="s">
        <v>55</v>
      </c>
      <c r="B18" s="43" t="s">
        <v>102</v>
      </c>
      <c r="C18" s="33" t="s">
        <v>78</v>
      </c>
      <c r="D18" s="26">
        <v>2</v>
      </c>
      <c r="E18" s="26"/>
      <c r="F18" s="26">
        <f>E18*D18</f>
        <v>0</v>
      </c>
      <c r="I18" s="10"/>
      <c r="J18" s="16"/>
      <c r="L18" s="16"/>
    </row>
    <row r="19" spans="1:12" s="11" customFormat="1" ht="31.5" customHeight="1">
      <c r="A19" s="21" t="s">
        <v>104</v>
      </c>
      <c r="B19" s="43" t="s">
        <v>103</v>
      </c>
      <c r="C19" s="33" t="s">
        <v>78</v>
      </c>
      <c r="D19" s="26">
        <v>1</v>
      </c>
      <c r="E19" s="26"/>
      <c r="F19" s="26">
        <f>E19*D19</f>
        <v>0</v>
      </c>
      <c r="I19" s="10"/>
      <c r="J19" s="16"/>
      <c r="L19" s="16"/>
    </row>
    <row r="20" spans="1:12" s="11" customFormat="1" ht="31.5" customHeight="1">
      <c r="A20" s="21" t="s">
        <v>105</v>
      </c>
      <c r="B20" s="43" t="s">
        <v>134</v>
      </c>
      <c r="C20" s="33" t="s">
        <v>78</v>
      </c>
      <c r="D20" s="26">
        <v>2</v>
      </c>
      <c r="E20" s="26"/>
      <c r="F20" s="26">
        <f>E20*D20</f>
        <v>0</v>
      </c>
      <c r="I20" s="10"/>
      <c r="J20" s="16"/>
      <c r="L20" s="16"/>
    </row>
    <row r="21" spans="1:10" s="11" customFormat="1" ht="31.5" customHeight="1">
      <c r="A21" s="20" t="s">
        <v>5</v>
      </c>
      <c r="B21" s="70" t="s">
        <v>66</v>
      </c>
      <c r="C21" s="70"/>
      <c r="D21" s="70"/>
      <c r="E21" s="70"/>
      <c r="F21" s="70"/>
      <c r="I21" s="10"/>
      <c r="J21" s="16"/>
    </row>
    <row r="22" spans="1:10" s="11" customFormat="1" ht="33" customHeight="1">
      <c r="A22" s="21" t="s">
        <v>8</v>
      </c>
      <c r="B22" s="39" t="s">
        <v>106</v>
      </c>
      <c r="C22" s="26" t="s">
        <v>1</v>
      </c>
      <c r="D22" s="25">
        <v>33262</v>
      </c>
      <c r="E22" s="25"/>
      <c r="F22" s="26">
        <f>E22*D22</f>
        <v>0</v>
      </c>
      <c r="I22" s="10"/>
      <c r="J22" s="16"/>
    </row>
    <row r="23" spans="1:12" s="11" customFormat="1" ht="33" customHeight="1">
      <c r="A23" s="21" t="s">
        <v>87</v>
      </c>
      <c r="B23" s="39" t="s">
        <v>107</v>
      </c>
      <c r="C23" s="26" t="s">
        <v>78</v>
      </c>
      <c r="D23" s="48">
        <v>2</v>
      </c>
      <c r="E23" s="48"/>
      <c r="F23" s="26">
        <f>E23*D23</f>
        <v>0</v>
      </c>
      <c r="I23" s="10"/>
      <c r="J23" s="16"/>
      <c r="K23" s="10"/>
      <c r="L23" s="19"/>
    </row>
    <row r="24" spans="1:12" s="11" customFormat="1" ht="33" customHeight="1">
      <c r="A24" s="21" t="s">
        <v>27</v>
      </c>
      <c r="B24" s="39" t="s">
        <v>137</v>
      </c>
      <c r="C24" s="26" t="s">
        <v>78</v>
      </c>
      <c r="D24" s="48">
        <v>1</v>
      </c>
      <c r="E24" s="48"/>
      <c r="F24" s="26">
        <f>E24*D24</f>
        <v>0</v>
      </c>
      <c r="I24" s="10"/>
      <c r="J24" s="16"/>
      <c r="K24" s="10"/>
      <c r="L24" s="10"/>
    </row>
    <row r="25" spans="1:12" s="11" customFormat="1" ht="33" customHeight="1">
      <c r="A25" s="21" t="s">
        <v>56</v>
      </c>
      <c r="B25" s="39" t="s">
        <v>138</v>
      </c>
      <c r="C25" s="33" t="s">
        <v>78</v>
      </c>
      <c r="D25" s="27">
        <v>2</v>
      </c>
      <c r="E25" s="27"/>
      <c r="F25" s="26">
        <f>E25*D25</f>
        <v>0</v>
      </c>
      <c r="I25" s="10"/>
      <c r="J25" s="16"/>
      <c r="K25" s="10"/>
      <c r="L25" s="10"/>
    </row>
    <row r="26" spans="1:12" s="11" customFormat="1" ht="33" customHeight="1">
      <c r="A26" s="21" t="s">
        <v>135</v>
      </c>
      <c r="B26" s="39" t="s">
        <v>139</v>
      </c>
      <c r="C26" s="33" t="s">
        <v>136</v>
      </c>
      <c r="D26" s="24">
        <v>33262</v>
      </c>
      <c r="E26" s="27"/>
      <c r="F26" s="26">
        <f>E26*D26</f>
        <v>0</v>
      </c>
      <c r="I26" s="10"/>
      <c r="J26" s="16"/>
      <c r="K26" s="10"/>
      <c r="L26" s="10"/>
    </row>
    <row r="27" spans="1:12" s="11" customFormat="1" ht="39.75" customHeight="1">
      <c r="A27" s="20" t="s">
        <v>9</v>
      </c>
      <c r="B27" s="70" t="s">
        <v>67</v>
      </c>
      <c r="C27" s="70"/>
      <c r="D27" s="70"/>
      <c r="E27" s="70"/>
      <c r="F27" s="70"/>
      <c r="I27" s="16"/>
      <c r="J27" s="16"/>
      <c r="K27" s="10"/>
      <c r="L27" s="10"/>
    </row>
    <row r="28" spans="1:13" s="13" customFormat="1" ht="24" customHeight="1">
      <c r="A28" s="21" t="s">
        <v>10</v>
      </c>
      <c r="B28" s="41" t="s">
        <v>108</v>
      </c>
      <c r="C28" s="26" t="s">
        <v>1</v>
      </c>
      <c r="D28" s="48">
        <v>33262</v>
      </c>
      <c r="E28" s="48"/>
      <c r="F28" s="26">
        <f>E28*D28</f>
        <v>0</v>
      </c>
      <c r="I28" s="16"/>
      <c r="J28" s="16"/>
      <c r="K28" s="10"/>
      <c r="L28" s="10"/>
      <c r="M28" s="11"/>
    </row>
    <row r="29" spans="1:12" s="13" customFormat="1" ht="24" customHeight="1">
      <c r="A29" s="20" t="s">
        <v>11</v>
      </c>
      <c r="B29" s="70" t="s">
        <v>68</v>
      </c>
      <c r="C29" s="70"/>
      <c r="D29" s="70"/>
      <c r="E29" s="70"/>
      <c r="F29" s="70"/>
      <c r="I29" s="14"/>
      <c r="J29" s="16"/>
      <c r="K29" s="10"/>
      <c r="L29" s="10"/>
    </row>
    <row r="30" spans="1:13" s="11" customFormat="1" ht="39.75" customHeight="1">
      <c r="A30" s="22" t="s">
        <v>12</v>
      </c>
      <c r="B30" s="42" t="s">
        <v>140</v>
      </c>
      <c r="C30" s="26" t="s">
        <v>1</v>
      </c>
      <c r="D30" s="48">
        <v>33262</v>
      </c>
      <c r="E30" s="48"/>
      <c r="F30" s="26">
        <f>E30*D30</f>
        <v>0</v>
      </c>
      <c r="I30" s="14"/>
      <c r="J30" s="16"/>
      <c r="K30" s="10"/>
      <c r="L30" s="10"/>
      <c r="M30" s="13"/>
    </row>
    <row r="31" spans="1:12" s="11" customFormat="1" ht="24" customHeight="1">
      <c r="A31" s="22" t="s">
        <v>13</v>
      </c>
      <c r="B31" s="42" t="s">
        <v>141</v>
      </c>
      <c r="C31" s="26" t="s">
        <v>1</v>
      </c>
      <c r="D31" s="48">
        <v>33262</v>
      </c>
      <c r="E31" s="48"/>
      <c r="F31" s="26">
        <f>E31*D31</f>
        <v>0</v>
      </c>
      <c r="I31" s="16"/>
      <c r="J31" s="16"/>
      <c r="K31" s="10"/>
      <c r="L31" s="10"/>
    </row>
    <row r="32" spans="1:12" s="11" customFormat="1" ht="24" customHeight="1">
      <c r="A32" s="20" t="s">
        <v>14</v>
      </c>
      <c r="B32" s="70" t="s">
        <v>142</v>
      </c>
      <c r="C32" s="70"/>
      <c r="D32" s="70"/>
      <c r="E32" s="70"/>
      <c r="F32" s="70"/>
      <c r="I32" s="16"/>
      <c r="J32" s="16"/>
      <c r="K32" s="10"/>
      <c r="L32" s="10"/>
    </row>
    <row r="33" spans="1:12" s="11" customFormat="1" ht="24" customHeight="1">
      <c r="A33" s="23"/>
      <c r="B33" s="78" t="s">
        <v>147</v>
      </c>
      <c r="C33" s="78"/>
      <c r="D33" s="78"/>
      <c r="E33" s="78"/>
      <c r="F33" s="79"/>
      <c r="I33" s="16"/>
      <c r="J33" s="16"/>
      <c r="K33" s="10"/>
      <c r="L33" s="10"/>
    </row>
    <row r="34" spans="1:12" s="11" customFormat="1" ht="24" customHeight="1">
      <c r="A34" s="21" t="s">
        <v>15</v>
      </c>
      <c r="B34" s="39" t="s">
        <v>143</v>
      </c>
      <c r="C34" s="26" t="s">
        <v>77</v>
      </c>
      <c r="D34" s="27">
        <v>10</v>
      </c>
      <c r="E34" s="27"/>
      <c r="F34" s="26">
        <f>E34*D34</f>
        <v>0</v>
      </c>
      <c r="I34" s="10"/>
      <c r="J34" s="16"/>
      <c r="K34" s="10"/>
      <c r="L34" s="10"/>
    </row>
    <row r="35" spans="1:12" s="11" customFormat="1" ht="24" customHeight="1">
      <c r="A35" s="21" t="s">
        <v>16</v>
      </c>
      <c r="B35" s="39" t="s">
        <v>144</v>
      </c>
      <c r="C35" s="26" t="s">
        <v>77</v>
      </c>
      <c r="D35" s="27">
        <v>10</v>
      </c>
      <c r="E35" s="27"/>
      <c r="F35" s="26">
        <f>E35*D35</f>
        <v>0</v>
      </c>
      <c r="I35" s="10"/>
      <c r="J35" s="16"/>
      <c r="K35" s="10"/>
      <c r="L35" s="10"/>
    </row>
    <row r="36" spans="1:12" s="11" customFormat="1" ht="24" customHeight="1">
      <c r="A36" s="21" t="s">
        <v>17</v>
      </c>
      <c r="B36" s="39" t="s">
        <v>145</v>
      </c>
      <c r="C36" s="26" t="s">
        <v>77</v>
      </c>
      <c r="D36" s="27">
        <v>18</v>
      </c>
      <c r="E36" s="27"/>
      <c r="F36" s="26">
        <f>E36*D36</f>
        <v>0</v>
      </c>
      <c r="I36" s="10"/>
      <c r="J36" s="16"/>
      <c r="K36" s="10"/>
      <c r="L36" s="10"/>
    </row>
    <row r="37" spans="1:12" s="11" customFormat="1" ht="24" customHeight="1">
      <c r="A37" s="23"/>
      <c r="B37" s="78" t="s">
        <v>148</v>
      </c>
      <c r="C37" s="78"/>
      <c r="D37" s="78"/>
      <c r="E37" s="78"/>
      <c r="F37" s="79"/>
      <c r="J37" s="16"/>
      <c r="K37" s="10"/>
      <c r="L37" s="10"/>
    </row>
    <row r="38" spans="1:12" s="11" customFormat="1" ht="24" customHeight="1">
      <c r="A38" s="21" t="s">
        <v>18</v>
      </c>
      <c r="B38" s="39" t="s">
        <v>143</v>
      </c>
      <c r="C38" s="26" t="s">
        <v>77</v>
      </c>
      <c r="D38" s="27">
        <v>12</v>
      </c>
      <c r="E38" s="27"/>
      <c r="F38" s="26">
        <f>E38*D38</f>
        <v>0</v>
      </c>
      <c r="J38" s="16"/>
      <c r="K38" s="10"/>
      <c r="L38" s="10"/>
    </row>
    <row r="39" spans="1:12" s="11" customFormat="1" ht="24" customHeight="1">
      <c r="A39" s="49" t="s">
        <v>45</v>
      </c>
      <c r="B39" s="39" t="s">
        <v>145</v>
      </c>
      <c r="C39" s="26" t="s">
        <v>77</v>
      </c>
      <c r="D39" s="27">
        <v>22</v>
      </c>
      <c r="E39" s="27"/>
      <c r="F39" s="26">
        <f>E39*D39</f>
        <v>0</v>
      </c>
      <c r="J39" s="16"/>
      <c r="K39" s="10"/>
      <c r="L39" s="10"/>
    </row>
    <row r="40" spans="1:12" s="11" customFormat="1" ht="24" customHeight="1">
      <c r="A40" s="23"/>
      <c r="B40" s="78" t="s">
        <v>149</v>
      </c>
      <c r="C40" s="78"/>
      <c r="D40" s="78"/>
      <c r="E40" s="78"/>
      <c r="F40" s="79"/>
      <c r="J40" s="16"/>
      <c r="K40" s="10"/>
      <c r="L40" s="10"/>
    </row>
    <row r="41" spans="1:12" s="11" customFormat="1" ht="24" customHeight="1">
      <c r="A41" s="21" t="s">
        <v>46</v>
      </c>
      <c r="B41" s="39" t="s">
        <v>143</v>
      </c>
      <c r="C41" s="26" t="s">
        <v>77</v>
      </c>
      <c r="D41" s="27">
        <v>12</v>
      </c>
      <c r="E41" s="27"/>
      <c r="F41" s="26">
        <f>E41*D41</f>
        <v>0</v>
      </c>
      <c r="J41" s="16"/>
      <c r="K41" s="10"/>
      <c r="L41" s="10"/>
    </row>
    <row r="42" spans="1:12" s="11" customFormat="1" ht="24" customHeight="1">
      <c r="A42" s="21" t="s">
        <v>88</v>
      </c>
      <c r="B42" s="39" t="s">
        <v>145</v>
      </c>
      <c r="C42" s="26" t="s">
        <v>77</v>
      </c>
      <c r="D42" s="27">
        <v>22</v>
      </c>
      <c r="E42" s="27"/>
      <c r="F42" s="26">
        <f>E42*D42</f>
        <v>0</v>
      </c>
      <c r="J42" s="16"/>
      <c r="K42" s="10"/>
      <c r="L42" s="10"/>
    </row>
    <row r="43" spans="1:12" s="11" customFormat="1" ht="24" customHeight="1">
      <c r="A43" s="23"/>
      <c r="B43" s="78" t="s">
        <v>149</v>
      </c>
      <c r="C43" s="78"/>
      <c r="D43" s="78"/>
      <c r="E43" s="78"/>
      <c r="F43" s="79"/>
      <c r="J43" s="16"/>
      <c r="K43" s="10"/>
      <c r="L43" s="10"/>
    </row>
    <row r="44" spans="1:12" s="11" customFormat="1" ht="24" customHeight="1">
      <c r="A44" s="21" t="s">
        <v>89</v>
      </c>
      <c r="B44" s="39" t="s">
        <v>143</v>
      </c>
      <c r="C44" s="26" t="s">
        <v>77</v>
      </c>
      <c r="D44" s="27">
        <v>12</v>
      </c>
      <c r="E44" s="27"/>
      <c r="F44" s="26">
        <f>E44*D44</f>
        <v>0</v>
      </c>
      <c r="J44" s="16"/>
      <c r="K44" s="10"/>
      <c r="L44" s="10"/>
    </row>
    <row r="45" spans="1:12" s="11" customFormat="1" ht="24" customHeight="1">
      <c r="A45" s="21" t="s">
        <v>90</v>
      </c>
      <c r="B45" s="39" t="s">
        <v>145</v>
      </c>
      <c r="C45" s="26" t="s">
        <v>77</v>
      </c>
      <c r="D45" s="27">
        <v>22</v>
      </c>
      <c r="E45" s="27"/>
      <c r="F45" s="26">
        <f>E45*D45</f>
        <v>0</v>
      </c>
      <c r="J45" s="16"/>
      <c r="K45" s="10"/>
      <c r="L45" s="10"/>
    </row>
    <row r="46" spans="1:12" s="11" customFormat="1" ht="24" customHeight="1">
      <c r="A46" s="23"/>
      <c r="B46" s="78" t="s">
        <v>149</v>
      </c>
      <c r="C46" s="78"/>
      <c r="D46" s="78"/>
      <c r="E46" s="78"/>
      <c r="F46" s="79"/>
      <c r="J46" s="16"/>
      <c r="K46" s="10"/>
      <c r="L46" s="10"/>
    </row>
    <row r="47" spans="1:12" s="11" customFormat="1" ht="24" customHeight="1">
      <c r="A47" s="21" t="s">
        <v>91</v>
      </c>
      <c r="B47" s="39" t="s">
        <v>146</v>
      </c>
      <c r="C47" s="26" t="s">
        <v>77</v>
      </c>
      <c r="D47" s="27">
        <v>10</v>
      </c>
      <c r="E47" s="27"/>
      <c r="F47" s="26">
        <f>E47*D47</f>
        <v>0</v>
      </c>
      <c r="J47" s="16"/>
      <c r="K47" s="10"/>
      <c r="L47" s="10"/>
    </row>
    <row r="48" spans="1:12" s="11" customFormat="1" ht="24" customHeight="1">
      <c r="A48" s="21" t="s">
        <v>92</v>
      </c>
      <c r="B48" s="39" t="s">
        <v>145</v>
      </c>
      <c r="C48" s="26" t="s">
        <v>77</v>
      </c>
      <c r="D48" s="27">
        <v>18</v>
      </c>
      <c r="E48" s="27"/>
      <c r="F48" s="26">
        <f>E48*D48</f>
        <v>0</v>
      </c>
      <c r="J48" s="16"/>
      <c r="K48" s="10"/>
      <c r="L48" s="10"/>
    </row>
    <row r="49" spans="1:12" s="11" customFormat="1" ht="24" customHeight="1">
      <c r="A49" s="23"/>
      <c r="B49" s="78" t="s">
        <v>150</v>
      </c>
      <c r="C49" s="78"/>
      <c r="D49" s="78"/>
      <c r="E49" s="78"/>
      <c r="F49" s="79"/>
      <c r="J49" s="16"/>
      <c r="K49" s="10"/>
      <c r="L49" s="10"/>
    </row>
    <row r="50" spans="1:12" s="11" customFormat="1" ht="24" customHeight="1">
      <c r="A50" s="21" t="s">
        <v>93</v>
      </c>
      <c r="B50" s="39" t="s">
        <v>143</v>
      </c>
      <c r="C50" s="26" t="s">
        <v>77</v>
      </c>
      <c r="D50" s="27">
        <v>5</v>
      </c>
      <c r="E50" s="27"/>
      <c r="F50" s="26">
        <f>E50*D50</f>
        <v>0</v>
      </c>
      <c r="J50" s="16"/>
      <c r="K50" s="10"/>
      <c r="L50" s="10"/>
    </row>
    <row r="51" spans="1:12" s="11" customFormat="1" ht="24" customHeight="1">
      <c r="A51" s="21" t="s">
        <v>94</v>
      </c>
      <c r="B51" s="39" t="s">
        <v>145</v>
      </c>
      <c r="C51" s="26" t="s">
        <v>77</v>
      </c>
      <c r="D51" s="27">
        <v>26</v>
      </c>
      <c r="E51" s="27"/>
      <c r="F51" s="26">
        <f>E51*D51</f>
        <v>0</v>
      </c>
      <c r="J51" s="16"/>
      <c r="K51" s="10"/>
      <c r="L51" s="10"/>
    </row>
    <row r="52" spans="1:12" s="11" customFormat="1" ht="24" customHeight="1">
      <c r="A52" s="49"/>
      <c r="B52" s="53"/>
      <c r="C52" s="26"/>
      <c r="D52" s="27"/>
      <c r="E52" s="27"/>
      <c r="F52" s="27"/>
      <c r="J52" s="16"/>
      <c r="K52" s="10"/>
      <c r="L52" s="10"/>
    </row>
    <row r="53" spans="1:12" s="11" customFormat="1" ht="24" customHeight="1">
      <c r="A53" s="20" t="s">
        <v>19</v>
      </c>
      <c r="B53" s="80" t="s">
        <v>69</v>
      </c>
      <c r="C53" s="70"/>
      <c r="D53" s="70"/>
      <c r="E53" s="70"/>
      <c r="F53" s="70"/>
      <c r="I53" s="10"/>
      <c r="J53" s="10"/>
      <c r="K53" s="10"/>
      <c r="L53" s="10"/>
    </row>
    <row r="54" spans="1:12" s="11" customFormat="1" ht="30" customHeight="1">
      <c r="A54" s="21" t="s">
        <v>20</v>
      </c>
      <c r="B54" s="42" t="s">
        <v>151</v>
      </c>
      <c r="C54" s="26" t="s">
        <v>1</v>
      </c>
      <c r="D54" s="27">
        <v>216</v>
      </c>
      <c r="E54" s="27"/>
      <c r="F54" s="26">
        <f>E54*D54</f>
        <v>0</v>
      </c>
      <c r="I54" s="10"/>
      <c r="J54" s="10"/>
      <c r="K54" s="10"/>
      <c r="L54" s="10"/>
    </row>
    <row r="55" spans="1:12" s="11" customFormat="1" ht="30" customHeight="1">
      <c r="A55" s="21" t="s">
        <v>60</v>
      </c>
      <c r="B55" s="54" t="s">
        <v>109</v>
      </c>
      <c r="C55" s="26" t="s">
        <v>77</v>
      </c>
      <c r="D55" s="27">
        <v>3510</v>
      </c>
      <c r="E55" s="27"/>
      <c r="F55" s="26">
        <f>E55*D55</f>
        <v>0</v>
      </c>
      <c r="I55" s="10"/>
      <c r="J55" s="10"/>
      <c r="K55" s="10"/>
      <c r="L55" s="10"/>
    </row>
    <row r="56" spans="1:12" s="11" customFormat="1" ht="30.75" customHeight="1">
      <c r="A56" s="20" t="s">
        <v>2</v>
      </c>
      <c r="B56" s="70" t="s">
        <v>70</v>
      </c>
      <c r="C56" s="70"/>
      <c r="D56" s="70"/>
      <c r="E56" s="70"/>
      <c r="F56" s="70"/>
      <c r="I56" s="10"/>
      <c r="J56" s="10"/>
      <c r="K56" s="10"/>
      <c r="L56" s="10"/>
    </row>
    <row r="57" spans="1:12" s="11" customFormat="1" ht="39.75" customHeight="1">
      <c r="A57" s="21" t="s">
        <v>21</v>
      </c>
      <c r="B57" s="42" t="s">
        <v>152</v>
      </c>
      <c r="C57" s="26" t="s">
        <v>1</v>
      </c>
      <c r="D57" s="48">
        <v>33262</v>
      </c>
      <c r="E57" s="48"/>
      <c r="F57" s="26">
        <f>E57*D57</f>
        <v>0</v>
      </c>
      <c r="I57" s="16"/>
      <c r="J57" s="16"/>
      <c r="K57" s="16"/>
      <c r="L57" s="16"/>
    </row>
    <row r="58" spans="1:12" s="11" customFormat="1" ht="39.75" customHeight="1">
      <c r="A58" s="21" t="s">
        <v>85</v>
      </c>
      <c r="B58" s="42" t="s">
        <v>155</v>
      </c>
      <c r="C58" s="26" t="s">
        <v>1</v>
      </c>
      <c r="D58" s="48">
        <v>33262</v>
      </c>
      <c r="E58" s="48"/>
      <c r="F58" s="26">
        <f>E58*D58</f>
        <v>0</v>
      </c>
      <c r="I58" s="10"/>
      <c r="J58" s="14"/>
      <c r="K58" s="14"/>
      <c r="L58" s="14"/>
    </row>
    <row r="59" spans="1:12" s="11" customFormat="1" ht="39.75" customHeight="1">
      <c r="A59" s="21" t="s">
        <v>110</v>
      </c>
      <c r="B59" s="38" t="s">
        <v>153</v>
      </c>
      <c r="C59" s="26" t="s">
        <v>78</v>
      </c>
      <c r="D59" s="48">
        <v>2</v>
      </c>
      <c r="E59" s="48"/>
      <c r="F59" s="26">
        <f>E59*D59</f>
        <v>0</v>
      </c>
      <c r="I59" s="10"/>
      <c r="J59" s="14"/>
      <c r="K59" s="14"/>
      <c r="L59" s="14"/>
    </row>
    <row r="60" spans="1:12" s="11" customFormat="1" ht="39.75" customHeight="1">
      <c r="A60" s="21" t="s">
        <v>111</v>
      </c>
      <c r="B60" s="38" t="s">
        <v>154</v>
      </c>
      <c r="C60" s="26" t="s">
        <v>78</v>
      </c>
      <c r="D60" s="48">
        <v>1</v>
      </c>
      <c r="E60" s="48"/>
      <c r="F60" s="26">
        <f>E60*D60</f>
        <v>0</v>
      </c>
      <c r="I60" s="10"/>
      <c r="J60" s="14"/>
      <c r="K60" s="14"/>
      <c r="L60" s="14"/>
    </row>
    <row r="61" spans="1:13" s="19" customFormat="1" ht="39.75" customHeight="1">
      <c r="A61" s="21" t="s">
        <v>112</v>
      </c>
      <c r="B61" s="38" t="s">
        <v>154</v>
      </c>
      <c r="C61" s="33" t="s">
        <v>78</v>
      </c>
      <c r="D61" s="24">
        <v>2</v>
      </c>
      <c r="E61" s="24"/>
      <c r="F61" s="26">
        <f>E61*D61</f>
        <v>0</v>
      </c>
      <c r="I61" s="10"/>
      <c r="J61" s="10"/>
      <c r="K61" s="10"/>
      <c r="L61" s="10"/>
      <c r="M61" s="11"/>
    </row>
    <row r="62" spans="1:13" s="19" customFormat="1" ht="39.75" customHeight="1">
      <c r="A62" s="20" t="s">
        <v>37</v>
      </c>
      <c r="B62" s="81" t="s">
        <v>156</v>
      </c>
      <c r="C62" s="81"/>
      <c r="D62" s="81"/>
      <c r="E62" s="81"/>
      <c r="F62" s="81"/>
      <c r="I62" s="10"/>
      <c r="J62" s="10"/>
      <c r="K62" s="10"/>
      <c r="L62" s="10"/>
      <c r="M62" s="11"/>
    </row>
    <row r="63" spans="1:13" s="11" customFormat="1" ht="30" customHeight="1">
      <c r="A63" s="22" t="s">
        <v>38</v>
      </c>
      <c r="B63" s="29" t="s">
        <v>157</v>
      </c>
      <c r="C63" s="44" t="s">
        <v>77</v>
      </c>
      <c r="D63" s="27">
        <v>2</v>
      </c>
      <c r="E63" s="27"/>
      <c r="F63" s="26">
        <f aca="true" t="shared" si="0" ref="F63:F71">E63*D63</f>
        <v>0</v>
      </c>
      <c r="I63" s="10"/>
      <c r="J63" s="10"/>
      <c r="K63" s="10"/>
      <c r="L63" s="10"/>
      <c r="M63" s="19"/>
    </row>
    <row r="64" spans="1:13" s="11" customFormat="1" ht="30" customHeight="1">
      <c r="A64" s="22" t="s">
        <v>47</v>
      </c>
      <c r="B64" s="29" t="s">
        <v>158</v>
      </c>
      <c r="C64" s="51" t="s">
        <v>77</v>
      </c>
      <c r="D64" s="27">
        <v>1</v>
      </c>
      <c r="E64" s="27"/>
      <c r="F64" s="26">
        <f t="shared" si="0"/>
        <v>0</v>
      </c>
      <c r="I64" s="10"/>
      <c r="J64" s="10"/>
      <c r="K64" s="10"/>
      <c r="L64" s="10"/>
      <c r="M64" s="19"/>
    </row>
    <row r="65" spans="1:13" s="11" customFormat="1" ht="30" customHeight="1">
      <c r="A65" s="22" t="s">
        <v>48</v>
      </c>
      <c r="B65" s="29" t="s">
        <v>159</v>
      </c>
      <c r="C65" s="51" t="s">
        <v>77</v>
      </c>
      <c r="D65" s="27">
        <v>2</v>
      </c>
      <c r="E65" s="27"/>
      <c r="F65" s="26">
        <f t="shared" si="0"/>
        <v>0</v>
      </c>
      <c r="I65" s="10"/>
      <c r="J65" s="10"/>
      <c r="K65" s="10"/>
      <c r="L65" s="10"/>
      <c r="M65" s="19"/>
    </row>
    <row r="66" spans="1:12" s="11" customFormat="1" ht="30" customHeight="1">
      <c r="A66" s="22" t="s">
        <v>49</v>
      </c>
      <c r="B66" s="29" t="s">
        <v>113</v>
      </c>
      <c r="C66" s="51" t="s">
        <v>77</v>
      </c>
      <c r="D66" s="27">
        <v>2</v>
      </c>
      <c r="E66" s="27"/>
      <c r="F66" s="26">
        <f t="shared" si="0"/>
        <v>0</v>
      </c>
      <c r="I66" s="10"/>
      <c r="J66" s="10"/>
      <c r="K66" s="10"/>
      <c r="L66" s="10"/>
    </row>
    <row r="67" spans="1:12" s="11" customFormat="1" ht="30" customHeight="1">
      <c r="A67" s="22" t="s">
        <v>57</v>
      </c>
      <c r="B67" s="29" t="s">
        <v>114</v>
      </c>
      <c r="C67" s="51" t="s">
        <v>77</v>
      </c>
      <c r="D67" s="27">
        <v>1</v>
      </c>
      <c r="E67" s="27"/>
      <c r="F67" s="26">
        <f t="shared" si="0"/>
        <v>0</v>
      </c>
      <c r="I67" s="10"/>
      <c r="J67" s="10"/>
      <c r="K67" s="10"/>
      <c r="L67" s="10"/>
    </row>
    <row r="68" spans="1:12" s="11" customFormat="1" ht="30" customHeight="1">
      <c r="A68" s="22" t="s">
        <v>58</v>
      </c>
      <c r="B68" s="29" t="s">
        <v>115</v>
      </c>
      <c r="C68" s="44" t="s">
        <v>77</v>
      </c>
      <c r="D68" s="27">
        <v>2</v>
      </c>
      <c r="E68" s="27"/>
      <c r="F68" s="26">
        <f t="shared" si="0"/>
        <v>0</v>
      </c>
      <c r="I68" s="10"/>
      <c r="J68" s="10"/>
      <c r="K68" s="10"/>
      <c r="L68" s="10"/>
    </row>
    <row r="69" spans="1:12" s="11" customFormat="1" ht="30" customHeight="1">
      <c r="A69" s="22" t="s">
        <v>59</v>
      </c>
      <c r="B69" s="29" t="s">
        <v>160</v>
      </c>
      <c r="C69" s="51" t="s">
        <v>77</v>
      </c>
      <c r="D69" s="27">
        <v>2</v>
      </c>
      <c r="E69" s="27"/>
      <c r="F69" s="26">
        <f t="shared" si="0"/>
        <v>0</v>
      </c>
      <c r="I69" s="10"/>
      <c r="J69" s="12"/>
      <c r="K69" s="12"/>
      <c r="L69" s="12"/>
    </row>
    <row r="70" spans="1:12" s="11" customFormat="1" ht="30" customHeight="1">
      <c r="A70" s="22" t="s">
        <v>117</v>
      </c>
      <c r="B70" s="29" t="s">
        <v>116</v>
      </c>
      <c r="C70" s="51" t="s">
        <v>77</v>
      </c>
      <c r="D70" s="27">
        <v>1</v>
      </c>
      <c r="E70" s="27"/>
      <c r="F70" s="26">
        <f t="shared" si="0"/>
        <v>0</v>
      </c>
      <c r="I70" s="10"/>
      <c r="J70" s="12"/>
      <c r="K70" s="12"/>
      <c r="L70" s="12"/>
    </row>
    <row r="71" spans="1:12" s="11" customFormat="1" ht="30" customHeight="1">
      <c r="A71" s="22" t="s">
        <v>118</v>
      </c>
      <c r="B71" s="29" t="s">
        <v>161</v>
      </c>
      <c r="C71" s="36" t="s">
        <v>77</v>
      </c>
      <c r="D71" s="27">
        <v>2</v>
      </c>
      <c r="E71" s="27"/>
      <c r="F71" s="26">
        <f t="shared" si="0"/>
        <v>0</v>
      </c>
      <c r="I71" s="10"/>
      <c r="J71" s="12"/>
      <c r="K71" s="12"/>
      <c r="L71" s="12"/>
    </row>
    <row r="72" spans="1:12" s="11" customFormat="1" ht="66" customHeight="1">
      <c r="A72" s="20" t="s">
        <v>22</v>
      </c>
      <c r="B72" s="70" t="s">
        <v>119</v>
      </c>
      <c r="C72" s="70"/>
      <c r="D72" s="70"/>
      <c r="E72" s="70"/>
      <c r="F72" s="70"/>
      <c r="I72" s="4"/>
      <c r="J72" s="10"/>
      <c r="K72" s="10"/>
      <c r="L72" s="10"/>
    </row>
    <row r="73" spans="1:12" s="11" customFormat="1" ht="30" customHeight="1">
      <c r="A73" s="22" t="s">
        <v>23</v>
      </c>
      <c r="B73" s="42" t="s">
        <v>162</v>
      </c>
      <c r="C73" s="51" t="s">
        <v>77</v>
      </c>
      <c r="D73" s="51">
        <v>306</v>
      </c>
      <c r="E73" s="51"/>
      <c r="F73" s="26">
        <f>E73*D73</f>
        <v>0</v>
      </c>
      <c r="I73" s="4"/>
      <c r="J73" s="10"/>
      <c r="K73" s="10"/>
      <c r="L73" s="10"/>
    </row>
    <row r="74" spans="1:12" s="11" customFormat="1" ht="30" customHeight="1">
      <c r="A74" s="22" t="s">
        <v>24</v>
      </c>
      <c r="B74" s="42" t="s">
        <v>120</v>
      </c>
      <c r="C74" s="51" t="s">
        <v>77</v>
      </c>
      <c r="D74" s="51">
        <v>518</v>
      </c>
      <c r="E74" s="51"/>
      <c r="F74" s="26">
        <f>E74*D74</f>
        <v>0</v>
      </c>
      <c r="I74" s="4"/>
      <c r="J74" s="10"/>
      <c r="K74" s="10"/>
      <c r="L74" s="10"/>
    </row>
    <row r="75" spans="1:12" s="11" customFormat="1" ht="66" customHeight="1">
      <c r="A75" s="20" t="s">
        <v>173</v>
      </c>
      <c r="B75" s="70" t="s">
        <v>71</v>
      </c>
      <c r="C75" s="70"/>
      <c r="D75" s="70"/>
      <c r="E75" s="70"/>
      <c r="F75" s="70"/>
      <c r="I75" s="4"/>
      <c r="J75" s="10"/>
      <c r="K75" s="10"/>
      <c r="L75" s="10"/>
    </row>
    <row r="76" spans="1:12" s="11" customFormat="1" ht="30" customHeight="1">
      <c r="A76" s="22" t="s">
        <v>28</v>
      </c>
      <c r="B76" s="37" t="s">
        <v>82</v>
      </c>
      <c r="C76" s="36" t="s">
        <v>77</v>
      </c>
      <c r="D76" s="44">
        <v>2</v>
      </c>
      <c r="E76" s="51"/>
      <c r="F76" s="26">
        <f aca="true" t="shared" si="1" ref="F76:F88">E76*D76</f>
        <v>0</v>
      </c>
      <c r="I76" s="4"/>
      <c r="J76" s="10"/>
      <c r="K76" s="10"/>
      <c r="L76" s="10"/>
    </row>
    <row r="77" spans="1:12" s="11" customFormat="1" ht="30" customHeight="1">
      <c r="A77" s="22" t="s">
        <v>29</v>
      </c>
      <c r="B77" s="42" t="s">
        <v>163</v>
      </c>
      <c r="C77" s="36" t="s">
        <v>77</v>
      </c>
      <c r="D77" s="44">
        <v>2</v>
      </c>
      <c r="E77" s="51"/>
      <c r="F77" s="26">
        <f t="shared" si="1"/>
        <v>0</v>
      </c>
      <c r="I77" s="4"/>
      <c r="J77" s="10"/>
      <c r="K77" s="10"/>
      <c r="L77" s="10"/>
    </row>
    <row r="78" spans="1:12" s="11" customFormat="1" ht="30" customHeight="1">
      <c r="A78" s="22" t="s">
        <v>30</v>
      </c>
      <c r="B78" s="42" t="s">
        <v>72</v>
      </c>
      <c r="C78" s="36" t="s">
        <v>77</v>
      </c>
      <c r="D78" s="44">
        <v>2</v>
      </c>
      <c r="E78" s="51"/>
      <c r="F78" s="26">
        <f t="shared" si="1"/>
        <v>0</v>
      </c>
      <c r="I78" s="4"/>
      <c r="J78" s="10"/>
      <c r="K78" s="10"/>
      <c r="L78" s="10"/>
    </row>
    <row r="79" spans="1:12" s="11" customFormat="1" ht="30" customHeight="1">
      <c r="A79" s="22" t="s">
        <v>31</v>
      </c>
      <c r="B79" s="42" t="s">
        <v>73</v>
      </c>
      <c r="C79" s="36" t="s">
        <v>77</v>
      </c>
      <c r="D79" s="44">
        <v>2</v>
      </c>
      <c r="E79" s="51"/>
      <c r="F79" s="26">
        <f t="shared" si="1"/>
        <v>0</v>
      </c>
      <c r="I79" s="4"/>
      <c r="J79" s="10"/>
      <c r="K79" s="10"/>
      <c r="L79" s="10"/>
    </row>
    <row r="80" spans="1:12" s="11" customFormat="1" ht="30" customHeight="1">
      <c r="A80" s="22" t="s">
        <v>32</v>
      </c>
      <c r="B80" s="42" t="s">
        <v>74</v>
      </c>
      <c r="C80" s="34" t="s">
        <v>78</v>
      </c>
      <c r="D80" s="44">
        <v>2</v>
      </c>
      <c r="E80" s="51"/>
      <c r="F80" s="26">
        <f t="shared" si="1"/>
        <v>0</v>
      </c>
      <c r="I80" s="4"/>
      <c r="J80" s="10"/>
      <c r="K80" s="10"/>
      <c r="L80" s="10"/>
    </row>
    <row r="81" spans="1:12" s="11" customFormat="1" ht="30" customHeight="1">
      <c r="A81" s="22" t="s">
        <v>33</v>
      </c>
      <c r="B81" s="57" t="s">
        <v>129</v>
      </c>
      <c r="C81" s="26" t="s">
        <v>1</v>
      </c>
      <c r="D81" s="51">
        <v>543</v>
      </c>
      <c r="E81" s="51"/>
      <c r="F81" s="26">
        <f t="shared" si="1"/>
        <v>0</v>
      </c>
      <c r="I81" s="4"/>
      <c r="J81" s="10"/>
      <c r="K81" s="10"/>
      <c r="L81" s="10"/>
    </row>
    <row r="82" spans="1:12" s="11" customFormat="1" ht="30" customHeight="1">
      <c r="A82" s="22" t="s">
        <v>167</v>
      </c>
      <c r="B82" s="57" t="s">
        <v>164</v>
      </c>
      <c r="C82" s="26" t="s">
        <v>1</v>
      </c>
      <c r="D82" s="51">
        <v>46</v>
      </c>
      <c r="E82" s="51"/>
      <c r="F82" s="26">
        <f t="shared" si="1"/>
        <v>0</v>
      </c>
      <c r="I82" s="4"/>
      <c r="J82" s="10"/>
      <c r="K82" s="10"/>
      <c r="L82" s="10"/>
    </row>
    <row r="83" spans="1:12" s="11" customFormat="1" ht="15.75">
      <c r="A83" s="22" t="s">
        <v>34</v>
      </c>
      <c r="B83" s="57" t="s">
        <v>165</v>
      </c>
      <c r="C83" s="26" t="s">
        <v>1</v>
      </c>
      <c r="D83" s="51">
        <v>232</v>
      </c>
      <c r="E83" s="51"/>
      <c r="F83" s="26">
        <f t="shared" si="1"/>
        <v>0</v>
      </c>
      <c r="I83" s="4"/>
      <c r="J83" s="10"/>
      <c r="K83" s="10"/>
      <c r="L83" s="10"/>
    </row>
    <row r="84" spans="1:12" s="11" customFormat="1" ht="30" customHeight="1">
      <c r="A84" s="22" t="s">
        <v>168</v>
      </c>
      <c r="B84" s="35" t="s">
        <v>166</v>
      </c>
      <c r="C84" s="36" t="s">
        <v>77</v>
      </c>
      <c r="D84" s="28">
        <v>34</v>
      </c>
      <c r="E84" s="28"/>
      <c r="F84" s="26">
        <f t="shared" si="1"/>
        <v>0</v>
      </c>
      <c r="I84" s="4"/>
      <c r="J84" s="4"/>
      <c r="K84" s="4"/>
      <c r="L84" s="4"/>
    </row>
    <row r="85" spans="1:12" s="11" customFormat="1" ht="30" customHeight="1">
      <c r="A85" s="22" t="s">
        <v>44</v>
      </c>
      <c r="B85" s="35" t="s">
        <v>169</v>
      </c>
      <c r="C85" s="44" t="s">
        <v>77</v>
      </c>
      <c r="D85" s="28">
        <v>9</v>
      </c>
      <c r="E85" s="28"/>
      <c r="F85" s="26">
        <f t="shared" si="1"/>
        <v>0</v>
      </c>
      <c r="I85" s="4"/>
      <c r="J85" s="4"/>
      <c r="K85" s="4"/>
      <c r="L85" s="4"/>
    </row>
    <row r="86" spans="1:12" s="11" customFormat="1" ht="30" customHeight="1">
      <c r="A86" s="22" t="s">
        <v>83</v>
      </c>
      <c r="B86" s="35" t="s">
        <v>84</v>
      </c>
      <c r="C86" s="36" t="s">
        <v>77</v>
      </c>
      <c r="D86" s="28">
        <v>43</v>
      </c>
      <c r="E86" s="28"/>
      <c r="F86" s="26">
        <f t="shared" si="1"/>
        <v>0</v>
      </c>
      <c r="I86" s="4"/>
      <c r="J86" s="4"/>
      <c r="K86" s="4"/>
      <c r="L86" s="4"/>
    </row>
    <row r="87" spans="1:13" ht="30" customHeight="1">
      <c r="A87" s="22" t="s">
        <v>35</v>
      </c>
      <c r="B87" s="57" t="s">
        <v>130</v>
      </c>
      <c r="C87" s="26" t="s">
        <v>1</v>
      </c>
      <c r="D87" s="51">
        <v>210</v>
      </c>
      <c r="E87" s="51"/>
      <c r="F87" s="26">
        <f t="shared" si="1"/>
        <v>0</v>
      </c>
      <c r="M87" s="11"/>
    </row>
    <row r="88" spans="1:6" ht="30" customHeight="1">
      <c r="A88" s="22" t="s">
        <v>36</v>
      </c>
      <c r="B88" s="57" t="s">
        <v>131</v>
      </c>
      <c r="C88" s="26" t="s">
        <v>1</v>
      </c>
      <c r="D88" s="51">
        <v>1031</v>
      </c>
      <c r="E88" s="51"/>
      <c r="F88" s="26">
        <f t="shared" si="1"/>
        <v>0</v>
      </c>
    </row>
    <row r="89" spans="1:6" ht="28.5" customHeight="1">
      <c r="A89" s="20" t="s">
        <v>25</v>
      </c>
      <c r="B89" s="71" t="s">
        <v>75</v>
      </c>
      <c r="C89" s="72"/>
      <c r="D89" s="72"/>
      <c r="E89" s="72"/>
      <c r="F89" s="72"/>
    </row>
    <row r="90" spans="1:6" ht="15.75">
      <c r="A90" s="22" t="s">
        <v>26</v>
      </c>
      <c r="B90" s="42" t="s">
        <v>76</v>
      </c>
      <c r="C90" s="26" t="s">
        <v>1</v>
      </c>
      <c r="D90" s="48">
        <v>33262</v>
      </c>
      <c r="E90" s="48"/>
      <c r="F90" s="26">
        <f aca="true" t="shared" si="2" ref="F90:F96">E90*D90</f>
        <v>0</v>
      </c>
    </row>
    <row r="91" spans="1:6" ht="15.75">
      <c r="A91" s="22" t="s">
        <v>50</v>
      </c>
      <c r="B91" s="29" t="s">
        <v>121</v>
      </c>
      <c r="C91" s="36" t="s">
        <v>77</v>
      </c>
      <c r="D91" s="27">
        <v>226</v>
      </c>
      <c r="E91" s="27"/>
      <c r="F91" s="26">
        <f t="shared" si="2"/>
        <v>0</v>
      </c>
    </row>
    <row r="92" spans="1:8" ht="15.75">
      <c r="A92" s="22" t="s">
        <v>125</v>
      </c>
      <c r="B92" s="29" t="s">
        <v>122</v>
      </c>
      <c r="C92" s="51" t="s">
        <v>77</v>
      </c>
      <c r="D92" s="27">
        <v>2</v>
      </c>
      <c r="E92" s="27"/>
      <c r="F92" s="26">
        <f t="shared" si="2"/>
        <v>0</v>
      </c>
      <c r="G92" s="50"/>
      <c r="H92" s="50"/>
    </row>
    <row r="93" spans="1:8" ht="15.75">
      <c r="A93" s="22" t="s">
        <v>51</v>
      </c>
      <c r="B93" s="29" t="s">
        <v>123</v>
      </c>
      <c r="C93" s="51" t="s">
        <v>77</v>
      </c>
      <c r="D93" s="27">
        <v>1</v>
      </c>
      <c r="E93" s="27"/>
      <c r="F93" s="26">
        <f t="shared" si="2"/>
        <v>0</v>
      </c>
      <c r="G93" s="50"/>
      <c r="H93" s="50"/>
    </row>
    <row r="94" spans="1:8" ht="15.75">
      <c r="A94" s="22" t="s">
        <v>52</v>
      </c>
      <c r="B94" s="29" t="s">
        <v>124</v>
      </c>
      <c r="C94" s="51" t="s">
        <v>77</v>
      </c>
      <c r="D94" s="27">
        <v>2</v>
      </c>
      <c r="E94" s="27"/>
      <c r="F94" s="26">
        <f t="shared" si="2"/>
        <v>0</v>
      </c>
      <c r="G94" s="50"/>
      <c r="H94" s="50"/>
    </row>
    <row r="95" spans="1:6" ht="15.75">
      <c r="A95" s="22" t="s">
        <v>126</v>
      </c>
      <c r="B95" s="29" t="s">
        <v>170</v>
      </c>
      <c r="C95" s="36" t="s">
        <v>1</v>
      </c>
      <c r="D95" s="27">
        <v>24</v>
      </c>
      <c r="E95" s="27"/>
      <c r="F95" s="26">
        <f t="shared" si="2"/>
        <v>0</v>
      </c>
    </row>
    <row r="96" spans="1:6" ht="37.5" customHeight="1">
      <c r="A96" s="22" t="s">
        <v>127</v>
      </c>
      <c r="B96" s="42" t="s">
        <v>171</v>
      </c>
      <c r="C96" s="26" t="s">
        <v>1</v>
      </c>
      <c r="D96" s="47">
        <v>33262</v>
      </c>
      <c r="E96" s="47"/>
      <c r="F96" s="26">
        <f t="shared" si="2"/>
        <v>0</v>
      </c>
    </row>
    <row r="97" spans="1:6" s="64" customFormat="1" ht="18">
      <c r="A97" s="60"/>
      <c r="B97" s="61"/>
      <c r="C97" s="62"/>
      <c r="D97" s="82" t="s">
        <v>178</v>
      </c>
      <c r="E97" s="83"/>
      <c r="F97" s="63">
        <f>SUM(F90:F96,F76:F88,F73:F74,F63:F71,F57:F61,F54:F55,F50,F51,F47:F48,F44:F45,F41:F42,F38:F39,F34:F36,F30:F31,F28,F22:F26,F17:F20,F15,F9:F13,F6:F7)</f>
        <v>0</v>
      </c>
    </row>
    <row r="98" spans="1:6" s="64" customFormat="1" ht="33" customHeight="1">
      <c r="A98" s="65"/>
      <c r="B98" s="66"/>
      <c r="C98" s="67"/>
      <c r="D98" s="84" t="s">
        <v>179</v>
      </c>
      <c r="E98" s="83"/>
      <c r="F98" s="68">
        <f>F97*1.18</f>
        <v>0</v>
      </c>
    </row>
    <row r="99" spans="2:6" ht="51" customHeight="1">
      <c r="B99" s="11"/>
      <c r="F99" s="16"/>
    </row>
    <row r="100" spans="1:8" ht="38.25" customHeight="1">
      <c r="A100" s="73" t="s">
        <v>180</v>
      </c>
      <c r="B100" s="73"/>
      <c r="C100" s="73"/>
      <c r="D100" s="73"/>
      <c r="E100" s="73"/>
      <c r="F100" s="73"/>
      <c r="G100" s="1"/>
      <c r="H100" s="1"/>
    </row>
    <row r="101" spans="1:8" ht="38.25" customHeight="1">
      <c r="A101" s="77" t="s">
        <v>181</v>
      </c>
      <c r="B101" s="77"/>
      <c r="C101" s="77"/>
      <c r="D101" s="77"/>
      <c r="E101" s="77"/>
      <c r="F101" s="77"/>
      <c r="G101" s="77"/>
      <c r="H101" s="1"/>
    </row>
    <row r="102" spans="1:8" ht="38.25" customHeight="1">
      <c r="A102" s="73" t="s">
        <v>182</v>
      </c>
      <c r="B102" s="73"/>
      <c r="C102" s="73"/>
      <c r="D102" s="73"/>
      <c r="E102" s="73"/>
      <c r="F102" s="73"/>
      <c r="G102" s="1"/>
      <c r="H102" s="1"/>
    </row>
    <row r="103" spans="1:8" ht="38.25" customHeight="1">
      <c r="A103" s="73" t="s">
        <v>172</v>
      </c>
      <c r="B103" s="73"/>
      <c r="C103" s="73"/>
      <c r="D103" s="73"/>
      <c r="E103" s="73"/>
      <c r="F103" s="73"/>
      <c r="G103" s="1"/>
      <c r="H103" s="1"/>
    </row>
    <row r="104" spans="1:8" ht="38.25" customHeight="1">
      <c r="A104" s="77" t="s">
        <v>183</v>
      </c>
      <c r="B104" s="77"/>
      <c r="C104" s="77"/>
      <c r="D104" s="77"/>
      <c r="E104" s="77"/>
      <c r="F104" s="77"/>
      <c r="G104" s="1"/>
      <c r="H104" s="1"/>
    </row>
    <row r="105" spans="6:8" ht="38.25" customHeight="1">
      <c r="F105" s="6"/>
      <c r="G105" s="1"/>
      <c r="H105" s="1"/>
    </row>
    <row r="106" spans="7:8" ht="38.25" customHeight="1">
      <c r="G106" s="1"/>
      <c r="H106" s="1"/>
    </row>
    <row r="107" spans="7:8" ht="15.75">
      <c r="G107" s="1"/>
      <c r="H107" s="1"/>
    </row>
    <row r="108" spans="7:8" ht="15.75">
      <c r="G108" s="1"/>
      <c r="H108" s="1"/>
    </row>
  </sheetData>
  <sheetProtection/>
  <mergeCells count="29">
    <mergeCell ref="D97:E97"/>
    <mergeCell ref="D98:E98"/>
    <mergeCell ref="A101:G101"/>
    <mergeCell ref="B29:F29"/>
    <mergeCell ref="B14:F14"/>
    <mergeCell ref="B37:F37"/>
    <mergeCell ref="B16:F16"/>
    <mergeCell ref="B21:F21"/>
    <mergeCell ref="B27:F27"/>
    <mergeCell ref="A104:F104"/>
    <mergeCell ref="B40:F40"/>
    <mergeCell ref="B46:F46"/>
    <mergeCell ref="B49:F49"/>
    <mergeCell ref="B32:F32"/>
    <mergeCell ref="B33:F33"/>
    <mergeCell ref="B43:F43"/>
    <mergeCell ref="B53:F53"/>
    <mergeCell ref="B56:F56"/>
    <mergeCell ref="B62:F62"/>
    <mergeCell ref="B2:F2"/>
    <mergeCell ref="B75:F75"/>
    <mergeCell ref="B89:F89"/>
    <mergeCell ref="A103:F103"/>
    <mergeCell ref="A100:F100"/>
    <mergeCell ref="A102:F102"/>
    <mergeCell ref="B72:F72"/>
    <mergeCell ref="C3:G3"/>
    <mergeCell ref="B5:F5"/>
    <mergeCell ref="B8:F8"/>
  </mergeCells>
  <printOptions horizontalCentered="1"/>
  <pageMargins left="0.25" right="0.25" top="0.25" bottom="0.19" header="0.17" footer="0.17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dato.d</dc:creator>
  <cp:keywords/>
  <dc:description/>
  <cp:lastModifiedBy>Nino Mikeladze</cp:lastModifiedBy>
  <cp:lastPrinted>2016-02-02T07:36:39Z</cp:lastPrinted>
  <dcterms:created xsi:type="dcterms:W3CDTF">2011-02-17T07:56:14Z</dcterms:created>
  <dcterms:modified xsi:type="dcterms:W3CDTF">2019-03-05T10:51:47Z</dcterms:modified>
  <cp:category/>
  <cp:version/>
  <cp:contentType/>
  <cp:contentStatus/>
</cp:coreProperties>
</file>