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ელით" sheetId="4" r:id="rId1"/>
  </sheets>
  <calcPr calcId="152511"/>
  <fileRecoveryPr autoRecover="0"/>
</workbook>
</file>

<file path=xl/calcChain.xml><?xml version="1.0" encoding="utf-8"?>
<calcChain xmlns="http://schemas.openxmlformats.org/spreadsheetml/2006/main">
  <c r="F19" i="4" l="1"/>
  <c r="F74" i="4" l="1"/>
  <c r="F71" i="4"/>
  <c r="F67" i="4"/>
  <c r="F68" i="4"/>
  <c r="F69" i="4"/>
  <c r="F66" i="4"/>
  <c r="F62" i="4"/>
  <c r="F63" i="4"/>
  <c r="F64" i="4"/>
  <c r="F61" i="4"/>
  <c r="F59" i="4"/>
  <c r="F58" i="4"/>
  <c r="F54" i="4"/>
  <c r="F55" i="4"/>
  <c r="F53" i="4"/>
  <c r="F49" i="4"/>
  <c r="F50" i="4"/>
  <c r="F51" i="4"/>
  <c r="F48" i="4"/>
  <c r="F42" i="4" l="1"/>
  <c r="F45" i="4"/>
  <c r="F46" i="4"/>
  <c r="F41" i="4"/>
  <c r="F39" i="4"/>
  <c r="F38" i="4"/>
  <c r="F36" i="4"/>
  <c r="F32" i="4"/>
  <c r="F23" i="4"/>
  <c r="F24" i="4"/>
  <c r="F25" i="4"/>
  <c r="F26" i="4"/>
  <c r="F27" i="4"/>
  <c r="F29" i="4"/>
  <c r="F30" i="4"/>
  <c r="F22" i="4"/>
  <c r="F16" i="4"/>
  <c r="F17" i="4"/>
  <c r="F18" i="4"/>
  <c r="F15" i="4"/>
  <c r="F11" i="4"/>
  <c r="F12" i="4"/>
  <c r="F13" i="4"/>
  <c r="F10" i="4"/>
  <c r="F8" i="4"/>
</calcChain>
</file>

<file path=xl/sharedStrings.xml><?xml version="1.0" encoding="utf-8"?>
<sst xmlns="http://schemas.openxmlformats.org/spreadsheetml/2006/main" count="209" uniqueCount="107">
  <si>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</si>
  <si>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</si>
  <si>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</si>
  <si>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</si>
  <si>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</si>
  <si>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</si>
  <si>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</si>
  <si>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</si>
  <si>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</si>
  <si>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</si>
  <si>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</si>
  <si>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კ/სთ</t>
  </si>
  <si>
    <t>შრომითი დანახარჯები</t>
  </si>
  <si>
    <t>გ.მ.</t>
  </si>
  <si>
    <t>ლარი</t>
  </si>
  <si>
    <t>მანქანები</t>
  </si>
  <si>
    <t>მ/სთ</t>
  </si>
  <si>
    <t>სხვა მასალები</t>
  </si>
  <si>
    <t>კბმ</t>
  </si>
  <si>
    <t>4</t>
  </si>
  <si>
    <t>100კვმ</t>
  </si>
  <si>
    <t>5</t>
  </si>
  <si>
    <t>6</t>
  </si>
  <si>
    <t>7</t>
  </si>
  <si>
    <t>ტ</t>
  </si>
  <si>
    <t>27-10 მისადაგებით</t>
  </si>
  <si>
    <t>ა/გრეიდერი</t>
  </si>
  <si>
    <t>სატკეპნი 10ტ გლუვი</t>
  </si>
  <si>
    <t>14.219</t>
  </si>
  <si>
    <t>14.218</t>
  </si>
  <si>
    <t>27-11-1</t>
  </si>
  <si>
    <t>ღორღი ფრაქციული 0-40მმ ზიდვა 4კმ</t>
  </si>
  <si>
    <t>ასფალტის დამგები</t>
  </si>
  <si>
    <t>სხვა მანქანები</t>
  </si>
  <si>
    <t>100კბმ</t>
  </si>
  <si>
    <t>სოფელ გოგოლესუბანში მჭედლების სერის გზაზე საშუალომარცვლოვანი ასფალტობეტონის საფარის მოწყობის სამუშაოების                                                                            ხარჯთაღრიცხვა</t>
  </si>
  <si>
    <t>თავი I გზის სავალი ნაწილის მოწყობა</t>
  </si>
  <si>
    <t>გზის ვაკისის დაპროფილება ა/გრეიდერით</t>
  </si>
  <si>
    <t>27-7-2</t>
  </si>
  <si>
    <t>ქვიშა ხრეშოვანი ნარევი(0-60მმ) ზიდვა 8კმ</t>
  </si>
  <si>
    <t>სატკეპნი პნემოსვლაზე 18ტნ</t>
  </si>
  <si>
    <t>საფუძვლის ზედა ფენის მოწყობა ფრაქციული ღორღით (0-40მმ) საშ სისქით 10სმ კ=1.26</t>
  </si>
  <si>
    <t>სატკეპნი გლუვი 5ტნ თვითმავალი</t>
  </si>
  <si>
    <t>სატკეპნი გლუვი 10ტნ თვითმავალი</t>
  </si>
  <si>
    <t>27-39             27-40              27-63</t>
  </si>
  <si>
    <t>სავალი ნაწილის მოწყობა საშუალომარცვლოვანი ა/ბეტონით სისქით 5სმ</t>
  </si>
  <si>
    <t>ა/ბეტონი საშუალომარცვლოვანი ღორღის მკვრივი</t>
  </si>
  <si>
    <t>ბიტუმის ემულსია 0.6ლ/კვმ</t>
  </si>
  <si>
    <t>სატკეპნი 5ტნ გლუვი</t>
  </si>
  <si>
    <t>ასფალტის ტრანსპორტირება 58კმ</t>
  </si>
  <si>
    <t>1-961                        კ=1.2</t>
  </si>
  <si>
    <t>არსებული არხის აღდგენა ხელის იარაღებით 100გ.მ.</t>
  </si>
  <si>
    <t>ჯამი თავი I</t>
  </si>
  <si>
    <t>თავი  II ხელოვნური ნაგებობები, რკ/ბეტონის არხის მოწყობა 22გ.მ.</t>
  </si>
  <si>
    <t>1-961 კ=1.2</t>
  </si>
  <si>
    <t>არსებულ გვერდით არხში III ჯგ გრუნტის დამუშავება ბეტონის კიუვეტის მოსაწყობად</t>
  </si>
  <si>
    <t>1-116-5</t>
  </si>
  <si>
    <t>მოსაწყობის რკ/ბეტონის არხის ქვეშ ხრეშის ბალიშის მოწყობა სისქით 15სმ</t>
  </si>
  <si>
    <t>ქვიშა-ხრეშოვანი ნარევი ზიდვა 8კმ</t>
  </si>
  <si>
    <t>8</t>
  </si>
  <si>
    <t>რკ/ბეტონის არხის ძირის მოწყობა მონოლითური რკ/ბეტონით B22.5</t>
  </si>
  <si>
    <t>6-33</t>
  </si>
  <si>
    <t>ბეტონი B22.5</t>
  </si>
  <si>
    <t>არმატურა დ12მმ AIII</t>
  </si>
  <si>
    <t>არმატურა დ6 A I კლ</t>
  </si>
  <si>
    <t>13.1.9</t>
  </si>
  <si>
    <t>6-145</t>
  </si>
  <si>
    <t>არხის კედლების მოწყობა მონოლითური რკ/ბეტონით სისქით 20სმ ბეტონი B22.5</t>
  </si>
  <si>
    <t>6-14</t>
  </si>
  <si>
    <t>არხის ბოლოს გამორეცხვის საწინააღმდეგო რისბერმის მოწყობა ყორებეტონით 2.0x1.0x0.6მ</t>
  </si>
  <si>
    <t>ქვა რიყის</t>
  </si>
  <si>
    <t>1-23  კ=1.2x1.2</t>
  </si>
  <si>
    <t>რკ/ბეტონის კიუვეტების მოწყობა ცხაურით 8გ.მ.</t>
  </si>
  <si>
    <t>ტრანშეის მოწყობა ექსკავატორით რკ/ბეტონის კიუვეტების მოსაწყობად</t>
  </si>
  <si>
    <t>ექსკავატორი 0.25კბმ</t>
  </si>
  <si>
    <t>მოსაწყობი კიუვეტების ქვეშ საფუძვლის მოწყობა მონოლითური ბეტონით სისიქთ 10სმ 6x0x6x0.1</t>
  </si>
  <si>
    <t>13.1.7</t>
  </si>
  <si>
    <t>6-30</t>
  </si>
  <si>
    <t>რკ/ბეტონის სექციების მოწყობა ბეტონის მზა საფუძველზე</t>
  </si>
  <si>
    <t>კიუვეტი რკ/ბეტონის 0.3x0.3მ</t>
  </si>
  <si>
    <t>საბაზრო</t>
  </si>
  <si>
    <t>ცხაურის მოწყობა ახალმოწყობილ ბეტონის კიუვეტებზე ლითონის სორტამენტული მასალით 6x0.3მ</t>
  </si>
  <si>
    <t>1.4.51</t>
  </si>
  <si>
    <t>კუთხოვანა 75x75x5მმ</t>
  </si>
  <si>
    <t>კვმ</t>
  </si>
  <si>
    <t>1.1.28</t>
  </si>
  <si>
    <t>არმატურა დ=22მმ</t>
  </si>
  <si>
    <t>ბეტონის ტრანსპორტირება 10.4 კბმ ზიდვა 4კმ</t>
  </si>
  <si>
    <t>სატვირთო ა/მანქანით მომსახურეობა</t>
  </si>
  <si>
    <t>ზედნადები ხარჯები</t>
  </si>
  <si>
    <t>ჯამი</t>
  </si>
  <si>
    <t>გეგმიური დაგროვება</t>
  </si>
  <si>
    <t>გაუთვალისწინებელი ხარჯები</t>
  </si>
  <si>
    <t>%</t>
  </si>
  <si>
    <t>ჯამი თავი II</t>
  </si>
  <si>
    <t xml:space="preserve">ყველა თავების ჯამი  </t>
  </si>
  <si>
    <t>ქვესაგები ფენის გაძლიერებისთვის შემასწორებელი ფენის მოწყობა ქვიშა-ხრეშოვანი ნარევით( 0-60მმ) და მისი სატკეპნით შემკვრივება</t>
  </si>
  <si>
    <t>4.1.523</t>
  </si>
  <si>
    <t>4.1.538</t>
  </si>
  <si>
    <t>14.231</t>
  </si>
  <si>
    <t>ადგ.ფასი</t>
  </si>
  <si>
    <t>14.201</t>
  </si>
  <si>
    <t>14.220</t>
  </si>
  <si>
    <t>1.1.23</t>
  </si>
  <si>
    <t>14.341</t>
  </si>
  <si>
    <t xml:space="preserve">                                                                                                                         სახარჯთაღრიცხვო ღირებულება შეადგენს :                ლარი</t>
  </si>
  <si>
    <t>დ.ღ.გ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</si>
</sst>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A22" zoomScaleNormal="100" zoomScaleSheetLayoutView="80" workbookViewId="0">
      <selection activeCell="G83" sqref="G83"/>
    </sheetView>
  </sheetViews>
  <sheetFormatPr defaultColWidth="9.140625" defaultRowHeight="12.75" x14ac:dyDescent="0.25"/>
  <cols>
    <col min="1" max="1" width="4.42578125" style="1" customWidth="1"/>
    <col min="2" max="2" width="11.28515625" style="1" customWidth="1"/>
    <col min="3" max="3" width="30.28515625" style="1" customWidth="1"/>
    <col min="4" max="4" width="7.42578125" style="1" customWidth="1"/>
    <col min="5" max="5" width="9.140625" style="1"/>
    <col min="6" max="6" width="8.5703125" style="1" customWidth="1"/>
    <col min="7" max="7" width="9.140625" style="1"/>
    <col min="8" max="8" width="8.28515625" style="1" customWidth="1"/>
    <col min="9" max="9" width="8.5703125" style="1" customWidth="1"/>
    <col min="10" max="10" width="9.140625" style="1" customWidth="1"/>
    <col min="11" max="11" width="8.42578125" style="1" customWidth="1"/>
    <col min="12" max="12" width="9.7109375" style="1" bestFit="1" customWidth="1"/>
    <col min="13" max="13" width="14.85546875" style="1" customWidth="1"/>
    <col min="14" max="16384" width="9.140625" style="1"/>
  </cols>
  <sheetData>
    <row r="1" spans="1:13" ht="43.5" customHeight="1" x14ac:dyDescent="0.2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ht="21.75" customHeight="1" x14ac:dyDescent="0.25">
      <c r="A2" s="76" t="s">
        <v>105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25.5" x14ac:dyDescent="0.25">
      <c r="A3" s="68"/>
      <c r="B3" s="68" t="s">
        <v>0</v>
      </c>
      <c r="C3" s="68" t="s">
        <v>1</v>
      </c>
      <c r="D3" s="68" t="s">
        <v>2</v>
      </c>
      <c r="E3" s="68" t="s">
        <v>3</v>
      </c>
      <c r="F3" s="68"/>
      <c r="G3" s="68" t="s">
        <v>4</v>
      </c>
      <c r="H3" s="68"/>
      <c r="I3" s="68" t="s">
        <v>5</v>
      </c>
      <c r="J3" s="68"/>
      <c r="K3" s="68" t="s">
        <v>6</v>
      </c>
      <c r="L3" s="68"/>
      <c r="M3" s="3" t="s">
        <v>7</v>
      </c>
    </row>
    <row r="4" spans="1:13" ht="48.75" customHeight="1" x14ac:dyDescent="0.25">
      <c r="A4" s="68"/>
      <c r="B4" s="68"/>
      <c r="C4" s="68"/>
      <c r="D4" s="68"/>
      <c r="E4" s="3" t="s">
        <v>8</v>
      </c>
      <c r="F4" s="3" t="s">
        <v>9</v>
      </c>
      <c r="G4" s="3" t="s">
        <v>8</v>
      </c>
      <c r="H4" s="3" t="s">
        <v>10</v>
      </c>
      <c r="I4" s="3" t="s">
        <v>8</v>
      </c>
      <c r="J4" s="3" t="s">
        <v>10</v>
      </c>
      <c r="K4" s="3" t="s">
        <v>8</v>
      </c>
      <c r="L4" s="3" t="s">
        <v>10</v>
      </c>
      <c r="M4" s="3"/>
    </row>
    <row r="5" spans="1:13" ht="18.7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pans="1:13" ht="26.25" customHeight="1" x14ac:dyDescent="0.25">
      <c r="A6" s="13"/>
      <c r="B6" s="8"/>
      <c r="C6" s="8" t="s">
        <v>36</v>
      </c>
      <c r="D6" s="8"/>
      <c r="E6" s="8"/>
      <c r="F6" s="14"/>
      <c r="G6" s="8"/>
      <c r="H6" s="8"/>
      <c r="I6" s="8"/>
      <c r="J6" s="8"/>
      <c r="K6" s="8"/>
      <c r="L6" s="8"/>
      <c r="M6" s="8"/>
    </row>
    <row r="7" spans="1:13" ht="48" customHeight="1" x14ac:dyDescent="0.25">
      <c r="A7" s="68">
        <v>1</v>
      </c>
      <c r="B7" s="35" t="s">
        <v>25</v>
      </c>
      <c r="C7" s="24" t="s">
        <v>37</v>
      </c>
      <c r="D7" s="24" t="s">
        <v>20</v>
      </c>
      <c r="E7" s="24"/>
      <c r="F7" s="31">
        <v>16</v>
      </c>
      <c r="G7" s="33"/>
      <c r="H7" s="24"/>
      <c r="I7" s="31"/>
      <c r="J7" s="31"/>
      <c r="K7" s="24"/>
      <c r="L7" s="24"/>
      <c r="M7" s="31"/>
    </row>
    <row r="8" spans="1:13" ht="22.5" customHeight="1" x14ac:dyDescent="0.25">
      <c r="A8" s="68"/>
      <c r="B8" s="36" t="s">
        <v>101</v>
      </c>
      <c r="C8" s="26" t="s">
        <v>26</v>
      </c>
      <c r="D8" s="26" t="s">
        <v>16</v>
      </c>
      <c r="E8" s="26">
        <v>0.27</v>
      </c>
      <c r="F8" s="34">
        <f>E8*F7</f>
        <v>4.32</v>
      </c>
      <c r="G8" s="37"/>
      <c r="H8" s="26"/>
      <c r="I8" s="38"/>
      <c r="J8" s="34"/>
      <c r="K8" s="26"/>
      <c r="L8" s="34"/>
      <c r="M8" s="34"/>
    </row>
    <row r="9" spans="1:13" ht="85.5" customHeight="1" x14ac:dyDescent="0.25">
      <c r="A9" s="68">
        <v>2</v>
      </c>
      <c r="B9" s="39" t="s">
        <v>38</v>
      </c>
      <c r="C9" s="65" t="s">
        <v>96</v>
      </c>
      <c r="D9" s="42" t="s">
        <v>34</v>
      </c>
      <c r="E9" s="43"/>
      <c r="F9" s="44">
        <v>0.8</v>
      </c>
      <c r="G9" s="44"/>
      <c r="H9" s="44"/>
      <c r="I9" s="44"/>
      <c r="J9" s="31"/>
      <c r="K9" s="44"/>
      <c r="L9" s="44"/>
      <c r="M9" s="31"/>
    </row>
    <row r="10" spans="1:13" x14ac:dyDescent="0.25">
      <c r="A10" s="68"/>
      <c r="B10" s="40"/>
      <c r="C10" s="26" t="s">
        <v>12</v>
      </c>
      <c r="D10" s="45" t="s">
        <v>11</v>
      </c>
      <c r="E10" s="46">
        <v>15</v>
      </c>
      <c r="F10" s="47">
        <f>E10*$F$9</f>
        <v>12</v>
      </c>
      <c r="G10" s="47"/>
      <c r="H10" s="47"/>
      <c r="I10" s="47"/>
      <c r="J10" s="34"/>
      <c r="K10" s="47"/>
      <c r="L10" s="47"/>
      <c r="M10" s="34"/>
    </row>
    <row r="11" spans="1:13" ht="25.5" x14ac:dyDescent="0.25">
      <c r="A11" s="68"/>
      <c r="B11" s="40" t="s">
        <v>100</v>
      </c>
      <c r="C11" s="24" t="s">
        <v>39</v>
      </c>
      <c r="D11" s="17" t="s">
        <v>34</v>
      </c>
      <c r="E11" s="18">
        <v>1</v>
      </c>
      <c r="F11" s="19">
        <f t="shared" ref="F11:F13" si="0">E11*$F$9</f>
        <v>0.8</v>
      </c>
      <c r="G11" s="19"/>
      <c r="H11" s="19"/>
      <c r="I11" s="18"/>
      <c r="J11" s="34"/>
      <c r="K11" s="18"/>
      <c r="L11" s="19"/>
      <c r="M11" s="34"/>
    </row>
    <row r="12" spans="1:13" ht="15.75" customHeight="1" x14ac:dyDescent="0.25">
      <c r="A12" s="68"/>
      <c r="B12" s="40" t="s">
        <v>101</v>
      </c>
      <c r="C12" s="25" t="s">
        <v>26</v>
      </c>
      <c r="D12" s="42" t="s">
        <v>16</v>
      </c>
      <c r="E12" s="43">
        <v>2.16</v>
      </c>
      <c r="F12" s="43">
        <f t="shared" si="0"/>
        <v>1.7280000000000002</v>
      </c>
      <c r="G12" s="44"/>
      <c r="H12" s="44"/>
      <c r="I12" s="43"/>
      <c r="J12" s="34"/>
      <c r="K12" s="43"/>
      <c r="L12" s="44"/>
      <c r="M12" s="34"/>
    </row>
    <row r="13" spans="1:13" x14ac:dyDescent="0.25">
      <c r="A13" s="68"/>
      <c r="B13" s="41" t="s">
        <v>102</v>
      </c>
      <c r="C13" s="8" t="s">
        <v>40</v>
      </c>
      <c r="D13" s="17" t="s">
        <v>16</v>
      </c>
      <c r="E13" s="18">
        <v>2.73</v>
      </c>
      <c r="F13" s="18">
        <f t="shared" si="0"/>
        <v>2.1840000000000002</v>
      </c>
      <c r="G13" s="19"/>
      <c r="H13" s="19"/>
      <c r="I13" s="18"/>
      <c r="J13" s="34"/>
      <c r="K13" s="18"/>
      <c r="L13" s="19"/>
      <c r="M13" s="34"/>
    </row>
    <row r="14" spans="1:13" ht="44.25" customHeight="1" x14ac:dyDescent="0.25">
      <c r="A14" s="68">
        <v>3</v>
      </c>
      <c r="B14" s="39" t="s">
        <v>30</v>
      </c>
      <c r="C14" s="25" t="s">
        <v>41</v>
      </c>
      <c r="D14" s="27" t="s">
        <v>20</v>
      </c>
      <c r="E14" s="28"/>
      <c r="F14" s="29">
        <v>14.2</v>
      </c>
      <c r="G14" s="29"/>
      <c r="H14" s="29"/>
      <c r="I14" s="29"/>
      <c r="J14" s="29"/>
      <c r="K14" s="28"/>
      <c r="L14" s="29"/>
      <c r="M14" s="32"/>
    </row>
    <row r="15" spans="1:13" x14ac:dyDescent="0.25">
      <c r="A15" s="68"/>
      <c r="B15" s="40"/>
      <c r="C15" s="26" t="s">
        <v>12</v>
      </c>
      <c r="D15" s="45" t="s">
        <v>11</v>
      </c>
      <c r="E15" s="47">
        <v>3.3</v>
      </c>
      <c r="F15" s="47">
        <f>E15*$F$14</f>
        <v>46.859999999999992</v>
      </c>
      <c r="G15" s="47"/>
      <c r="H15" s="47"/>
      <c r="I15" s="47"/>
      <c r="J15" s="47"/>
      <c r="K15" s="46"/>
      <c r="L15" s="47"/>
      <c r="M15" s="34"/>
    </row>
    <row r="16" spans="1:13" ht="25.5" x14ac:dyDescent="0.25">
      <c r="A16" s="68"/>
      <c r="B16" s="40" t="s">
        <v>100</v>
      </c>
      <c r="C16" s="24" t="s">
        <v>31</v>
      </c>
      <c r="D16" s="17" t="s">
        <v>18</v>
      </c>
      <c r="E16" s="19">
        <v>12.6</v>
      </c>
      <c r="F16" s="19">
        <f t="shared" ref="F16:F18" si="1">E16*$F$14</f>
        <v>178.92</v>
      </c>
      <c r="G16" s="19"/>
      <c r="H16" s="19"/>
      <c r="I16" s="18"/>
      <c r="J16" s="19"/>
      <c r="K16" s="18"/>
      <c r="L16" s="19"/>
      <c r="M16" s="34"/>
    </row>
    <row r="17" spans="1:13" ht="18.75" customHeight="1" x14ac:dyDescent="0.25">
      <c r="A17" s="68"/>
      <c r="B17" s="40"/>
      <c r="C17" s="25" t="s">
        <v>26</v>
      </c>
      <c r="D17" s="17" t="s">
        <v>16</v>
      </c>
      <c r="E17" s="18">
        <v>0.3</v>
      </c>
      <c r="F17" s="19">
        <f t="shared" si="1"/>
        <v>4.26</v>
      </c>
      <c r="G17" s="19"/>
      <c r="H17" s="19"/>
      <c r="I17" s="18"/>
      <c r="J17" s="19"/>
      <c r="K17" s="18"/>
      <c r="L17" s="19"/>
      <c r="M17" s="34"/>
    </row>
    <row r="18" spans="1:13" ht="32.25" customHeight="1" x14ac:dyDescent="0.25">
      <c r="A18" s="68"/>
      <c r="B18" s="41" t="s">
        <v>29</v>
      </c>
      <c r="C18" s="26" t="s">
        <v>42</v>
      </c>
      <c r="D18" s="17" t="s">
        <v>16</v>
      </c>
      <c r="E18" s="17">
        <v>1.1200000000000001</v>
      </c>
      <c r="F18" s="19">
        <f t="shared" si="1"/>
        <v>15.904</v>
      </c>
      <c r="G18" s="17"/>
      <c r="H18" s="17"/>
      <c r="I18" s="17"/>
      <c r="J18" s="19"/>
      <c r="K18" s="17"/>
      <c r="L18" s="19"/>
      <c r="M18" s="34"/>
    </row>
    <row r="19" spans="1:13" ht="29.45" customHeight="1" x14ac:dyDescent="0.25">
      <c r="A19" s="68"/>
      <c r="B19" s="39" t="s">
        <v>28</v>
      </c>
      <c r="C19" s="24" t="s">
        <v>43</v>
      </c>
      <c r="D19" s="17" t="s">
        <v>16</v>
      </c>
      <c r="E19" s="18">
        <v>2.48</v>
      </c>
      <c r="F19" s="19">
        <f>E19*$F$14</f>
        <v>35.216000000000001</v>
      </c>
      <c r="G19" s="19"/>
      <c r="H19" s="19"/>
      <c r="I19" s="18"/>
      <c r="J19" s="19"/>
      <c r="K19" s="18"/>
      <c r="L19" s="19"/>
      <c r="M19" s="34"/>
    </row>
    <row r="20" spans="1:13" ht="27" hidden="1" customHeight="1" x14ac:dyDescent="0.25">
      <c r="A20" s="68"/>
      <c r="B20" s="41"/>
      <c r="C20" s="26"/>
      <c r="D20" s="17"/>
      <c r="E20" s="18"/>
      <c r="F20" s="19"/>
      <c r="G20" s="19"/>
      <c r="H20" s="19"/>
      <c r="I20" s="18"/>
      <c r="J20" s="19"/>
      <c r="K20" s="18"/>
      <c r="L20" s="19"/>
      <c r="M20" s="34"/>
    </row>
    <row r="21" spans="1:13" ht="62.25" customHeight="1" x14ac:dyDescent="0.25">
      <c r="A21" s="72" t="s">
        <v>19</v>
      </c>
      <c r="B21" s="39" t="s">
        <v>44</v>
      </c>
      <c r="C21" s="24" t="s">
        <v>45</v>
      </c>
      <c r="D21" s="42" t="s">
        <v>20</v>
      </c>
      <c r="E21" s="43"/>
      <c r="F21" s="44">
        <v>13.5</v>
      </c>
      <c r="G21" s="44"/>
      <c r="H21" s="44"/>
      <c r="I21" s="44"/>
      <c r="J21" s="44"/>
      <c r="K21" s="43"/>
      <c r="L21" s="44"/>
      <c r="M21" s="44"/>
    </row>
    <row r="22" spans="1:13" ht="22.5" customHeight="1" x14ac:dyDescent="0.25">
      <c r="A22" s="72"/>
      <c r="B22" s="40"/>
      <c r="C22" s="26" t="s">
        <v>12</v>
      </c>
      <c r="D22" s="45" t="s">
        <v>11</v>
      </c>
      <c r="E22" s="46">
        <v>3.74</v>
      </c>
      <c r="F22" s="47">
        <f>E22*$F$21</f>
        <v>50.49</v>
      </c>
      <c r="G22" s="47"/>
      <c r="H22" s="47"/>
      <c r="I22" s="47"/>
      <c r="J22" s="47"/>
      <c r="K22" s="46"/>
      <c r="L22" s="47"/>
      <c r="M22" s="47"/>
    </row>
    <row r="23" spans="1:13" ht="26.25" customHeight="1" x14ac:dyDescent="0.25">
      <c r="A23" s="72"/>
      <c r="B23" s="40" t="s">
        <v>97</v>
      </c>
      <c r="C23" s="24" t="s">
        <v>46</v>
      </c>
      <c r="D23" s="17" t="s">
        <v>24</v>
      </c>
      <c r="E23" s="18">
        <v>12.1</v>
      </c>
      <c r="F23" s="19">
        <f t="shared" ref="F23:F30" si="2">E23*$F$21</f>
        <v>163.35</v>
      </c>
      <c r="G23" s="19"/>
      <c r="H23" s="19"/>
      <c r="I23" s="19"/>
      <c r="J23" s="19"/>
      <c r="K23" s="18"/>
      <c r="L23" s="19"/>
      <c r="M23" s="47"/>
    </row>
    <row r="24" spans="1:13" ht="19.5" customHeight="1" x14ac:dyDescent="0.25">
      <c r="A24" s="72"/>
      <c r="B24" s="40" t="s">
        <v>98</v>
      </c>
      <c r="C24" s="25" t="s">
        <v>47</v>
      </c>
      <c r="D24" s="17" t="s">
        <v>24</v>
      </c>
      <c r="E24" s="18">
        <v>0.06</v>
      </c>
      <c r="F24" s="19">
        <f t="shared" si="2"/>
        <v>0.80999999999999994</v>
      </c>
      <c r="G24" s="19"/>
      <c r="H24" s="19"/>
      <c r="I24" s="18"/>
      <c r="J24" s="19"/>
      <c r="K24" s="18"/>
      <c r="L24" s="19"/>
      <c r="M24" s="47"/>
    </row>
    <row r="25" spans="1:13" x14ac:dyDescent="0.25">
      <c r="A25" s="72"/>
      <c r="B25" s="40" t="s">
        <v>29</v>
      </c>
      <c r="C25" s="25" t="s">
        <v>48</v>
      </c>
      <c r="D25" s="17" t="s">
        <v>16</v>
      </c>
      <c r="E25" s="18">
        <v>0.37</v>
      </c>
      <c r="F25" s="19">
        <f t="shared" si="2"/>
        <v>4.9950000000000001</v>
      </c>
      <c r="G25" s="18"/>
      <c r="H25" s="19"/>
      <c r="I25" s="18"/>
      <c r="J25" s="19"/>
      <c r="K25" s="18"/>
      <c r="L25" s="19"/>
      <c r="M25" s="47"/>
    </row>
    <row r="26" spans="1:13" ht="25.5" customHeight="1" x14ac:dyDescent="0.25">
      <c r="A26" s="72"/>
      <c r="B26" s="40" t="s">
        <v>28</v>
      </c>
      <c r="C26" s="25" t="s">
        <v>27</v>
      </c>
      <c r="D26" s="17" t="s">
        <v>16</v>
      </c>
      <c r="E26" s="49">
        <v>1.1100000000000001</v>
      </c>
      <c r="F26" s="19">
        <f t="shared" si="2"/>
        <v>14.985000000000001</v>
      </c>
      <c r="G26" s="19"/>
      <c r="H26" s="19"/>
      <c r="I26" s="18"/>
      <c r="J26" s="19"/>
      <c r="K26" s="18"/>
      <c r="L26" s="19"/>
      <c r="M26" s="47"/>
    </row>
    <row r="27" spans="1:13" ht="25.5" customHeight="1" x14ac:dyDescent="0.25">
      <c r="A27" s="72"/>
      <c r="B27" s="40" t="s">
        <v>99</v>
      </c>
      <c r="C27" s="25" t="s">
        <v>32</v>
      </c>
      <c r="D27" s="17" t="s">
        <v>16</v>
      </c>
      <c r="E27" s="49">
        <v>0.30199999999999999</v>
      </c>
      <c r="F27" s="18">
        <f t="shared" si="2"/>
        <v>4.077</v>
      </c>
      <c r="G27" s="19"/>
      <c r="H27" s="19"/>
      <c r="I27" s="18"/>
      <c r="J27" s="19"/>
      <c r="K27" s="18"/>
      <c r="L27" s="19"/>
      <c r="M27" s="47"/>
    </row>
    <row r="28" spans="1:13" ht="29.25" customHeight="1" x14ac:dyDescent="0.25">
      <c r="A28" s="72"/>
      <c r="B28" s="40"/>
      <c r="C28" s="25" t="s">
        <v>49</v>
      </c>
      <c r="D28" s="17" t="s">
        <v>24</v>
      </c>
      <c r="E28" s="18"/>
      <c r="F28" s="19">
        <v>163.4</v>
      </c>
      <c r="G28" s="50"/>
      <c r="H28" s="19"/>
      <c r="I28" s="20"/>
      <c r="J28" s="19"/>
      <c r="K28" s="18"/>
      <c r="L28" s="19"/>
      <c r="M28" s="47"/>
    </row>
    <row r="29" spans="1:13" ht="23.25" customHeight="1" x14ac:dyDescent="0.25">
      <c r="A29" s="72"/>
      <c r="B29" s="40"/>
      <c r="C29" s="25" t="s">
        <v>17</v>
      </c>
      <c r="D29" s="17" t="s">
        <v>14</v>
      </c>
      <c r="E29" s="18">
        <v>1.45</v>
      </c>
      <c r="F29" s="19">
        <f t="shared" si="2"/>
        <v>19.574999999999999</v>
      </c>
      <c r="G29" s="19"/>
      <c r="H29" s="19"/>
      <c r="I29" s="19"/>
      <c r="J29" s="19"/>
      <c r="K29" s="19"/>
      <c r="L29" s="19"/>
      <c r="M29" s="47"/>
    </row>
    <row r="30" spans="1:13" ht="15.75" customHeight="1" x14ac:dyDescent="0.25">
      <c r="A30" s="72"/>
      <c r="B30" s="48"/>
      <c r="C30" s="26" t="s">
        <v>33</v>
      </c>
      <c r="D30" s="17" t="s">
        <v>14</v>
      </c>
      <c r="E30" s="18">
        <v>0.23</v>
      </c>
      <c r="F30" s="19">
        <f t="shared" si="2"/>
        <v>3.105</v>
      </c>
      <c r="G30" s="19"/>
      <c r="H30" s="19"/>
      <c r="I30" s="19"/>
      <c r="J30" s="19"/>
      <c r="K30" s="19"/>
      <c r="L30" s="19"/>
      <c r="M30" s="47"/>
    </row>
    <row r="31" spans="1:13" ht="49.5" customHeight="1" x14ac:dyDescent="0.25">
      <c r="A31" s="70" t="s">
        <v>21</v>
      </c>
      <c r="B31" s="9" t="s">
        <v>50</v>
      </c>
      <c r="C31" s="25" t="s">
        <v>51</v>
      </c>
      <c r="D31" s="27" t="s">
        <v>18</v>
      </c>
      <c r="E31" s="28"/>
      <c r="F31" s="29">
        <v>10</v>
      </c>
      <c r="G31" s="29"/>
      <c r="H31" s="29"/>
      <c r="I31" s="29"/>
      <c r="J31" s="29"/>
      <c r="K31" s="28"/>
      <c r="L31" s="29"/>
      <c r="M31" s="29"/>
    </row>
    <row r="32" spans="1:13" ht="16.5" customHeight="1" x14ac:dyDescent="0.25">
      <c r="A32" s="71"/>
      <c r="B32" s="10"/>
      <c r="C32" s="25" t="s">
        <v>12</v>
      </c>
      <c r="D32" s="27" t="s">
        <v>11</v>
      </c>
      <c r="E32" s="28">
        <v>2.4700000000000002</v>
      </c>
      <c r="F32" s="29">
        <f>E32*F31</f>
        <v>24.700000000000003</v>
      </c>
      <c r="G32" s="29"/>
      <c r="H32" s="29"/>
      <c r="I32" s="29"/>
      <c r="J32" s="29"/>
      <c r="K32" s="28"/>
      <c r="L32" s="29"/>
      <c r="M32" s="29"/>
    </row>
    <row r="33" spans="1:13" x14ac:dyDescent="0.25">
      <c r="A33" s="15"/>
      <c r="B33" s="21"/>
      <c r="C33" s="16" t="s">
        <v>52</v>
      </c>
      <c r="D33" s="60"/>
      <c r="E33" s="61"/>
      <c r="F33" s="62"/>
      <c r="G33" s="62"/>
      <c r="H33" s="62"/>
      <c r="I33" s="62"/>
      <c r="J33" s="62"/>
      <c r="K33" s="62"/>
      <c r="L33" s="62"/>
      <c r="M33" s="62"/>
    </row>
    <row r="34" spans="1:13" ht="35.25" customHeight="1" x14ac:dyDescent="0.25">
      <c r="A34" s="15"/>
      <c r="B34" s="22"/>
      <c r="C34" s="8" t="s">
        <v>53</v>
      </c>
      <c r="D34" s="17"/>
      <c r="E34" s="17"/>
      <c r="F34" s="19"/>
      <c r="G34" s="19"/>
      <c r="H34" s="19"/>
      <c r="I34" s="17"/>
      <c r="J34" s="18"/>
      <c r="K34" s="17"/>
      <c r="L34" s="20"/>
      <c r="M34" s="19"/>
    </row>
    <row r="35" spans="1:13" ht="50.25" customHeight="1" x14ac:dyDescent="0.25">
      <c r="A35" s="72" t="s">
        <v>22</v>
      </c>
      <c r="B35" s="35" t="s">
        <v>54</v>
      </c>
      <c r="C35" s="24" t="s">
        <v>55</v>
      </c>
      <c r="D35" s="42" t="s">
        <v>18</v>
      </c>
      <c r="E35" s="42"/>
      <c r="F35" s="44">
        <v>6</v>
      </c>
      <c r="G35" s="42"/>
      <c r="H35" s="44"/>
      <c r="I35" s="44"/>
      <c r="J35" s="44"/>
      <c r="K35" s="42"/>
      <c r="L35" s="51"/>
      <c r="M35" s="44"/>
    </row>
    <row r="36" spans="1:13" x14ac:dyDescent="0.25">
      <c r="A36" s="72"/>
      <c r="B36" s="36"/>
      <c r="C36" s="26" t="s">
        <v>12</v>
      </c>
      <c r="D36" s="45" t="s">
        <v>11</v>
      </c>
      <c r="E36" s="46">
        <v>2.4700000000000002</v>
      </c>
      <c r="F36" s="47">
        <f>E36*F35</f>
        <v>14.82</v>
      </c>
      <c r="G36" s="45"/>
      <c r="H36" s="47"/>
      <c r="I36" s="47"/>
      <c r="J36" s="47"/>
      <c r="K36" s="45"/>
      <c r="L36" s="47"/>
      <c r="M36" s="47"/>
    </row>
    <row r="37" spans="1:13" ht="38.25" x14ac:dyDescent="0.25">
      <c r="A37" s="72" t="s">
        <v>23</v>
      </c>
      <c r="B37" s="52" t="s">
        <v>56</v>
      </c>
      <c r="C37" s="24" t="s">
        <v>57</v>
      </c>
      <c r="D37" s="24" t="s">
        <v>20</v>
      </c>
      <c r="E37" s="24"/>
      <c r="F37" s="24">
        <v>0.22</v>
      </c>
      <c r="G37" s="24"/>
      <c r="H37" s="24"/>
      <c r="I37" s="24"/>
      <c r="J37" s="24"/>
      <c r="K37" s="24"/>
      <c r="L37" s="24"/>
      <c r="M37" s="24"/>
    </row>
    <row r="38" spans="1:13" x14ac:dyDescent="0.25">
      <c r="A38" s="72"/>
      <c r="B38" s="53"/>
      <c r="C38" s="26" t="s">
        <v>12</v>
      </c>
      <c r="D38" s="26" t="s">
        <v>11</v>
      </c>
      <c r="E38" s="26">
        <v>12.9</v>
      </c>
      <c r="F38" s="34">
        <f>E38*$F37</f>
        <v>2.8380000000000001</v>
      </c>
      <c r="G38" s="26"/>
      <c r="H38" s="26"/>
      <c r="I38" s="34"/>
      <c r="J38" s="34"/>
      <c r="K38" s="26"/>
      <c r="L38" s="26"/>
      <c r="M38" s="34"/>
    </row>
    <row r="39" spans="1:13" ht="25.5" x14ac:dyDescent="0.25">
      <c r="A39" s="15"/>
      <c r="B39" s="54" t="s">
        <v>100</v>
      </c>
      <c r="C39" s="8" t="s">
        <v>58</v>
      </c>
      <c r="D39" s="8" t="s">
        <v>18</v>
      </c>
      <c r="E39" s="8">
        <v>15</v>
      </c>
      <c r="F39" s="14">
        <f>E39*F37</f>
        <v>3.3</v>
      </c>
      <c r="G39" s="14"/>
      <c r="H39" s="14"/>
      <c r="I39" s="8"/>
      <c r="J39" s="8"/>
      <c r="K39" s="8"/>
      <c r="L39" s="14"/>
      <c r="M39" s="34"/>
    </row>
    <row r="40" spans="1:13" ht="38.25" x14ac:dyDescent="0.25">
      <c r="A40" s="72" t="s">
        <v>59</v>
      </c>
      <c r="B40" s="39" t="s">
        <v>61</v>
      </c>
      <c r="C40" s="24" t="s">
        <v>60</v>
      </c>
      <c r="D40" s="24" t="s">
        <v>18</v>
      </c>
      <c r="E40" s="24"/>
      <c r="F40" s="31">
        <v>4</v>
      </c>
      <c r="G40" s="24"/>
      <c r="H40" s="31"/>
      <c r="I40" s="24"/>
      <c r="J40" s="24"/>
      <c r="K40" s="24"/>
      <c r="L40" s="24"/>
      <c r="M40" s="31"/>
    </row>
    <row r="41" spans="1:13" x14ac:dyDescent="0.25">
      <c r="A41" s="72"/>
      <c r="B41" s="40"/>
      <c r="C41" s="26" t="s">
        <v>12</v>
      </c>
      <c r="D41" s="26" t="s">
        <v>11</v>
      </c>
      <c r="E41" s="26">
        <v>4.46</v>
      </c>
      <c r="F41" s="34">
        <f>E41*$F$40</f>
        <v>17.84</v>
      </c>
      <c r="G41" s="26"/>
      <c r="H41" s="26"/>
      <c r="I41" s="34"/>
      <c r="J41" s="34"/>
      <c r="K41" s="26"/>
      <c r="L41" s="34"/>
      <c r="M41" s="34"/>
    </row>
    <row r="42" spans="1:13" x14ac:dyDescent="0.25">
      <c r="A42" s="72"/>
      <c r="B42" s="40" t="s">
        <v>65</v>
      </c>
      <c r="C42" s="24" t="s">
        <v>62</v>
      </c>
      <c r="D42" s="8" t="s">
        <v>18</v>
      </c>
      <c r="E42" s="8">
        <v>1.02</v>
      </c>
      <c r="F42" s="55">
        <f t="shared" ref="F42:F46" si="3">E42*$F$40</f>
        <v>4.08</v>
      </c>
      <c r="G42" s="14"/>
      <c r="H42" s="8"/>
      <c r="I42" s="8"/>
      <c r="J42" s="8"/>
      <c r="K42" s="8"/>
      <c r="L42" s="8"/>
      <c r="M42" s="34"/>
    </row>
    <row r="43" spans="1:13" x14ac:dyDescent="0.25">
      <c r="A43" s="72"/>
      <c r="B43" s="40" t="s">
        <v>103</v>
      </c>
      <c r="C43" s="25" t="s">
        <v>63</v>
      </c>
      <c r="D43" s="8" t="s">
        <v>13</v>
      </c>
      <c r="E43" s="8"/>
      <c r="F43" s="14">
        <v>200</v>
      </c>
      <c r="G43" s="8"/>
      <c r="H43" s="12"/>
      <c r="I43" s="14"/>
      <c r="J43" s="14"/>
      <c r="K43" s="8"/>
      <c r="L43" s="8"/>
      <c r="M43" s="34"/>
    </row>
    <row r="44" spans="1:13" x14ac:dyDescent="0.25">
      <c r="A44" s="72"/>
      <c r="B44" s="57">
        <v>41275</v>
      </c>
      <c r="C44" s="25" t="s">
        <v>64</v>
      </c>
      <c r="D44" s="8" t="s">
        <v>13</v>
      </c>
      <c r="E44" s="8"/>
      <c r="F44" s="14">
        <v>220</v>
      </c>
      <c r="G44" s="8"/>
      <c r="H44" s="12"/>
      <c r="I44" s="8"/>
      <c r="J44" s="14"/>
      <c r="K44" s="8"/>
      <c r="L44" s="14"/>
      <c r="M44" s="34"/>
    </row>
    <row r="45" spans="1:13" x14ac:dyDescent="0.25">
      <c r="A45" s="72"/>
      <c r="B45" s="25"/>
      <c r="C45" s="25" t="s">
        <v>17</v>
      </c>
      <c r="D45" s="8" t="s">
        <v>14</v>
      </c>
      <c r="E45" s="8">
        <v>5.9</v>
      </c>
      <c r="F45" s="14">
        <f t="shared" si="3"/>
        <v>23.6</v>
      </c>
      <c r="G45" s="8"/>
      <c r="H45" s="12"/>
      <c r="I45" s="8"/>
      <c r="J45" s="14"/>
      <c r="K45" s="8"/>
      <c r="L45" s="14"/>
      <c r="M45" s="34"/>
    </row>
    <row r="46" spans="1:13" x14ac:dyDescent="0.25">
      <c r="A46" s="72"/>
      <c r="B46" s="26"/>
      <c r="C46" s="26" t="s">
        <v>15</v>
      </c>
      <c r="D46" s="8" t="s">
        <v>14</v>
      </c>
      <c r="E46" s="8">
        <v>1.21</v>
      </c>
      <c r="F46" s="14">
        <f t="shared" si="3"/>
        <v>4.84</v>
      </c>
      <c r="G46" s="8"/>
      <c r="H46" s="8"/>
      <c r="I46" s="8"/>
      <c r="J46" s="14"/>
      <c r="K46" s="8"/>
      <c r="L46" s="14"/>
      <c r="M46" s="34"/>
    </row>
    <row r="47" spans="1:13" ht="38.25" x14ac:dyDescent="0.25">
      <c r="A47" s="68">
        <v>9</v>
      </c>
      <c r="B47" s="39" t="s">
        <v>66</v>
      </c>
      <c r="C47" s="24" t="s">
        <v>67</v>
      </c>
      <c r="D47" s="24" t="s">
        <v>18</v>
      </c>
      <c r="E47" s="24"/>
      <c r="F47" s="31">
        <v>5.3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68"/>
      <c r="B48" s="25"/>
      <c r="C48" s="26" t="s">
        <v>12</v>
      </c>
      <c r="D48" s="26" t="s">
        <v>11</v>
      </c>
      <c r="E48" s="26">
        <v>13.2</v>
      </c>
      <c r="F48" s="34">
        <f>E48*$F$47</f>
        <v>69.959999999999994</v>
      </c>
      <c r="G48" s="26"/>
      <c r="H48" s="26"/>
      <c r="I48" s="34"/>
      <c r="J48" s="34"/>
      <c r="K48" s="26"/>
      <c r="L48" s="26"/>
      <c r="M48" s="34"/>
    </row>
    <row r="49" spans="1:13" x14ac:dyDescent="0.25">
      <c r="A49" s="68"/>
      <c r="B49" s="25" t="s">
        <v>65</v>
      </c>
      <c r="C49" s="24" t="s">
        <v>62</v>
      </c>
      <c r="D49" s="8" t="s">
        <v>18</v>
      </c>
      <c r="E49" s="8">
        <v>1.02</v>
      </c>
      <c r="F49" s="14">
        <f t="shared" ref="F49:F51" si="4">E49*$F$47</f>
        <v>5.4059999999999997</v>
      </c>
      <c r="G49" s="14"/>
      <c r="H49" s="14"/>
      <c r="I49" s="8"/>
      <c r="J49" s="8"/>
      <c r="K49" s="8"/>
      <c r="L49" s="8"/>
      <c r="M49" s="34"/>
    </row>
    <row r="50" spans="1:13" x14ac:dyDescent="0.25">
      <c r="A50" s="68"/>
      <c r="B50" s="25"/>
      <c r="C50" s="25" t="s">
        <v>17</v>
      </c>
      <c r="D50" s="8" t="s">
        <v>14</v>
      </c>
      <c r="E50" s="8">
        <v>16.739999999999998</v>
      </c>
      <c r="F50" s="14">
        <f t="shared" si="4"/>
        <v>88.721999999999994</v>
      </c>
      <c r="G50" s="8"/>
      <c r="H50" s="14"/>
      <c r="I50" s="14"/>
      <c r="J50" s="14"/>
      <c r="K50" s="8"/>
      <c r="L50" s="8"/>
      <c r="M50" s="34"/>
    </row>
    <row r="51" spans="1:13" x14ac:dyDescent="0.25">
      <c r="A51" s="68"/>
      <c r="B51" s="26"/>
      <c r="C51" s="26" t="s">
        <v>15</v>
      </c>
      <c r="D51" s="8" t="s">
        <v>14</v>
      </c>
      <c r="E51" s="8">
        <v>1.43</v>
      </c>
      <c r="F51" s="14">
        <f t="shared" si="4"/>
        <v>7.5789999999999997</v>
      </c>
      <c r="G51" s="8"/>
      <c r="H51" s="8"/>
      <c r="I51" s="8"/>
      <c r="J51" s="8"/>
      <c r="K51" s="8"/>
      <c r="L51" s="14"/>
      <c r="M51" s="34"/>
    </row>
    <row r="52" spans="1:13" ht="51" x14ac:dyDescent="0.25">
      <c r="A52" s="68">
        <v>10</v>
      </c>
      <c r="B52" s="39" t="s">
        <v>68</v>
      </c>
      <c r="C52" s="24" t="s">
        <v>69</v>
      </c>
      <c r="D52" s="24" t="s">
        <v>18</v>
      </c>
      <c r="E52" s="24"/>
      <c r="F52" s="31">
        <v>1.2</v>
      </c>
      <c r="G52" s="24"/>
      <c r="H52" s="31"/>
      <c r="I52" s="24"/>
      <c r="J52" s="24"/>
      <c r="K52" s="24"/>
      <c r="L52" s="24"/>
      <c r="M52" s="31"/>
    </row>
    <row r="53" spans="1:13" x14ac:dyDescent="0.25">
      <c r="A53" s="68"/>
      <c r="B53" s="25"/>
      <c r="C53" s="26" t="s">
        <v>12</v>
      </c>
      <c r="D53" s="26" t="s">
        <v>11</v>
      </c>
      <c r="E53" s="26">
        <v>6.13</v>
      </c>
      <c r="F53" s="34">
        <f>E53*$F$52</f>
        <v>7.3559999999999999</v>
      </c>
      <c r="G53" s="26"/>
      <c r="H53" s="26"/>
      <c r="I53" s="34"/>
      <c r="J53" s="34"/>
      <c r="K53" s="26"/>
      <c r="L53" s="26"/>
      <c r="M53" s="34"/>
    </row>
    <row r="54" spans="1:13" x14ac:dyDescent="0.25">
      <c r="A54" s="68"/>
      <c r="B54" s="25" t="s">
        <v>65</v>
      </c>
      <c r="C54" s="24" t="s">
        <v>62</v>
      </c>
      <c r="D54" s="8" t="s">
        <v>18</v>
      </c>
      <c r="E54" s="8">
        <v>0.51</v>
      </c>
      <c r="F54" s="14">
        <f t="shared" ref="F54:F55" si="5">E54*$F$52</f>
        <v>0.61199999999999999</v>
      </c>
      <c r="G54" s="14"/>
      <c r="H54" s="14"/>
      <c r="I54" s="8"/>
      <c r="J54" s="8"/>
      <c r="K54" s="8"/>
      <c r="L54" s="8"/>
      <c r="M54" s="34"/>
    </row>
    <row r="55" spans="1:13" x14ac:dyDescent="0.25">
      <c r="A55" s="69"/>
      <c r="B55" s="26" t="s">
        <v>100</v>
      </c>
      <c r="C55" s="26" t="s">
        <v>70</v>
      </c>
      <c r="D55" s="8" t="s">
        <v>18</v>
      </c>
      <c r="E55" s="8">
        <v>0.51</v>
      </c>
      <c r="F55" s="14">
        <f t="shared" si="5"/>
        <v>0.61199999999999999</v>
      </c>
      <c r="G55" s="14"/>
      <c r="H55" s="14"/>
      <c r="I55" s="14"/>
      <c r="J55" s="14"/>
      <c r="K55" s="8"/>
      <c r="L55" s="8"/>
      <c r="M55" s="34"/>
    </row>
    <row r="56" spans="1:13" ht="27.75" customHeight="1" x14ac:dyDescent="0.25">
      <c r="A56" s="13"/>
      <c r="B56" s="23"/>
      <c r="C56" s="16" t="s">
        <v>72</v>
      </c>
      <c r="D56" s="8"/>
      <c r="E56" s="14"/>
      <c r="F56" s="14"/>
      <c r="G56" s="14"/>
      <c r="H56" s="14"/>
      <c r="I56" s="8"/>
      <c r="J56" s="8"/>
      <c r="K56" s="8"/>
      <c r="L56" s="8"/>
      <c r="M56" s="14"/>
    </row>
    <row r="57" spans="1:13" ht="39.75" customHeight="1" x14ac:dyDescent="0.25">
      <c r="A57" s="68">
        <v>11</v>
      </c>
      <c r="B57" s="39" t="s">
        <v>71</v>
      </c>
      <c r="C57" s="24" t="s">
        <v>73</v>
      </c>
      <c r="D57" s="24" t="s">
        <v>34</v>
      </c>
      <c r="E57" s="24"/>
      <c r="F57" s="56">
        <v>0.03</v>
      </c>
      <c r="G57" s="24"/>
      <c r="H57" s="31"/>
      <c r="I57" s="24"/>
      <c r="J57" s="24"/>
      <c r="K57" s="24"/>
      <c r="L57" s="24"/>
      <c r="M57" s="31"/>
    </row>
    <row r="58" spans="1:13" ht="19.5" customHeight="1" x14ac:dyDescent="0.25">
      <c r="A58" s="68"/>
      <c r="B58" s="25"/>
      <c r="C58" s="26" t="s">
        <v>12</v>
      </c>
      <c r="D58" s="26" t="s">
        <v>11</v>
      </c>
      <c r="E58" s="26">
        <v>4.9000000000000004</v>
      </c>
      <c r="F58" s="38">
        <f>E58*$F$57</f>
        <v>0.14699999999999999</v>
      </c>
      <c r="G58" s="26"/>
      <c r="H58" s="26"/>
      <c r="I58" s="34"/>
      <c r="J58" s="34"/>
      <c r="K58" s="26"/>
      <c r="L58" s="26"/>
      <c r="M58" s="34"/>
    </row>
    <row r="59" spans="1:13" ht="19.5" customHeight="1" x14ac:dyDescent="0.25">
      <c r="A59" s="68"/>
      <c r="B59" s="26">
        <v>14.125</v>
      </c>
      <c r="C59" s="8" t="s">
        <v>74</v>
      </c>
      <c r="D59" s="8" t="s">
        <v>16</v>
      </c>
      <c r="E59" s="55">
        <v>11.56</v>
      </c>
      <c r="F59" s="55">
        <f>E59*$F$57</f>
        <v>0.3468</v>
      </c>
      <c r="G59" s="8"/>
      <c r="H59" s="8"/>
      <c r="I59" s="55"/>
      <c r="J59" s="14"/>
      <c r="K59" s="8"/>
      <c r="L59" s="14"/>
      <c r="M59" s="34"/>
    </row>
    <row r="60" spans="1:13" ht="51" customHeight="1" x14ac:dyDescent="0.25">
      <c r="A60" s="68">
        <v>12</v>
      </c>
      <c r="B60" s="39" t="s">
        <v>77</v>
      </c>
      <c r="C60" s="8" t="s">
        <v>75</v>
      </c>
      <c r="D60" s="8" t="s">
        <v>18</v>
      </c>
      <c r="E60" s="8"/>
      <c r="F60" s="55">
        <v>0.36</v>
      </c>
      <c r="G60" s="8"/>
      <c r="H60" s="8"/>
      <c r="I60" s="8"/>
      <c r="J60" s="8"/>
      <c r="K60" s="8"/>
      <c r="L60" s="8"/>
      <c r="M60" s="14"/>
    </row>
    <row r="61" spans="1:13" x14ac:dyDescent="0.25">
      <c r="A61" s="68"/>
      <c r="B61" s="57"/>
      <c r="C61" s="24" t="s">
        <v>12</v>
      </c>
      <c r="D61" s="8" t="s">
        <v>11</v>
      </c>
      <c r="E61" s="8">
        <v>4.3499999999999996</v>
      </c>
      <c r="F61" s="14">
        <f>E61*$F$60</f>
        <v>1.5659999999999998</v>
      </c>
      <c r="G61" s="8"/>
      <c r="H61" s="8"/>
      <c r="I61" s="14"/>
      <c r="J61" s="14"/>
      <c r="K61" s="8"/>
      <c r="L61" s="8"/>
      <c r="M61" s="14"/>
    </row>
    <row r="62" spans="1:13" x14ac:dyDescent="0.25">
      <c r="A62" s="68"/>
      <c r="B62" s="25" t="s">
        <v>76</v>
      </c>
      <c r="C62" s="25" t="s">
        <v>62</v>
      </c>
      <c r="D62" s="8" t="s">
        <v>18</v>
      </c>
      <c r="E62" s="8">
        <v>1.02</v>
      </c>
      <c r="F62" s="55">
        <f t="shared" ref="F62:F64" si="6">E62*$F$60</f>
        <v>0.36719999999999997</v>
      </c>
      <c r="G62" s="14"/>
      <c r="H62" s="14"/>
      <c r="I62" s="8"/>
      <c r="J62" s="8"/>
      <c r="K62" s="8"/>
      <c r="L62" s="8"/>
      <c r="M62" s="14"/>
    </row>
    <row r="63" spans="1:13" x14ac:dyDescent="0.25">
      <c r="A63" s="68"/>
      <c r="B63" s="25"/>
      <c r="C63" s="25" t="s">
        <v>17</v>
      </c>
      <c r="D63" s="8" t="s">
        <v>14</v>
      </c>
      <c r="E63" s="8">
        <v>5.87</v>
      </c>
      <c r="F63" s="14">
        <f t="shared" si="6"/>
        <v>2.1132</v>
      </c>
      <c r="G63" s="8"/>
      <c r="H63" s="14"/>
      <c r="I63" s="8"/>
      <c r="J63" s="8"/>
      <c r="K63" s="8"/>
      <c r="L63" s="8"/>
      <c r="M63" s="14"/>
    </row>
    <row r="64" spans="1:13" x14ac:dyDescent="0.25">
      <c r="A64" s="68"/>
      <c r="B64" s="26"/>
      <c r="C64" s="26" t="s">
        <v>15</v>
      </c>
      <c r="D64" s="8" t="s">
        <v>14</v>
      </c>
      <c r="E64" s="8">
        <v>1.2</v>
      </c>
      <c r="F64" s="14">
        <f t="shared" si="6"/>
        <v>0.432</v>
      </c>
      <c r="G64" s="8"/>
      <c r="H64" s="8"/>
      <c r="I64" s="8"/>
      <c r="J64" s="8"/>
      <c r="K64" s="8"/>
      <c r="L64" s="14"/>
      <c r="M64" s="14"/>
    </row>
    <row r="65" spans="1:14" ht="25.5" x14ac:dyDescent="0.25">
      <c r="A65" s="13">
        <v>13</v>
      </c>
      <c r="B65" s="4">
        <v>38864</v>
      </c>
      <c r="C65" s="25" t="s">
        <v>78</v>
      </c>
      <c r="D65" s="25" t="s">
        <v>18</v>
      </c>
      <c r="E65" s="25"/>
      <c r="F65" s="30">
        <v>0.75</v>
      </c>
      <c r="G65" s="32"/>
      <c r="H65" s="25"/>
      <c r="I65" s="25"/>
      <c r="J65" s="25"/>
      <c r="K65" s="25"/>
      <c r="L65" s="25"/>
      <c r="M65" s="32"/>
    </row>
    <row r="66" spans="1:14" x14ac:dyDescent="0.25">
      <c r="A66" s="68"/>
      <c r="B66" s="24"/>
      <c r="C66" s="8" t="s">
        <v>12</v>
      </c>
      <c r="D66" s="8" t="s">
        <v>11</v>
      </c>
      <c r="E66" s="8">
        <v>3.42</v>
      </c>
      <c r="F66" s="14">
        <f>E66*$F$65</f>
        <v>2.5649999999999999</v>
      </c>
      <c r="G66" s="14"/>
      <c r="H66" s="8"/>
      <c r="I66" s="14"/>
      <c r="J66" s="14"/>
      <c r="K66" s="8"/>
      <c r="L66" s="8"/>
      <c r="M66" s="14"/>
    </row>
    <row r="67" spans="1:14" ht="15.75" customHeight="1" x14ac:dyDescent="0.25">
      <c r="A67" s="68"/>
      <c r="B67" s="25" t="s">
        <v>100</v>
      </c>
      <c r="C67" s="24" t="s">
        <v>79</v>
      </c>
      <c r="D67" s="8" t="s">
        <v>13</v>
      </c>
      <c r="E67" s="8">
        <v>8</v>
      </c>
      <c r="F67" s="14">
        <f t="shared" ref="F67:F69" si="7">E67*$F$65</f>
        <v>6</v>
      </c>
      <c r="G67" s="14"/>
      <c r="H67" s="14"/>
      <c r="I67" s="8"/>
      <c r="J67" s="8"/>
      <c r="K67" s="8"/>
      <c r="L67" s="8"/>
      <c r="M67" s="14"/>
    </row>
    <row r="68" spans="1:14" x14ac:dyDescent="0.25">
      <c r="A68" s="68"/>
      <c r="B68" s="40"/>
      <c r="C68" s="25" t="s">
        <v>17</v>
      </c>
      <c r="D68" s="8" t="s">
        <v>14</v>
      </c>
      <c r="E68" s="8">
        <v>4.7699999999999996</v>
      </c>
      <c r="F68" s="14">
        <f t="shared" si="7"/>
        <v>3.5774999999999997</v>
      </c>
      <c r="G68" s="8"/>
      <c r="H68" s="14"/>
      <c r="I68" s="8"/>
      <c r="J68" s="8"/>
      <c r="K68" s="8"/>
      <c r="L68" s="8"/>
      <c r="M68" s="14"/>
    </row>
    <row r="69" spans="1:14" x14ac:dyDescent="0.25">
      <c r="A69" s="68"/>
      <c r="B69" s="26"/>
      <c r="C69" s="26" t="s">
        <v>15</v>
      </c>
      <c r="D69" s="8" t="s">
        <v>14</v>
      </c>
      <c r="E69" s="8">
        <v>4.53</v>
      </c>
      <c r="F69" s="14">
        <f t="shared" si="7"/>
        <v>3.3975</v>
      </c>
      <c r="G69" s="14"/>
      <c r="H69" s="14"/>
      <c r="I69" s="8"/>
      <c r="J69" s="8"/>
      <c r="K69" s="8"/>
      <c r="L69" s="14"/>
      <c r="M69" s="14"/>
    </row>
    <row r="70" spans="1:14" ht="51" x14ac:dyDescent="0.25">
      <c r="A70" s="68">
        <v>14</v>
      </c>
      <c r="B70" s="24" t="s">
        <v>80</v>
      </c>
      <c r="C70" s="24" t="s">
        <v>81</v>
      </c>
      <c r="D70" s="24" t="s">
        <v>84</v>
      </c>
      <c r="E70" s="24"/>
      <c r="F70" s="24">
        <v>1.8</v>
      </c>
      <c r="G70" s="24"/>
      <c r="H70" s="24"/>
      <c r="I70" s="24"/>
      <c r="J70" s="24"/>
      <c r="K70" s="24"/>
      <c r="L70" s="31"/>
      <c r="M70" s="56"/>
    </row>
    <row r="71" spans="1:14" ht="19.5" customHeight="1" x14ac:dyDescent="0.25">
      <c r="A71" s="68"/>
      <c r="B71" s="25"/>
      <c r="C71" s="26" t="s">
        <v>12</v>
      </c>
      <c r="D71" s="26" t="s">
        <v>11</v>
      </c>
      <c r="E71" s="26">
        <v>5</v>
      </c>
      <c r="F71" s="34">
        <f>E71*F70</f>
        <v>9</v>
      </c>
      <c r="G71" s="26"/>
      <c r="H71" s="26"/>
      <c r="I71" s="34"/>
      <c r="J71" s="34"/>
      <c r="K71" s="26"/>
      <c r="L71" s="34"/>
      <c r="M71" s="34"/>
    </row>
    <row r="72" spans="1:14" x14ac:dyDescent="0.25">
      <c r="A72" s="68"/>
      <c r="B72" s="25" t="s">
        <v>82</v>
      </c>
      <c r="C72" s="24" t="s">
        <v>83</v>
      </c>
      <c r="D72" s="8" t="s">
        <v>13</v>
      </c>
      <c r="E72" s="58"/>
      <c r="F72" s="59">
        <v>12</v>
      </c>
      <c r="G72" s="58"/>
      <c r="H72" s="58"/>
      <c r="I72" s="58"/>
      <c r="J72" s="59"/>
      <c r="K72" s="59"/>
      <c r="L72" s="59"/>
      <c r="M72" s="34"/>
      <c r="N72" s="6"/>
    </row>
    <row r="73" spans="1:14" x14ac:dyDescent="0.25">
      <c r="A73" s="68"/>
      <c r="B73" s="25" t="s">
        <v>85</v>
      </c>
      <c r="C73" s="25" t="s">
        <v>86</v>
      </c>
      <c r="D73" s="8" t="s">
        <v>13</v>
      </c>
      <c r="E73" s="8"/>
      <c r="F73" s="14">
        <v>42</v>
      </c>
      <c r="G73" s="8"/>
      <c r="H73" s="59"/>
      <c r="I73" s="8"/>
      <c r="J73" s="8"/>
      <c r="K73" s="8"/>
      <c r="L73" s="8"/>
      <c r="M73" s="34"/>
    </row>
    <row r="74" spans="1:14" x14ac:dyDescent="0.25">
      <c r="A74" s="69"/>
      <c r="B74" s="26"/>
      <c r="C74" s="26" t="s">
        <v>17</v>
      </c>
      <c r="D74" s="8" t="s">
        <v>14</v>
      </c>
      <c r="E74" s="8">
        <v>1</v>
      </c>
      <c r="F74" s="8">
        <f>E74*F70</f>
        <v>1.8</v>
      </c>
      <c r="G74" s="8"/>
      <c r="H74" s="59"/>
      <c r="I74" s="8"/>
      <c r="J74" s="8"/>
      <c r="K74" s="8"/>
      <c r="L74" s="8"/>
      <c r="M74" s="34"/>
    </row>
    <row r="75" spans="1:14" ht="25.5" x14ac:dyDescent="0.25">
      <c r="A75" s="8">
        <v>15</v>
      </c>
      <c r="B75" s="8"/>
      <c r="C75" s="8" t="s">
        <v>87</v>
      </c>
      <c r="D75" s="8" t="s">
        <v>24</v>
      </c>
      <c r="E75" s="8">
        <v>2.4</v>
      </c>
      <c r="F75" s="14">
        <v>25</v>
      </c>
      <c r="G75" s="8"/>
      <c r="H75" s="8"/>
      <c r="I75" s="8"/>
      <c r="J75" s="8"/>
      <c r="K75" s="8"/>
      <c r="L75" s="14"/>
      <c r="M75" s="34"/>
    </row>
    <row r="76" spans="1:14" ht="28.5" customHeight="1" x14ac:dyDescent="0.25">
      <c r="A76" s="8">
        <v>16</v>
      </c>
      <c r="B76" s="66" t="s">
        <v>104</v>
      </c>
      <c r="C76" s="8" t="s">
        <v>88</v>
      </c>
      <c r="D76" s="8" t="s">
        <v>16</v>
      </c>
      <c r="E76" s="8"/>
      <c r="F76" s="14">
        <v>10</v>
      </c>
      <c r="G76" s="8"/>
      <c r="H76" s="8"/>
      <c r="I76" s="14"/>
      <c r="J76" s="14"/>
      <c r="K76" s="8"/>
      <c r="L76" s="8"/>
      <c r="M76" s="34"/>
    </row>
    <row r="77" spans="1:14" ht="28.5" customHeight="1" x14ac:dyDescent="0.25">
      <c r="A77" s="8"/>
      <c r="B77" s="8"/>
      <c r="C77" s="11" t="s">
        <v>94</v>
      </c>
      <c r="D77" s="11"/>
      <c r="E77" s="11"/>
      <c r="F77" s="11"/>
      <c r="G77" s="11"/>
      <c r="H77" s="63"/>
      <c r="I77" s="63"/>
      <c r="J77" s="63"/>
      <c r="K77" s="63"/>
      <c r="L77" s="63"/>
      <c r="M77" s="63"/>
    </row>
    <row r="78" spans="1:14" ht="19.5" customHeight="1" x14ac:dyDescent="0.25">
      <c r="A78" s="8"/>
      <c r="B78" s="8"/>
      <c r="C78" s="8" t="s">
        <v>95</v>
      </c>
      <c r="D78" s="8"/>
      <c r="E78" s="8"/>
      <c r="F78" s="8"/>
      <c r="G78" s="8"/>
      <c r="H78" s="8"/>
      <c r="I78" s="8"/>
      <c r="J78" s="8"/>
      <c r="K78" s="8"/>
      <c r="L78" s="8"/>
      <c r="M78" s="63"/>
    </row>
    <row r="79" spans="1:14" x14ac:dyDescent="0.25">
      <c r="A79" s="8"/>
      <c r="B79" s="8"/>
      <c r="C79" s="8" t="s">
        <v>89</v>
      </c>
      <c r="D79" s="8" t="s">
        <v>93</v>
      </c>
      <c r="E79" s="64"/>
      <c r="F79" s="8"/>
      <c r="G79" s="8"/>
      <c r="H79" s="8"/>
      <c r="I79" s="8"/>
      <c r="J79" s="8"/>
      <c r="K79" s="8"/>
      <c r="L79" s="8"/>
      <c r="M79" s="14"/>
    </row>
    <row r="80" spans="1:14" x14ac:dyDescent="0.25">
      <c r="A80" s="8"/>
      <c r="B80" s="8"/>
      <c r="C80" s="8" t="s">
        <v>90</v>
      </c>
      <c r="D80" s="8"/>
      <c r="E80" s="8"/>
      <c r="F80" s="8"/>
      <c r="G80" s="8"/>
      <c r="H80" s="8"/>
      <c r="I80" s="8"/>
      <c r="J80" s="8"/>
      <c r="K80" s="8"/>
      <c r="L80" s="8"/>
      <c r="M80" s="14"/>
    </row>
    <row r="81" spans="1:13" x14ac:dyDescent="0.25">
      <c r="A81" s="8"/>
      <c r="B81" s="8"/>
      <c r="C81" s="8" t="s">
        <v>91</v>
      </c>
      <c r="D81" s="8" t="s">
        <v>93</v>
      </c>
      <c r="E81" s="8"/>
      <c r="F81" s="8"/>
      <c r="G81" s="8"/>
      <c r="H81" s="8"/>
      <c r="I81" s="8"/>
      <c r="J81" s="8"/>
      <c r="K81" s="8"/>
      <c r="L81" s="8"/>
      <c r="M81" s="14"/>
    </row>
    <row r="82" spans="1:13" x14ac:dyDescent="0.25">
      <c r="A82" s="8"/>
      <c r="B82" s="8"/>
      <c r="C82" s="8" t="s">
        <v>90</v>
      </c>
      <c r="D82" s="8"/>
      <c r="E82" s="8"/>
      <c r="F82" s="8"/>
      <c r="G82" s="8"/>
      <c r="H82" s="8"/>
      <c r="I82" s="8"/>
      <c r="J82" s="8"/>
      <c r="K82" s="8"/>
      <c r="L82" s="8"/>
      <c r="M82" s="14"/>
    </row>
    <row r="83" spans="1:13" x14ac:dyDescent="0.25">
      <c r="A83" s="8"/>
      <c r="B83" s="8"/>
      <c r="C83" s="8" t="s">
        <v>92</v>
      </c>
      <c r="D83" s="8" t="s">
        <v>93</v>
      </c>
      <c r="E83" s="8">
        <v>3</v>
      </c>
      <c r="F83" s="8"/>
      <c r="G83" s="8"/>
      <c r="H83" s="8"/>
      <c r="I83" s="8"/>
      <c r="J83" s="8"/>
      <c r="K83" s="8"/>
      <c r="L83" s="8"/>
      <c r="M83" s="14"/>
    </row>
    <row r="84" spans="1:13" ht="14.25" customHeight="1" x14ac:dyDescent="0.25">
      <c r="A84" s="8"/>
      <c r="B84" s="8"/>
      <c r="C84" s="8" t="s">
        <v>90</v>
      </c>
      <c r="D84" s="8"/>
      <c r="E84" s="8"/>
      <c r="F84" s="8"/>
      <c r="G84" s="8"/>
      <c r="H84" s="8"/>
      <c r="I84" s="8"/>
      <c r="J84" s="8"/>
      <c r="K84" s="8"/>
      <c r="L84" s="8"/>
      <c r="M84" s="14"/>
    </row>
    <row r="85" spans="1:13" x14ac:dyDescent="0.25">
      <c r="A85" s="67"/>
      <c r="B85" s="67"/>
      <c r="C85" s="67" t="s">
        <v>106</v>
      </c>
      <c r="D85" s="67" t="s">
        <v>93</v>
      </c>
      <c r="E85" s="67"/>
      <c r="F85" s="67"/>
      <c r="G85" s="67"/>
      <c r="H85" s="67"/>
      <c r="I85" s="67"/>
      <c r="J85" s="67"/>
      <c r="K85" s="67"/>
      <c r="L85" s="67"/>
      <c r="M85" s="67"/>
    </row>
    <row r="86" spans="1:13" x14ac:dyDescent="0.25">
      <c r="A86" s="67"/>
      <c r="B86" s="67"/>
      <c r="C86" s="67" t="s">
        <v>90</v>
      </c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</sheetData>
  <mergeCells count="25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A31:A32"/>
    <mergeCell ref="A35:A36"/>
    <mergeCell ref="A37:A38"/>
    <mergeCell ref="A40:A46"/>
    <mergeCell ref="A7:A8"/>
    <mergeCell ref="A9:A13"/>
    <mergeCell ref="A14:A18"/>
    <mergeCell ref="A19:A20"/>
    <mergeCell ref="A21:A30"/>
    <mergeCell ref="A70:A74"/>
    <mergeCell ref="A47:A51"/>
    <mergeCell ref="A52:A55"/>
    <mergeCell ref="A57:A59"/>
    <mergeCell ref="A60:A64"/>
    <mergeCell ref="A66:A69"/>
  </mergeCells>
  <pageMargins left="0.7" right="0.7" top="0.75" bottom="0.75" header="0.3" footer="0.3"/>
  <pageSetup paperSize="9" scale="90" orientation="landscape" r:id="rId1"/>
  <ignoredErrors>
    <ignoredError sqref="B18:B19 A21 A31 A35 A40" numberStoredAsText="1"/>
    <ignoredError sqref="B9 B14 B40 B52 B6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2019-01-23T07:11:30Z</dcterms:modified>
</cp:coreProperties>
</file>