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4000" windowHeight="963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K23" i="2" l="1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J5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F5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D18" i="2" l="1"/>
  <c r="D11" i="2"/>
  <c r="K24" i="2" l="1"/>
  <c r="K25" i="2" s="1"/>
  <c r="K26" i="2" s="1"/>
  <c r="K27" i="2" s="1"/>
  <c r="K28" i="2" s="1"/>
  <c r="K29" i="2" l="1"/>
  <c r="K30" i="2" s="1"/>
  <c r="K31" i="2" l="1"/>
  <c r="K32" i="2" s="1"/>
</calcChain>
</file>

<file path=xl/sharedStrings.xml><?xml version="1.0" encoding="utf-8"?>
<sst xmlns="http://schemas.openxmlformats.org/spreadsheetml/2006/main" count="88" uniqueCount="66">
  <si>
    <t>სამუშაოს დასახელება</t>
  </si>
  <si>
    <t>განზომილება</t>
  </si>
  <si>
    <t>მასალა</t>
  </si>
  <si>
    <t>ხელფასი</t>
  </si>
  <si>
    <t>ტრანსპორტი</t>
  </si>
  <si>
    <t>სულ</t>
  </si>
  <si>
    <t>№</t>
  </si>
  <si>
    <t>%</t>
  </si>
  <si>
    <t>გეგმიური დაგროვება</t>
  </si>
  <si>
    <t>ტ</t>
  </si>
  <si>
    <t>ზედნადები ხარჯები სამშენებლო სამუშაოების</t>
  </si>
  <si>
    <t>მ3</t>
  </si>
  <si>
    <t>მ2</t>
  </si>
  <si>
    <t>1</t>
  </si>
  <si>
    <t>2</t>
  </si>
  <si>
    <t>4</t>
  </si>
  <si>
    <t>5</t>
  </si>
  <si>
    <t>6</t>
  </si>
  <si>
    <t>7</t>
  </si>
  <si>
    <t>8</t>
  </si>
  <si>
    <t>9</t>
  </si>
  <si>
    <t>ჯამი</t>
  </si>
  <si>
    <t>ერთეულზე</t>
  </si>
  <si>
    <t>t</t>
  </si>
  <si>
    <t>m3</t>
  </si>
  <si>
    <t>m2</t>
  </si>
  <si>
    <t>jami</t>
  </si>
  <si>
    <t>gauTvaliswinebeli xarjebi</t>
  </si>
  <si>
    <t>mTliani Rirebuleba</t>
  </si>
  <si>
    <t xml:space="preserve">gruntis ukuCayra </t>
  </si>
  <si>
    <t>d.R.gG.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</si>
  <si>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</si>
  <si>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</si>
  <si>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</si>
  <si>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</si>
  <si>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</si>
  <si>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</si>
  <si>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</si>
  <si>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</si>
  <si>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</si>
  <si>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</si>
  <si>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გრუნტის  დამუშავება           მუშახელის გამოყენებით</t>
  </si>
  <si>
    <t xml:space="preserve">საძირკველის კოჭებისა და ფილის ქვეშ 10 მმ ღორღის ფენის მოწყობა                         (92 მ2 ფართობზე)       </t>
  </si>
  <si>
    <t>მონოლითური რ/ბ საძირ-ლის  კოჭების da filis მოწყობა</t>
  </si>
  <si>
    <t>3</t>
  </si>
  <si>
    <t>gruntisa  gatana 20 კმ-ზე</t>
  </si>
  <si>
    <t>kedlebis gasamagreblad ანკერების mowyoba</t>
  </si>
  <si>
    <t>kedlebis gamagreba მონოლითური რ/ბetoniT</t>
  </si>
  <si>
    <t xml:space="preserve"> კედლების შელესვა ქვიშა-ცემენტის ხსნარით</t>
  </si>
  <si>
    <t>seismuri sartyelis mowyobis mizniT arsebuli saxuravis demontaJi</t>
  </si>
  <si>
    <t>მონოლითური რ/ბ seismuri sartyelis მოწყობა</t>
  </si>
  <si>
    <t>sartyelis mowyobis  Semdeg მეტალოკრამიტის სახურავის aRdgena</t>
  </si>
  <si>
    <t>xis masala saxuravis  aRdgenisaTvis</t>
  </si>
  <si>
    <t>Riobebis gamagrebamde nalesis moxsna</t>
  </si>
  <si>
    <t xml:space="preserve">Riobebis  moCarCoeba </t>
  </si>
  <si>
    <t>Riobebis  შელესვა ქ/ცემენტის ხსნარით</t>
  </si>
  <si>
    <t>მონოლითური რ/ბ  svetebis  და რიგელების  მოწყობა</t>
  </si>
  <si>
    <t xml:space="preserve"> sarinelis qveS ღორღის  ფენის მოწყობა (10 სმ)</t>
  </si>
  <si>
    <t>asfaltobetonis safariT sarinelis mowyoba 50 mm</t>
  </si>
  <si>
    <t>samSeneblo nagvis  gatana 20 კმ-ზე</t>
  </si>
  <si>
    <t>ქ.თბილისში, მთაწმინდის რაიონის ტერიტორიაზე, ბინათმესაკუთრეთა ამხანაგობის ტერიტორიაზე, წავკისის ქ N7-ში მდებარე საერთო სარგებლობის 2 სართულიანი შენობის გამაგრების სამუშაოების ხარჯთაღრიცხვა</t>
  </si>
  <si>
    <t>20</t>
  </si>
  <si>
    <t>დანართი N1</t>
  </si>
  <si>
    <t>შენიშვნა:</t>
  </si>
  <si>
    <t>1. დაუშვებელია გაუთვალისწინებელი ხარჯის 3%-ს შეცვლა</t>
  </si>
  <si>
    <t>2. ხარჯთაღრიცხვის ექსელის ფაილის წარმოუდგენლობა, ან განუფასებელი ხარჯთაღრიცხვის წარმოდგენა დაზუსტებას არ დაექვემდებარება და გამოიწვევს პრეტენდენტის დისკვალიფიკაციას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</si>
</sst>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9"/>
      <name val="Sylfaen"/>
      <family val="1"/>
      <charset val="204"/>
    </font>
    <font>
      <i/>
      <sz val="10"/>
      <name val="Sylfaen"/>
      <family val="1"/>
      <charset val="204"/>
    </font>
    <font>
      <b/>
      <sz val="10"/>
      <name val="AcadNusx"/>
    </font>
    <font>
      <b/>
      <sz val="10"/>
      <name val="Calibri"/>
      <family val="2"/>
    </font>
    <font>
      <sz val="10"/>
      <name val="Calibri"/>
      <family val="2"/>
    </font>
    <font>
      <sz val="10"/>
      <name val="AcadNusx"/>
    </font>
    <font>
      <sz val="11"/>
      <name val="AcadNusx"/>
    </font>
    <font>
      <sz val="12"/>
      <name val="AcadNusx"/>
    </font>
    <font>
      <i/>
      <sz val="8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name val="AcadNusx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2" fontId="1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9" fontId="4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O35" sqref="O35"/>
    </sheetView>
  </sheetViews>
  <sheetFormatPr defaultRowHeight="15" x14ac:dyDescent="0.25"/>
  <cols>
    <col min="1" max="1" width="3.5703125" customWidth="1"/>
    <col min="2" max="2" width="34.42578125" customWidth="1"/>
    <col min="3" max="3" width="5.7109375" customWidth="1"/>
    <col min="4" max="4" width="7.85546875" customWidth="1"/>
    <col min="5" max="5" width="6.28515625" customWidth="1"/>
    <col min="6" max="6" width="7.5703125" customWidth="1"/>
    <col min="7" max="7" width="7" customWidth="1"/>
    <col min="8" max="8" width="8.5703125" customWidth="1"/>
    <col min="9" max="9" width="5.5703125" customWidth="1"/>
    <col min="10" max="10" width="7" customWidth="1"/>
    <col min="11" max="11" width="10.140625" style="31" customWidth="1"/>
  </cols>
  <sheetData>
    <row r="1" spans="1:11" ht="34.5" customHeight="1" x14ac:dyDescent="0.25">
      <c r="G1" s="35" t="s">
        <v>62</v>
      </c>
      <c r="H1" s="35"/>
      <c r="I1" s="35"/>
      <c r="J1" s="35"/>
      <c r="K1" s="35"/>
    </row>
    <row r="2" spans="1:11" ht="45.75" customHeight="1" x14ac:dyDescent="0.25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 customHeight="1" x14ac:dyDescent="0.25">
      <c r="A3" s="39" t="s">
        <v>6</v>
      </c>
      <c r="B3" s="40" t="s">
        <v>0</v>
      </c>
      <c r="C3" s="41" t="s">
        <v>1</v>
      </c>
      <c r="D3" s="43" t="s">
        <v>5</v>
      </c>
      <c r="E3" s="42" t="s">
        <v>2</v>
      </c>
      <c r="F3" s="42"/>
      <c r="G3" s="42" t="s">
        <v>3</v>
      </c>
      <c r="H3" s="42"/>
      <c r="I3" s="42" t="s">
        <v>4</v>
      </c>
      <c r="J3" s="42"/>
      <c r="K3" s="42" t="s">
        <v>5</v>
      </c>
    </row>
    <row r="4" spans="1:11" ht="31.5" x14ac:dyDescent="0.25">
      <c r="A4" s="39"/>
      <c r="B4" s="40"/>
      <c r="C4" s="41"/>
      <c r="D4" s="44"/>
      <c r="E4" s="1" t="s">
        <v>22</v>
      </c>
      <c r="F4" s="14" t="s">
        <v>5</v>
      </c>
      <c r="G4" s="1" t="s">
        <v>22</v>
      </c>
      <c r="H4" s="14" t="s">
        <v>5</v>
      </c>
      <c r="I4" s="1" t="s">
        <v>22</v>
      </c>
      <c r="J4" s="14" t="s">
        <v>5</v>
      </c>
      <c r="K4" s="42"/>
    </row>
    <row r="5" spans="1:11" ht="35.1" customHeight="1" x14ac:dyDescent="0.25">
      <c r="A5" s="6" t="s">
        <v>13</v>
      </c>
      <c r="B5" s="17" t="s">
        <v>41</v>
      </c>
      <c r="C5" s="18" t="s">
        <v>11</v>
      </c>
      <c r="D5" s="19">
        <v>36.5</v>
      </c>
      <c r="E5" s="19"/>
      <c r="F5" s="21">
        <f t="shared" ref="F5" si="0">E5*D5</f>
        <v>0</v>
      </c>
      <c r="G5" s="19"/>
      <c r="H5" s="19">
        <f>G5*D5</f>
        <v>0</v>
      </c>
      <c r="I5" s="19"/>
      <c r="J5" s="21">
        <f t="shared" ref="J5" si="1">I5*D5</f>
        <v>0</v>
      </c>
      <c r="K5" s="26">
        <f>J5+H5+F5</f>
        <v>0</v>
      </c>
    </row>
    <row r="6" spans="1:11" ht="54" customHeight="1" x14ac:dyDescent="0.25">
      <c r="A6" s="8" t="s">
        <v>14</v>
      </c>
      <c r="B6" s="10" t="s">
        <v>42</v>
      </c>
      <c r="C6" s="20" t="s">
        <v>11</v>
      </c>
      <c r="D6" s="21">
        <v>9.1999999999999993</v>
      </c>
      <c r="E6" s="21"/>
      <c r="F6" s="21">
        <f>E6*D6</f>
        <v>0</v>
      </c>
      <c r="G6" s="21"/>
      <c r="H6" s="19">
        <f t="shared" ref="H6:H23" si="2">G6*D6</f>
        <v>0</v>
      </c>
      <c r="I6" s="21"/>
      <c r="J6" s="21">
        <f>I6*D6</f>
        <v>0</v>
      </c>
      <c r="K6" s="26">
        <f t="shared" ref="K6:K23" si="3">J6+H6+F6</f>
        <v>0</v>
      </c>
    </row>
    <row r="7" spans="1:11" ht="35.1" customHeight="1" x14ac:dyDescent="0.25">
      <c r="A7" s="6" t="s">
        <v>44</v>
      </c>
      <c r="B7" s="10" t="s">
        <v>43</v>
      </c>
      <c r="C7" s="15" t="s">
        <v>11</v>
      </c>
      <c r="D7" s="14">
        <v>26.46</v>
      </c>
      <c r="E7" s="14"/>
      <c r="F7" s="21">
        <f t="shared" ref="F7:F23" si="4">E7*D7</f>
        <v>0</v>
      </c>
      <c r="G7" s="14"/>
      <c r="H7" s="19">
        <f t="shared" si="2"/>
        <v>0</v>
      </c>
      <c r="I7" s="14"/>
      <c r="J7" s="21">
        <f t="shared" ref="J7:J23" si="5">I7*D7</f>
        <v>0</v>
      </c>
      <c r="K7" s="26">
        <f t="shared" si="3"/>
        <v>0</v>
      </c>
    </row>
    <row r="8" spans="1:11" ht="35.1" customHeight="1" x14ac:dyDescent="0.25">
      <c r="A8" s="8" t="s">
        <v>15</v>
      </c>
      <c r="B8" s="10" t="s">
        <v>29</v>
      </c>
      <c r="C8" s="20" t="s">
        <v>24</v>
      </c>
      <c r="D8" s="21">
        <v>0.84</v>
      </c>
      <c r="E8" s="21"/>
      <c r="F8" s="21">
        <f t="shared" si="4"/>
        <v>0</v>
      </c>
      <c r="G8" s="21"/>
      <c r="H8" s="19">
        <f t="shared" si="2"/>
        <v>0</v>
      </c>
      <c r="I8" s="21"/>
      <c r="J8" s="21">
        <f t="shared" si="5"/>
        <v>0</v>
      </c>
      <c r="K8" s="26">
        <f t="shared" si="3"/>
        <v>0</v>
      </c>
    </row>
    <row r="9" spans="1:11" ht="35.1" customHeight="1" x14ac:dyDescent="0.25">
      <c r="A9" s="6" t="s">
        <v>16</v>
      </c>
      <c r="B9" s="10" t="s">
        <v>45</v>
      </c>
      <c r="C9" s="20" t="s">
        <v>23</v>
      </c>
      <c r="D9" s="21">
        <v>64.19</v>
      </c>
      <c r="E9" s="21"/>
      <c r="F9" s="21">
        <f t="shared" si="4"/>
        <v>0</v>
      </c>
      <c r="G9" s="21"/>
      <c r="H9" s="19">
        <f t="shared" si="2"/>
        <v>0</v>
      </c>
      <c r="I9" s="21"/>
      <c r="J9" s="21">
        <f t="shared" si="5"/>
        <v>0</v>
      </c>
      <c r="K9" s="26">
        <f t="shared" si="3"/>
        <v>0</v>
      </c>
    </row>
    <row r="10" spans="1:11" ht="35.1" customHeight="1" x14ac:dyDescent="0.25">
      <c r="A10" s="8" t="s">
        <v>17</v>
      </c>
      <c r="B10" s="10" t="s">
        <v>46</v>
      </c>
      <c r="C10" s="20" t="s">
        <v>25</v>
      </c>
      <c r="D10" s="22">
        <v>194</v>
      </c>
      <c r="E10" s="22"/>
      <c r="F10" s="21">
        <f t="shared" si="4"/>
        <v>0</v>
      </c>
      <c r="G10" s="22"/>
      <c r="H10" s="19">
        <f t="shared" si="2"/>
        <v>0</v>
      </c>
      <c r="I10" s="22"/>
      <c r="J10" s="21">
        <f t="shared" si="5"/>
        <v>0</v>
      </c>
      <c r="K10" s="26">
        <f t="shared" si="3"/>
        <v>0</v>
      </c>
    </row>
    <row r="11" spans="1:11" ht="35.1" customHeight="1" x14ac:dyDescent="0.25">
      <c r="A11" s="6" t="s">
        <v>18</v>
      </c>
      <c r="B11" s="10" t="s">
        <v>47</v>
      </c>
      <c r="C11" s="15" t="s">
        <v>11</v>
      </c>
      <c r="D11" s="14">
        <f>15.6+32.2</f>
        <v>47.800000000000004</v>
      </c>
      <c r="E11" s="14"/>
      <c r="F11" s="21">
        <f t="shared" si="4"/>
        <v>0</v>
      </c>
      <c r="G11" s="14"/>
      <c r="H11" s="19">
        <f t="shared" si="2"/>
        <v>0</v>
      </c>
      <c r="I11" s="14"/>
      <c r="J11" s="21">
        <f t="shared" si="5"/>
        <v>0</v>
      </c>
      <c r="K11" s="26">
        <f t="shared" si="3"/>
        <v>0</v>
      </c>
    </row>
    <row r="12" spans="1:11" ht="35.1" customHeight="1" x14ac:dyDescent="0.25">
      <c r="A12" s="8" t="s">
        <v>19</v>
      </c>
      <c r="B12" s="10" t="s">
        <v>48</v>
      </c>
      <c r="C12" s="20" t="s">
        <v>12</v>
      </c>
      <c r="D12" s="22">
        <v>194</v>
      </c>
      <c r="E12" s="22"/>
      <c r="F12" s="21">
        <f t="shared" si="4"/>
        <v>0</v>
      </c>
      <c r="G12" s="22"/>
      <c r="H12" s="19">
        <f t="shared" si="2"/>
        <v>0</v>
      </c>
      <c r="I12" s="22"/>
      <c r="J12" s="21">
        <f t="shared" si="5"/>
        <v>0</v>
      </c>
      <c r="K12" s="26">
        <f t="shared" si="3"/>
        <v>0</v>
      </c>
    </row>
    <row r="13" spans="1:11" ht="49.5" customHeight="1" x14ac:dyDescent="0.25">
      <c r="A13" s="6" t="s">
        <v>20</v>
      </c>
      <c r="B13" s="10" t="s">
        <v>49</v>
      </c>
      <c r="C13" s="15" t="s">
        <v>25</v>
      </c>
      <c r="D13" s="14">
        <v>156</v>
      </c>
      <c r="E13" s="14"/>
      <c r="F13" s="21">
        <f t="shared" si="4"/>
        <v>0</v>
      </c>
      <c r="G13" s="14"/>
      <c r="H13" s="19">
        <f t="shared" si="2"/>
        <v>0</v>
      </c>
      <c r="I13" s="14"/>
      <c r="J13" s="21">
        <f t="shared" si="5"/>
        <v>0</v>
      </c>
      <c r="K13" s="26">
        <f t="shared" si="3"/>
        <v>0</v>
      </c>
    </row>
    <row r="14" spans="1:11" ht="35.1" customHeight="1" x14ac:dyDescent="0.25">
      <c r="A14" s="8" t="s">
        <v>31</v>
      </c>
      <c r="B14" s="10" t="s">
        <v>50</v>
      </c>
      <c r="C14" s="15" t="s">
        <v>11</v>
      </c>
      <c r="D14" s="14">
        <v>7.98</v>
      </c>
      <c r="E14" s="14"/>
      <c r="F14" s="21">
        <f t="shared" si="4"/>
        <v>0</v>
      </c>
      <c r="G14" s="14"/>
      <c r="H14" s="19">
        <f t="shared" si="2"/>
        <v>0</v>
      </c>
      <c r="I14" s="14"/>
      <c r="J14" s="21">
        <f t="shared" si="5"/>
        <v>0</v>
      </c>
      <c r="K14" s="26">
        <f t="shared" si="3"/>
        <v>0</v>
      </c>
    </row>
    <row r="15" spans="1:11" ht="35.1" customHeight="1" x14ac:dyDescent="0.25">
      <c r="A15" s="6" t="s">
        <v>32</v>
      </c>
      <c r="B15" s="10" t="s">
        <v>52</v>
      </c>
      <c r="C15" s="20" t="s">
        <v>11</v>
      </c>
      <c r="D15" s="21">
        <v>1.2</v>
      </c>
      <c r="E15" s="21"/>
      <c r="F15" s="21">
        <f t="shared" si="4"/>
        <v>0</v>
      </c>
      <c r="G15" s="21"/>
      <c r="H15" s="19">
        <f t="shared" si="2"/>
        <v>0</v>
      </c>
      <c r="I15" s="21"/>
      <c r="J15" s="21">
        <f t="shared" si="5"/>
        <v>0</v>
      </c>
      <c r="K15" s="26">
        <f t="shared" si="3"/>
        <v>0</v>
      </c>
    </row>
    <row r="16" spans="1:11" ht="45.75" customHeight="1" x14ac:dyDescent="0.25">
      <c r="A16" s="8" t="s">
        <v>33</v>
      </c>
      <c r="B16" s="10" t="s">
        <v>51</v>
      </c>
      <c r="C16" s="20" t="s">
        <v>12</v>
      </c>
      <c r="D16" s="22">
        <v>156</v>
      </c>
      <c r="E16" s="22"/>
      <c r="F16" s="21">
        <f t="shared" si="4"/>
        <v>0</v>
      </c>
      <c r="G16" s="22"/>
      <c r="H16" s="19">
        <f t="shared" si="2"/>
        <v>0</v>
      </c>
      <c r="I16" s="22"/>
      <c r="J16" s="21">
        <f t="shared" si="5"/>
        <v>0</v>
      </c>
      <c r="K16" s="26">
        <f t="shared" si="3"/>
        <v>0</v>
      </c>
    </row>
    <row r="17" spans="1:11" ht="35.1" customHeight="1" x14ac:dyDescent="0.25">
      <c r="A17" s="6" t="s">
        <v>34</v>
      </c>
      <c r="B17" s="10" t="s">
        <v>53</v>
      </c>
      <c r="C17" s="20" t="s">
        <v>25</v>
      </c>
      <c r="D17" s="22">
        <v>156</v>
      </c>
      <c r="E17" s="22"/>
      <c r="F17" s="21">
        <f t="shared" si="4"/>
        <v>0</v>
      </c>
      <c r="G17" s="22"/>
      <c r="H17" s="19">
        <f t="shared" si="2"/>
        <v>0</v>
      </c>
      <c r="I17" s="22"/>
      <c r="J17" s="21">
        <f t="shared" si="5"/>
        <v>0</v>
      </c>
      <c r="K17" s="26">
        <f t="shared" si="3"/>
        <v>0</v>
      </c>
    </row>
    <row r="18" spans="1:11" ht="35.1" customHeight="1" x14ac:dyDescent="0.25">
      <c r="A18" s="8" t="s">
        <v>35</v>
      </c>
      <c r="B18" s="10" t="s">
        <v>54</v>
      </c>
      <c r="C18" s="20" t="s">
        <v>9</v>
      </c>
      <c r="D18" s="21">
        <f>1.529+0.0425+3.106+0.213+0.172+0.381+0.17+0.166</f>
        <v>5.7795000000000005</v>
      </c>
      <c r="E18" s="21"/>
      <c r="F18" s="21">
        <f t="shared" si="4"/>
        <v>0</v>
      </c>
      <c r="G18" s="21"/>
      <c r="H18" s="19">
        <f t="shared" si="2"/>
        <v>0</v>
      </c>
      <c r="I18" s="21"/>
      <c r="J18" s="21">
        <f t="shared" si="5"/>
        <v>0</v>
      </c>
      <c r="K18" s="26">
        <f t="shared" si="3"/>
        <v>0</v>
      </c>
    </row>
    <row r="19" spans="1:11" ht="35.1" customHeight="1" x14ac:dyDescent="0.25">
      <c r="A19" s="6" t="s">
        <v>36</v>
      </c>
      <c r="B19" s="10" t="s">
        <v>55</v>
      </c>
      <c r="C19" s="20" t="s">
        <v>12</v>
      </c>
      <c r="D19" s="22">
        <v>156</v>
      </c>
      <c r="E19" s="22"/>
      <c r="F19" s="21">
        <f t="shared" si="4"/>
        <v>0</v>
      </c>
      <c r="G19" s="22"/>
      <c r="H19" s="19">
        <f t="shared" si="2"/>
        <v>0</v>
      </c>
      <c r="I19" s="22"/>
      <c r="J19" s="21">
        <f t="shared" si="5"/>
        <v>0</v>
      </c>
      <c r="K19" s="26">
        <f t="shared" si="3"/>
        <v>0</v>
      </c>
    </row>
    <row r="20" spans="1:11" ht="35.1" customHeight="1" x14ac:dyDescent="0.25">
      <c r="A20" s="8" t="s">
        <v>37</v>
      </c>
      <c r="B20" s="10" t="s">
        <v>56</v>
      </c>
      <c r="C20" s="20" t="s">
        <v>11</v>
      </c>
      <c r="D20" s="21">
        <v>1.4</v>
      </c>
      <c r="E20" s="21"/>
      <c r="F20" s="21">
        <f t="shared" si="4"/>
        <v>0</v>
      </c>
      <c r="G20" s="21"/>
      <c r="H20" s="19">
        <f t="shared" si="2"/>
        <v>0</v>
      </c>
      <c r="I20" s="21"/>
      <c r="J20" s="21">
        <f t="shared" si="5"/>
        <v>0</v>
      </c>
      <c r="K20" s="26">
        <f t="shared" si="3"/>
        <v>0</v>
      </c>
    </row>
    <row r="21" spans="1:11" ht="35.1" customHeight="1" x14ac:dyDescent="0.25">
      <c r="A21" s="6" t="s">
        <v>38</v>
      </c>
      <c r="B21" s="10" t="s">
        <v>57</v>
      </c>
      <c r="C21" s="20" t="s">
        <v>11</v>
      </c>
      <c r="D21" s="21">
        <v>0.85499999999999998</v>
      </c>
      <c r="E21" s="21"/>
      <c r="F21" s="21">
        <f t="shared" si="4"/>
        <v>0</v>
      </c>
      <c r="G21" s="21"/>
      <c r="H21" s="19">
        <f t="shared" si="2"/>
        <v>0</v>
      </c>
      <c r="I21" s="21"/>
      <c r="J21" s="21">
        <f t="shared" si="5"/>
        <v>0</v>
      </c>
      <c r="K21" s="26">
        <f t="shared" si="3"/>
        <v>0</v>
      </c>
    </row>
    <row r="22" spans="1:11" ht="35.1" customHeight="1" x14ac:dyDescent="0.25">
      <c r="A22" s="8" t="s">
        <v>39</v>
      </c>
      <c r="B22" s="10" t="s">
        <v>58</v>
      </c>
      <c r="C22" s="20" t="s">
        <v>25</v>
      </c>
      <c r="D22" s="21">
        <v>8.5500000000000007</v>
      </c>
      <c r="E22" s="21"/>
      <c r="F22" s="21">
        <f t="shared" si="4"/>
        <v>0</v>
      </c>
      <c r="G22" s="21"/>
      <c r="H22" s="19">
        <f t="shared" si="2"/>
        <v>0</v>
      </c>
      <c r="I22" s="21"/>
      <c r="J22" s="21">
        <f t="shared" si="5"/>
        <v>0</v>
      </c>
      <c r="K22" s="26">
        <f t="shared" si="3"/>
        <v>0</v>
      </c>
    </row>
    <row r="23" spans="1:11" ht="35.1" customHeight="1" x14ac:dyDescent="0.25">
      <c r="A23" s="6" t="s">
        <v>40</v>
      </c>
      <c r="B23" s="10" t="s">
        <v>59</v>
      </c>
      <c r="C23" s="20" t="s">
        <v>23</v>
      </c>
      <c r="D23" s="21">
        <v>18.600000000000001</v>
      </c>
      <c r="E23" s="21"/>
      <c r="F23" s="21">
        <f t="shared" si="4"/>
        <v>0</v>
      </c>
      <c r="G23" s="21"/>
      <c r="H23" s="19">
        <f t="shared" si="2"/>
        <v>0</v>
      </c>
      <c r="I23" s="21"/>
      <c r="J23" s="21">
        <f t="shared" si="5"/>
        <v>0</v>
      </c>
      <c r="K23" s="26">
        <f t="shared" si="3"/>
        <v>0</v>
      </c>
    </row>
    <row r="24" spans="1:11" ht="35.1" customHeight="1" x14ac:dyDescent="0.25">
      <c r="A24" s="8" t="s">
        <v>61</v>
      </c>
      <c r="B24" s="16" t="s">
        <v>26</v>
      </c>
      <c r="C24" s="23"/>
      <c r="D24" s="24"/>
      <c r="E24" s="24"/>
      <c r="F24" s="25"/>
      <c r="G24" s="25"/>
      <c r="H24" s="25"/>
      <c r="I24" s="25"/>
      <c r="J24" s="25"/>
      <c r="K24" s="27">
        <f>K23+K22+K21+K20+K19+K18+K17+K16+K15+K14+K13+K12+K11+K10+K9+K8+K7+K6+K5</f>
        <v>0</v>
      </c>
    </row>
    <row r="25" spans="1:11" ht="35.1" customHeight="1" x14ac:dyDescent="0.25">
      <c r="A25" s="3"/>
      <c r="B25" s="2" t="s">
        <v>10</v>
      </c>
      <c r="C25" s="32" t="s">
        <v>7</v>
      </c>
      <c r="D25" s="7"/>
      <c r="E25" s="4"/>
      <c r="F25" s="4"/>
      <c r="G25" s="4"/>
      <c r="H25" s="4"/>
      <c r="I25" s="4"/>
      <c r="J25" s="4"/>
      <c r="K25" s="28" t="e">
        <f>K24*C25</f>
        <v>#VALUE!</v>
      </c>
    </row>
    <row r="26" spans="1:11" ht="35.1" customHeight="1" x14ac:dyDescent="0.25">
      <c r="A26" s="3"/>
      <c r="B26" s="2" t="s">
        <v>21</v>
      </c>
      <c r="C26" s="5"/>
      <c r="D26" s="7"/>
      <c r="E26" s="4"/>
      <c r="F26" s="4"/>
      <c r="G26" s="4"/>
      <c r="H26" s="4"/>
      <c r="I26" s="4"/>
      <c r="J26" s="4"/>
      <c r="K26" s="28" t="e">
        <f>K25+K24</f>
        <v>#VALUE!</v>
      </c>
    </row>
    <row r="27" spans="1:11" ht="35.1" customHeight="1" x14ac:dyDescent="0.25">
      <c r="A27" s="3"/>
      <c r="B27" s="2" t="s">
        <v>8</v>
      </c>
      <c r="C27" s="32" t="s">
        <v>7</v>
      </c>
      <c r="D27" s="7"/>
      <c r="E27" s="4"/>
      <c r="F27" s="4"/>
      <c r="G27" s="4"/>
      <c r="H27" s="4"/>
      <c r="I27" s="4"/>
      <c r="J27" s="4"/>
      <c r="K27" s="28" t="e">
        <f>K26*C27</f>
        <v>#VALUE!</v>
      </c>
    </row>
    <row r="28" spans="1:11" ht="35.1" customHeight="1" x14ac:dyDescent="0.25">
      <c r="A28" s="9"/>
      <c r="B28" s="16" t="s">
        <v>26</v>
      </c>
      <c r="C28" s="11"/>
      <c r="D28" s="12"/>
      <c r="E28" s="13"/>
      <c r="F28" s="13"/>
      <c r="G28" s="13"/>
      <c r="H28" s="13"/>
      <c r="I28" s="13"/>
      <c r="J28" s="13"/>
      <c r="K28" s="29" t="e">
        <f>K27+K26</f>
        <v>#VALUE!</v>
      </c>
    </row>
    <row r="29" spans="1:11" ht="35.1" customHeight="1" x14ac:dyDescent="0.25">
      <c r="A29" s="9"/>
      <c r="B29" s="16" t="s">
        <v>27</v>
      </c>
      <c r="C29" s="33">
        <v>0.03</v>
      </c>
      <c r="D29" s="12"/>
      <c r="E29" s="13"/>
      <c r="F29" s="13"/>
      <c r="G29" s="13"/>
      <c r="H29" s="13"/>
      <c r="I29" s="13"/>
      <c r="J29" s="13"/>
      <c r="K29" s="29" t="e">
        <f>K28*C29</f>
        <v>#VALUE!</v>
      </c>
    </row>
    <row r="30" spans="1:11" ht="35.1" customHeight="1" x14ac:dyDescent="0.25">
      <c r="A30" s="9"/>
      <c r="B30" s="16" t="s">
        <v>26</v>
      </c>
      <c r="C30" s="11"/>
      <c r="D30" s="12"/>
      <c r="E30" s="13"/>
      <c r="F30" s="13"/>
      <c r="G30" s="13"/>
      <c r="H30" s="13"/>
      <c r="I30" s="13"/>
      <c r="J30" s="13"/>
      <c r="K30" s="29" t="e">
        <f>K29+K28</f>
        <v>#VALUE!</v>
      </c>
    </row>
    <row r="31" spans="1:11" ht="35.1" customHeight="1" x14ac:dyDescent="0.25">
      <c r="A31" s="9"/>
      <c r="B31" s="16" t="s">
        <v>30</v>
      </c>
      <c r="C31" s="33">
        <v>0.18</v>
      </c>
      <c r="D31" s="12"/>
      <c r="E31" s="13"/>
      <c r="F31" s="13"/>
      <c r="G31" s="13"/>
      <c r="H31" s="13"/>
      <c r="I31" s="13"/>
      <c r="J31" s="13"/>
      <c r="K31" s="29" t="e">
        <f>K30*C31</f>
        <v>#VALUE!</v>
      </c>
    </row>
    <row r="32" spans="1:11" ht="35.1" customHeight="1" x14ac:dyDescent="0.25">
      <c r="A32" s="9"/>
      <c r="B32" s="16" t="s">
        <v>28</v>
      </c>
      <c r="C32" s="11"/>
      <c r="D32" s="12"/>
      <c r="E32" s="13"/>
      <c r="F32" s="13"/>
      <c r="G32" s="13"/>
      <c r="H32" s="13"/>
      <c r="I32" s="13"/>
      <c r="J32" s="13"/>
      <c r="K32" s="29" t="e">
        <f>K31+K30</f>
        <v>#VALUE!</v>
      </c>
    </row>
    <row r="33" spans="1:11" ht="15.75" x14ac:dyDescent="0.25">
      <c r="A33" s="9"/>
      <c r="B33" s="16"/>
      <c r="C33" s="11"/>
      <c r="D33" s="12"/>
      <c r="E33" s="13"/>
      <c r="F33" s="13"/>
      <c r="G33" s="13"/>
      <c r="H33" s="13"/>
      <c r="I33" s="13"/>
      <c r="J33" s="13"/>
      <c r="K33" s="30"/>
    </row>
    <row r="35" spans="1:11" x14ac:dyDescent="0.25">
      <c r="B35" s="34" t="s">
        <v>63</v>
      </c>
    </row>
    <row r="36" spans="1:11" x14ac:dyDescent="0.25">
      <c r="B36" s="36" t="s">
        <v>64</v>
      </c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B37" s="37" t="s">
        <v>65</v>
      </c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25">
      <c r="B39" s="37"/>
      <c r="C39" s="37"/>
      <c r="D39" s="37"/>
      <c r="E39" s="37"/>
      <c r="F39" s="37"/>
      <c r="G39" s="37"/>
      <c r="H39" s="37"/>
      <c r="I39" s="37"/>
      <c r="J39" s="37"/>
      <c r="K39" s="37"/>
    </row>
  </sheetData>
  <mergeCells count="12">
    <mergeCell ref="G1:K1"/>
    <mergeCell ref="B36:K36"/>
    <mergeCell ref="B37:K39"/>
    <mergeCell ref="A2:K2"/>
    <mergeCell ref="A3:A4"/>
    <mergeCell ref="B3:B4"/>
    <mergeCell ref="C3:C4"/>
    <mergeCell ref="E3:F3"/>
    <mergeCell ref="G3:H3"/>
    <mergeCell ref="I3:J3"/>
    <mergeCell ref="K3:K4"/>
    <mergeCell ref="D3:D4"/>
  </mergeCells>
  <pageMargins left="0.11811023622047245" right="0.11811023622047245" top="0" bottom="0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2018-10-05T18:10:38Z</cp:lastPrinted>
  <dcterms:created xsi:type="dcterms:W3CDTF">2006-09-28T05:33:49Z</dcterms:created>
  <dcterms:modified xsi:type="dcterms:W3CDTF">2019-01-14T12:08:12Z</dcterms:modified>
</cp:coreProperties>
</file>