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ხარჯთაღრიცხვა" sheetId="1" r:id="rId1"/>
  </sheets>
  <definedNames>
    <definedName name="_xlnm._FilterDatabase" localSheetId="0" hidden="1">'ხარჯთაღრიცხვა'!$A$6:$G$188</definedName>
    <definedName name="_xlnm.Print_Titles" localSheetId="0">'ხარჯთაღრიცხვა'!$9:$9</definedName>
  </definedNames>
  <calcPr fullCalcOnLoad="1"/>
</workbook>
</file>

<file path=xl/sharedStrings.xml><?xml version="1.0" encoding="utf-8"?>
<sst xmlns="http://schemas.openxmlformats.org/spreadsheetml/2006/main" count="334" uniqueCount="173">
  <si>
    <t>jami</t>
  </si>
  <si>
    <t>sul</t>
  </si>
  <si>
    <r>
      <t>m</t>
    </r>
    <r>
      <rPr>
        <vertAlign val="superscript"/>
        <sz val="11"/>
        <rFont val="Arachveulebrivi Thin"/>
        <family val="2"/>
      </rPr>
      <t>3</t>
    </r>
  </si>
  <si>
    <t>lari</t>
  </si>
  <si>
    <t>t</t>
  </si>
  <si>
    <t>g.m.</t>
  </si>
  <si>
    <t>sul Tavi I</t>
  </si>
  <si>
    <t>gauTvaliswinebeli xarjebi 3%</t>
  </si>
  <si>
    <t>dRg 18%</t>
  </si>
  <si>
    <r>
      <t>m</t>
    </r>
    <r>
      <rPr>
        <vertAlign val="superscript"/>
        <sz val="11"/>
        <rFont val="Arachveulebrivi Thin"/>
        <family val="2"/>
      </rPr>
      <t>2</t>
    </r>
  </si>
  <si>
    <t>1</t>
  </si>
  <si>
    <t>c</t>
  </si>
  <si>
    <t xml:space="preserve">nayarSi muSaoba </t>
  </si>
  <si>
    <t>2</t>
  </si>
  <si>
    <t>nawiburebis CaWra xerxiT (axali da Zveli a/betonis gadabmis adgilze)</t>
  </si>
  <si>
    <t>sagzao niSnebis mowyoba</t>
  </si>
  <si>
    <t>sul Tavi III</t>
  </si>
  <si>
    <t>3</t>
  </si>
  <si>
    <t>4</t>
  </si>
  <si>
    <t xml:space="preserve">a/betonis safaris mowyoba saval nawilze </t>
  </si>
  <si>
    <t>sul Tavi IV</t>
  </si>
  <si>
    <t xml:space="preserve">frezirebuli a/betonis transportireba  da dasawyobeba damkveTis mier miTiTebul adgilas </t>
  </si>
  <si>
    <t>safalis zeda fenis mowyoba   cxeli wvrilmarcvlovani (adheziuri danamatiT)  asfaltobetoniT, sisqiT 5 sm</t>
  </si>
  <si>
    <t>a/betonis safaris mowyoba trotuarebze</t>
  </si>
  <si>
    <t>bordiurebis mowyoba</t>
  </si>
  <si>
    <t>safuZvlis mowyoba qviSa-xreSovani narevisagan sisqiT 10 sm, datkepniT</t>
  </si>
  <si>
    <t>xarjTaRricxva</t>
  </si>
  <si>
    <t>samuSaos   dasaxeleba</t>
  </si>
  <si>
    <t>ganz. erT.</t>
  </si>
  <si>
    <t>rao-
denoba</t>
  </si>
  <si>
    <t>erT. fasi</t>
  </si>
  <si>
    <r>
      <t>m</t>
    </r>
    <r>
      <rPr>
        <vertAlign val="superscript"/>
        <sz val="11"/>
        <rFont val="AcadNusx"/>
        <family val="0"/>
      </rPr>
      <t>3</t>
    </r>
  </si>
  <si>
    <t>saerTo jami</t>
  </si>
  <si>
    <t>Gg.m.</t>
  </si>
  <si>
    <r>
      <t>m</t>
    </r>
    <r>
      <rPr>
        <vertAlign val="superscript"/>
        <sz val="11"/>
        <rFont val="AcadNusx"/>
        <family val="0"/>
      </rPr>
      <t>2</t>
    </r>
  </si>
  <si>
    <t>safaris qveda fenis damuSaveba 60% biTumis emulsiis mTel fardze mosxmiT 0,35 l/m2-ze</t>
  </si>
  <si>
    <t xml:space="preserve">trotuaris safaris mowyoba qviSovani a/betoniT, sisqiT 3 sm </t>
  </si>
  <si>
    <t>Tavi III. sagzao samosi</t>
  </si>
  <si>
    <t>Tavi IV. xelovnuri nagebobebi</t>
  </si>
  <si>
    <t>safaris qveda fenis mowyoba  msxvilmarcvlovani  forovani cxeli asfaltobetoniT, sisqiT 7 sm</t>
  </si>
  <si>
    <t xml:space="preserve"> q.TbilisSi, gldanis raionSi, i. xizaniSvilis, i. vekuas da xoWos tbis quCebis sareabilitacio samuSaoebi</t>
  </si>
  <si>
    <t>Tavi I. mSeneblobis teritoriis momzadeba</t>
  </si>
  <si>
    <t>trasis aRdgena da damagreba</t>
  </si>
  <si>
    <t>mosamzadebeli samuSaoebi</t>
  </si>
  <si>
    <t>I. savali nawilis demontaJi</t>
  </si>
  <si>
    <t>asfaltbetonis safaris daSla civi frezirebis meTodiT, dolis siganiT 2000mm, saSualo sisqiT 12 sm, adgilze dayriT an a/TviTmclelebze datvirTviT</t>
  </si>
  <si>
    <t>dazianebuli a/betonis safaris moxsna  pnevmaturi CaquCebiT, saSualo sisqiT    10 sm  da datvirTva a/TviTmclelebze (farTis 20%) da transportireba nayarSi 15 km-mde</t>
  </si>
  <si>
    <t>demontirebuli bordiurebis datvirTva avtoTviTmclelebze da gatana 15 km manZilze nayarSi</t>
  </si>
  <si>
    <t>arsebuli vargisi bordiurebis  (15X30) demontaJi da dasawyobeba gverdze Semdgomi gamoyenebisaTvis</t>
  </si>
  <si>
    <t>dazianebuli bordiurebis betonis safuZvlis moxsna pnevmaturi CaquCebiT, datvirTva avtoTviTmclelebze Dda  transportireba 15 km manZilze nayarSi</t>
  </si>
  <si>
    <t>III kategoriis gruntis damuSaveba buldozeriT da eqskavatoriT datvirTva avtoTviTmclelebze da transportireba nayarSi 15 km-mde</t>
  </si>
  <si>
    <t>III kategoriis gruntis damuSaveba eqskavatoriT (arsebuli gaTbobis gvirabis Tavze) avtoTviTmclelebze datvirTviT da transportireba nayarSi 15 km-mde</t>
  </si>
  <si>
    <t>arsebuli amortizirebuli gaTbobis qselis gvirabebis gadaxurvis filebis demontaJi meqanizirebuli wesiT avtoTviTmclelebze datvirTviT da transportireba nayarSi 15 km-mde</t>
  </si>
  <si>
    <t>Ria gvirabebis Sevseba karieridan moziduli xreSovani gruntiT qvesagebi fenis donemde, transportireba 15 km-is manZilidan</t>
  </si>
  <si>
    <t>gruntis  datkepna vibraciuli satkepniT fenebad 6-jer gavliT fenis, sisqiT 20 sm</t>
  </si>
  <si>
    <t>II. trotuaris demontaJi</t>
  </si>
  <si>
    <t>trotuarze dazianebuli bazaltis, granitis an betonis filebis demontaJi, datvirTva avtoTviTmclelebze Dda  transportireba 15 km manZilze nayarSi</t>
  </si>
  <si>
    <t>III kategoriis gruntis (an naSali masalis) damuSaveba meqanizmebiT, sisqiT  10 sm, avtoTviTmclelebze datvirTviT (farTis 100%) da transportireba nayarSi 15 km-mde</t>
  </si>
  <si>
    <r>
      <t>Txevadi bitumis mosxma nawiburebze  0,35 l/m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>-ze</t>
    </r>
  </si>
  <si>
    <t xml:space="preserve">qvesagebi fenis mowyoba qviSa-xreSovani nareviT (0-70mm), sisqiT 25 sm </t>
  </si>
  <si>
    <t>safuZvlis mowyoba - fraqciuli RorRi (0-40 mm) 70% da frezirebuli granulati 30%, sisqiT 18 sm</t>
  </si>
  <si>
    <t>bitumis emulsiis mosxma safuZvlis zeda fenaze                0,7l/m2-ze</t>
  </si>
  <si>
    <t>safaris qveda fenis mowyoba msxvilmarcvlovani  forovani cxeli asfaltobetoniT, sisqiT 7 sm</t>
  </si>
  <si>
    <t>bitumis emulsiis mosxma safuZvlis zeda fenaze                0,35 l/m2-ze</t>
  </si>
  <si>
    <t>misayreli gverdulebis  mowyoba qviSa-xreSovani                (0-70) mm nareviT</t>
  </si>
  <si>
    <t>trotuaris safuZvlis zeda fenis mowyoba adgilze frezirebuli asfaltis granulatiT 50% da fraqciuli RorRiT (0-40mm)   50%, sisqiT 10 sm</t>
  </si>
  <si>
    <t>bitumis emulsiis mosxma safuZvlis zeda fenaze                0,6l/m2-ze</t>
  </si>
  <si>
    <t xml:space="preserve">trotuaris safaris mowyoba wvrilmarcvlovani a/betoniT, sisqiT 4 sm </t>
  </si>
  <si>
    <t>mierTebebis SekeTeba</t>
  </si>
  <si>
    <t>III kategoriis gruntis damuSaveba eqskavatoriT  avtoTviTmclelebze datvirTviT da transportireba nayarSi 15 km-mde</t>
  </si>
  <si>
    <r>
      <t xml:space="preserve">liTonis mili </t>
    </r>
    <r>
      <rPr>
        <sz val="11"/>
        <rFont val="Calibri"/>
        <family val="2"/>
      </rPr>
      <t>Ǿ630</t>
    </r>
    <r>
      <rPr>
        <sz val="11"/>
        <rFont val="AcadNusx"/>
        <family val="0"/>
      </rPr>
      <t xml:space="preserve"> mm, </t>
    </r>
    <r>
      <rPr>
        <sz val="11"/>
        <rFont val="Calibri"/>
        <family val="2"/>
      </rPr>
      <t>δ9</t>
    </r>
    <r>
      <rPr>
        <sz val="11"/>
        <rFont val="AcadNusx"/>
        <family val="0"/>
      </rPr>
      <t xml:space="preserve"> mm </t>
    </r>
  </si>
  <si>
    <t>wasacxebi hidroizolaciis mowyoba 2-jer</t>
  </si>
  <si>
    <t>karieridan Semozidva xreSovani gruntis uku CayrisaTvis</t>
  </si>
  <si>
    <r>
      <t>m</t>
    </r>
    <r>
      <rPr>
        <vertAlign val="superscript"/>
        <sz val="11"/>
        <rFont val="Arachveulebrivi Thin"/>
        <family val="2"/>
      </rPr>
      <t>3</t>
    </r>
  </si>
  <si>
    <t xml:space="preserve">Semoziduli xreSovani gruntis uku Cayra xeliT, datkepniT </t>
  </si>
  <si>
    <t xml:space="preserve">safuZvlis mowyoba fraqciuli (0-40 mm) RorRiT, sisqiT 15 sm </t>
  </si>
  <si>
    <t xml:space="preserve"> bitumis emulsiis mosxma arsebul safuZvlis fenaze 0,7 l/m2-ze</t>
  </si>
  <si>
    <t>safaris zeda fenis mowyoba cxeli wvrilmarcvlovani (adheziuri danamatiT)  asfaltobetoniT, sisqiT 5 sm</t>
  </si>
  <si>
    <t>safarze gadasvlis mowyoba wvrilmarcvlovani cxeli (adheziuri danamatiT) a/betoniT, saSualo sisqiT 5 sm</t>
  </si>
  <si>
    <t>ezoSi Sesasvlelebis SekeTeba</t>
  </si>
  <si>
    <r>
      <t xml:space="preserve">liTonis mili </t>
    </r>
    <r>
      <rPr>
        <sz val="11"/>
        <rFont val="Calibri"/>
        <family val="2"/>
      </rPr>
      <t>Ǿ920</t>
    </r>
    <r>
      <rPr>
        <sz val="11"/>
        <rFont val="AcadNusx"/>
        <family val="0"/>
      </rPr>
      <t xml:space="preserve"> mm, </t>
    </r>
    <r>
      <rPr>
        <sz val="11"/>
        <rFont val="Calibri"/>
        <family val="2"/>
      </rPr>
      <t>δ5</t>
    </r>
    <r>
      <rPr>
        <sz val="11"/>
        <rFont val="AcadNusx"/>
        <family val="0"/>
      </rPr>
      <t xml:space="preserve"> mm </t>
    </r>
  </si>
  <si>
    <r>
      <t xml:space="preserve">liTonis mili </t>
    </r>
    <r>
      <rPr>
        <sz val="11"/>
        <rFont val="Calibri"/>
        <family val="2"/>
      </rPr>
      <t>Ǿ530</t>
    </r>
    <r>
      <rPr>
        <sz val="11"/>
        <rFont val="AcadNusx"/>
        <family val="0"/>
      </rPr>
      <t xml:space="preserve"> mm,</t>
    </r>
    <r>
      <rPr>
        <sz val="11"/>
        <rFont val="Calibri"/>
        <family val="2"/>
      </rPr>
      <t xml:space="preserve"> δ</t>
    </r>
    <r>
      <rPr>
        <sz val="11"/>
        <rFont val="AcadNusx"/>
        <family val="0"/>
      </rPr>
      <t>5 mm</t>
    </r>
  </si>
  <si>
    <t>monoliTuri (nawiburis) bordiuris mowyoba</t>
  </si>
  <si>
    <t>sagebis mowyoba qviSa-xreSovani nareviT, sisqiT                 10 sm</t>
  </si>
  <si>
    <t>ukana Camketi asawyobi bordiuris mowyoba</t>
  </si>
  <si>
    <t>sagebi mWle betonis mowyoba</t>
  </si>
  <si>
    <t>adre demontirebuli bordiurebis mowyoba betonis safuZvelze</t>
  </si>
  <si>
    <t>adre demontirebuli bordiurebis mowyoba betonis safuZvelze saproeqto trotuaris farglebSi arsebuli xeebis garSemo</t>
  </si>
  <si>
    <t>gamyofi zolis mowyoba</t>
  </si>
  <si>
    <t>monoliTuri bordiuris mowyoba</t>
  </si>
  <si>
    <t>xelovnuri nagebobebis SekeTeba-mowyoba</t>
  </si>
  <si>
    <t>I. betonis kedlis mowyoba</t>
  </si>
  <si>
    <t>III jgufis gruntis damuSaveba  xeliT  da datvirTva  a/TviTmclelze da transportireba nayarSi 15 km-mde</t>
  </si>
  <si>
    <t>sagebis mowyoba qviSa-xreSovani nareviT, sisqiT                 20 sm</t>
  </si>
  <si>
    <r>
      <t>monoliTuri betonis kedlis mowyoba</t>
    </r>
    <r>
      <rPr>
        <sz val="11"/>
        <rFont val="Calibri"/>
        <family val="2"/>
      </rPr>
      <t xml:space="preserve"> B22,5 F200 W6</t>
    </r>
  </si>
  <si>
    <t xml:space="preserve">wasacxebi hidroizolaciis mowyoba kedlis ukana zedapirze cxeli bitumiT 2-jer </t>
  </si>
  <si>
    <t>karierSi xreSovani yamiris (6b) damuSaveba eqskavatoriT CamCis tevadobiT 0,5m3 avtoTviTmclelebze datvirTviT da transportireba nayarSi 15 km-mde</t>
  </si>
  <si>
    <t xml:space="preserve">moziduli yamiris uku Cayra kedlis ukan  fenebad eqskavatoriT </t>
  </si>
  <si>
    <t>moziduli yamiris uku Cayra kedlis ukan  fenebad xeliT, datkepniT</t>
  </si>
  <si>
    <t>yamiris datkepna vibraciuli satkepniT fenebad   6-jer gavliT, sisqiT 20 sm</t>
  </si>
  <si>
    <t>II. arsebuli betonis kedlebis SekeTeba</t>
  </si>
  <si>
    <t>kedlis Tavis da Ziris gasufTaveba xeliT dagrovili gruntisagan</t>
  </si>
  <si>
    <t xml:space="preserve">kedlis Selesva qviSa-cementis duRabiT, sisqiT 3 sm </t>
  </si>
  <si>
    <t>III. rkina-betonis milis mowyoba</t>
  </si>
  <si>
    <t>III jgufis gruntis damuSaveba  xeliT  da datvirTva  a/TviTmclelze da transportireba 15 km manZilze nayarSi</t>
  </si>
  <si>
    <t>rkina-betonis milis mowyoba anakrebi rgolebisagan</t>
  </si>
  <si>
    <t>qvesagebi fenis mowyoba qviSa-xreSovani nareviT, sisqiT 10 sm</t>
  </si>
  <si>
    <r>
      <t>monoliTuri betonis mowyoba</t>
    </r>
    <r>
      <rPr>
        <sz val="11"/>
        <rFont val="Calibri"/>
        <family val="2"/>
      </rPr>
      <t xml:space="preserve"> B25, F200, W6 </t>
    </r>
  </si>
  <si>
    <t>milis tanis montaJi anakrebi rkina-betonis rgolebisagan biTumiT gaJRenTili ZenZiT gaTvaliswinebiT</t>
  </si>
  <si>
    <t>wasacxebi hidroizolaciis mowyoba</t>
  </si>
  <si>
    <t>asakravi hidroizolaciis mowyoba</t>
  </si>
  <si>
    <t>wyalmimRebi Wis mowyoba monoliTuri betonisagan</t>
  </si>
  <si>
    <r>
      <t>Raris mowyoba monoliTuri betonisagan</t>
    </r>
    <r>
      <rPr>
        <sz val="11"/>
        <rFont val="Calibri"/>
        <family val="2"/>
      </rPr>
      <t xml:space="preserve">  B25, F100, W6</t>
    </r>
  </si>
  <si>
    <r>
      <t>monoliTuri betonis mimRebi Wis Ziris  da kedlebis  mowyoba</t>
    </r>
    <r>
      <rPr>
        <sz val="11"/>
        <rFont val="Calibri"/>
        <family val="2"/>
      </rPr>
      <t xml:space="preserve">  B30 F200 W6</t>
    </r>
  </si>
  <si>
    <t xml:space="preserve">monoliTuri betonis  frTebis  mowyoba  </t>
  </si>
  <si>
    <r>
      <t>monoliTuri betonis kbilis da frTebis  mowyoba</t>
    </r>
    <r>
      <rPr>
        <sz val="11"/>
        <rFont val="Calibri"/>
        <family val="2"/>
      </rPr>
      <t xml:space="preserve"> B30 F200 W6</t>
    </r>
  </si>
  <si>
    <t>wyalmimReb Waze cxauris mowyoba(1 cali)</t>
  </si>
  <si>
    <t>liTonis cxauris mowyoba</t>
  </si>
  <si>
    <t>karierSi xreSovani yamiris (6b) damuSaveba eqskavatoriT CamCis tevadobiT 0,5m3 avtoTviTmclelebze datvirTviT da transportireba 15 km-mde</t>
  </si>
  <si>
    <t xml:space="preserve">moziduli yamiris uku Cayra saTavisebis da milis tanze ukan fenebad eqskavatoriT </t>
  </si>
  <si>
    <t>yamiris datkepna vibraciuli satkepniT fenebad 6-jer gavliT fenis, sisqiT 20 sm</t>
  </si>
  <si>
    <t>kalapotis gaWra eqskavatoriT CamCis tevadobiT 0,5m3 avtoTviTmclelebze datvirTviT da transportireba 15 km manZilze nayarSi</t>
  </si>
  <si>
    <t>nayarSi muSaoba</t>
  </si>
  <si>
    <r>
      <rPr>
        <b/>
        <sz val="10"/>
        <rFont val="AcadNusx"/>
        <family val="0"/>
      </rPr>
      <t>IV</t>
    </r>
    <r>
      <rPr>
        <b/>
        <sz val="11"/>
        <rFont val="AcadNusx"/>
        <family val="0"/>
      </rPr>
      <t>plastmasis gofrirebuli milebis mowyoba</t>
    </r>
  </si>
  <si>
    <t>gamyofzoliani gadasasvlelebis orive mxares plastmasis gofrirebuli milebis  Ǿ=100 mm mowyoba saSualo sigrZiT 30 m, perspeqtivaSi raime komunikaciis gasatareblad</t>
  </si>
  <si>
    <t>sagzao niSnebis dayeneba liTonis dgarebze sigrZiT  3,50 m, 4,0 m, 4,5 m da 5,5 m  dabetonebiT, miwis samuSaoebisa da dgarebis SeRebvis gaTvaliswinebiT</t>
  </si>
  <si>
    <t>arsebuli saniaRvre da saTvalTvalo Webis reabilitacia</t>
  </si>
  <si>
    <t>arsebuli sakomunikacio Webis moyvana gzis niSnulze betonis safuZvelze, specialuri betoniT romlis Semkvrivebis dro iqneba araumetes 3 saaTi (635 cali)</t>
  </si>
  <si>
    <t>saniaRvre qselis mowyoba</t>
  </si>
  <si>
    <t>I. saniaRvre qselis saTvalTvalo Webis mowyoba</t>
  </si>
  <si>
    <t>qvabulis damuSaveba III kategoriis gruntSi  da datvirTva avtoTviTmclelebze da transportireba 15 km manZilze nayarSi</t>
  </si>
  <si>
    <t>qvabulis damuSaveba III kategoriis gruntSi  xeliT da datvirTva avtoTviTmclelebze da transportireba 15 km manZilze nayarSi</t>
  </si>
  <si>
    <r>
      <t>arsebuli rkina-betonis milis demontaJi meqanizirebuli wesiT</t>
    </r>
    <r>
      <rPr>
        <sz val="11"/>
        <rFont val="Calibri"/>
        <family val="2"/>
      </rPr>
      <t xml:space="preserve"> Ǿ=1</t>
    </r>
    <r>
      <rPr>
        <sz val="11"/>
        <rFont val="AcadNusx"/>
        <family val="0"/>
      </rPr>
      <t>m</t>
    </r>
    <r>
      <rPr>
        <sz val="11"/>
        <rFont val="Calibri"/>
        <family val="2"/>
      </rPr>
      <t xml:space="preserve"> </t>
    </r>
    <r>
      <rPr>
        <sz val="11"/>
        <rFont val="AcadNusx"/>
        <family val="0"/>
      </rPr>
      <t>datvirTva avtoTviTmclelebze da gatana 15 km manZilze nayarSi</t>
    </r>
  </si>
  <si>
    <t>safuZvlis mowyoba qviSa-xreSovani narevisagan, sisqiT 10 sm datkepniT</t>
  </si>
  <si>
    <r>
      <t>Wis  Ziris da kedlebis mowyoba monoliTuri betoniT</t>
    </r>
    <r>
      <rPr>
        <sz val="11"/>
        <rFont val="Calibri"/>
        <family val="2"/>
      </rPr>
      <t xml:space="preserve"> B20 F100 W6</t>
    </r>
  </si>
  <si>
    <t>rkina-betonis gadaxurvis mowyoba Tujis CarCo xufiT (115kompleqti)</t>
  </si>
  <si>
    <t>rkina-betonis gadaxurvis mowyoba Tujis CarCo xufiT (7kompleqti)</t>
  </si>
  <si>
    <t>qvabulis darCenili nawilis Sevseba qviSa-xreSovani nareviT eqskavatoriT</t>
  </si>
  <si>
    <t>qviSAa-xreSovani narevis  datkepna vibraciuli satkepniT fenebad 6-jer gavliT, sisqiT 20 sm</t>
  </si>
  <si>
    <t>qviSa-xreSovani narevis  datkepna vibraciuli satkepniT fenebad 6-jer gavliT, sisqiT 20 sm</t>
  </si>
  <si>
    <t>II. Txrilis momzadeba da milebis mowyoba</t>
  </si>
  <si>
    <t>Txrilis damuSaveba III kategoriis gruntSi  da datvirTva avtoTviTmclelebze da transportireba 15 km manZilze nayarSi</t>
  </si>
  <si>
    <t>Txrilis damuSaveba III kategoriis gruntSi xeliT da datvirTva avtoTviTmclelebze da transportireba 15 km manZilze nayarSi</t>
  </si>
  <si>
    <t>qviSis baliSis mowyoba  milis qveS sisqiT 10 sm, datkepniT</t>
  </si>
  <si>
    <r>
      <t xml:space="preserve">plastmasis gofrirebuli milis Cawyoba TxrilSi </t>
    </r>
    <r>
      <rPr>
        <sz val="11"/>
        <rFont val="Calibri"/>
        <family val="2"/>
      </rPr>
      <t>Ǿ=300</t>
    </r>
    <r>
      <rPr>
        <sz val="11"/>
        <rFont val="AcadNusx"/>
        <family val="0"/>
      </rPr>
      <t xml:space="preserve"> mm</t>
    </r>
    <r>
      <rPr>
        <sz val="11"/>
        <rFont val="Calibri"/>
        <family val="2"/>
      </rPr>
      <t xml:space="preserve"> (SN-8)</t>
    </r>
    <r>
      <rPr>
        <sz val="11"/>
        <rFont val="AcadNusx"/>
        <family val="0"/>
      </rPr>
      <t>, gamocdiT</t>
    </r>
  </si>
  <si>
    <r>
      <t xml:space="preserve">plastmasis gofrirebuli milis Cawyoba TxrilSi </t>
    </r>
    <r>
      <rPr>
        <sz val="11"/>
        <rFont val="Calibri"/>
        <family val="2"/>
      </rPr>
      <t xml:space="preserve">Ǿ=500 </t>
    </r>
    <r>
      <rPr>
        <sz val="11"/>
        <rFont val="AcadNusx"/>
        <family val="0"/>
      </rPr>
      <t>mm</t>
    </r>
    <r>
      <rPr>
        <sz val="11"/>
        <rFont val="Calibri"/>
        <family val="2"/>
      </rPr>
      <t xml:space="preserve"> (SN-8)</t>
    </r>
    <r>
      <rPr>
        <sz val="11"/>
        <rFont val="AcadNusx"/>
        <family val="0"/>
      </rPr>
      <t>, gamocdiT</t>
    </r>
  </si>
  <si>
    <r>
      <t xml:space="preserve">plastmasis gofrirebuli milis Cawyoba TxrilSi </t>
    </r>
    <r>
      <rPr>
        <sz val="11"/>
        <rFont val="Calibri"/>
        <family val="2"/>
      </rPr>
      <t>Ǿ=700</t>
    </r>
    <r>
      <rPr>
        <sz val="11"/>
        <rFont val="AcadNusx"/>
        <family val="0"/>
      </rPr>
      <t xml:space="preserve"> mm</t>
    </r>
    <r>
      <rPr>
        <sz val="11"/>
        <rFont val="Calibri"/>
        <family val="2"/>
      </rPr>
      <t xml:space="preserve"> (SN-8)</t>
    </r>
    <r>
      <rPr>
        <sz val="11"/>
        <rFont val="AcadNusx"/>
        <family val="0"/>
      </rPr>
      <t>, gamocdiT</t>
    </r>
  </si>
  <si>
    <r>
      <t xml:space="preserve">plastmasis gofrirebuli milis Cawyoba TxrilSi </t>
    </r>
    <r>
      <rPr>
        <sz val="11"/>
        <rFont val="Calibri"/>
        <family val="2"/>
      </rPr>
      <t>Ǿ=1200</t>
    </r>
    <r>
      <rPr>
        <sz val="11"/>
        <rFont val="AcadNusx"/>
        <family val="0"/>
      </rPr>
      <t xml:space="preserve"> mm</t>
    </r>
    <r>
      <rPr>
        <sz val="11"/>
        <rFont val="Calibri"/>
        <family val="2"/>
      </rPr>
      <t xml:space="preserve"> (SN-8)</t>
    </r>
    <r>
      <rPr>
        <sz val="11"/>
        <rFont val="AcadNusx"/>
        <family val="0"/>
      </rPr>
      <t>, gamocdiT</t>
    </r>
  </si>
  <si>
    <t>milebis dafarva qviSis feniT (milis zeviT) sisqiT 30 sm da datkepna</t>
  </si>
  <si>
    <t>Txrilis  Sevseba qviSAa-xreSovani nareviT eqskavatoriT</t>
  </si>
  <si>
    <t xml:space="preserve">qviSa-xreSovani narevis  datkepna vibraciuli satkepniT fenebad 6-jer gavliT, sisqiT 20 sm  </t>
  </si>
  <si>
    <t>III. saproeqto cxaurebis da gverdulebis mowyoba</t>
  </si>
  <si>
    <t xml:space="preserve">qvabulis damuSaveba III kategoriis gruntSi  da datvirTva avtoTviTmclelebze da  transportireba 15 km manZilze nayarSi </t>
  </si>
  <si>
    <t xml:space="preserve">III kategoriis gruntis damuSaveba xeliT da datvirTva avtoTviTmclelebze da transportireba 15 km manZilze nayarSi </t>
  </si>
  <si>
    <t xml:space="preserve">rkina-betonis gadaxurvis mowyoba Tujis CarCo cxauriT </t>
  </si>
  <si>
    <t>rkina-betonis gadaxurvis mowyoba Tujis gverdmimRebiT</t>
  </si>
  <si>
    <r>
      <t>100 m</t>
    </r>
    <r>
      <rPr>
        <vertAlign val="superscript"/>
        <sz val="11"/>
        <rFont val="AcadNusx"/>
        <family val="0"/>
      </rPr>
      <t>2</t>
    </r>
  </si>
  <si>
    <t>bitumis emulsiis mosxma arsebul safuZvlis fenaze 0,7 l/m2-ze</t>
  </si>
  <si>
    <t>#</t>
  </si>
  <si>
    <t>arsebuli rkina-betonis gadaxurvis filis demontaJi meqanizirebuli wesiT avtoTviTmclelebze datvirTviT da transportireba 15 km manZilze nayarSi</t>
  </si>
  <si>
    <t>dazianebuli a/betonis safaris moxsna  pnevmaturi CaquCebiT, saSualo sisqiT 3 sm  da datvirTva a/TviTmclelebze da transportireba nayarSi 15 km-mde</t>
  </si>
  <si>
    <t xml:space="preserve">dazianebuli bordiurebis  (15X30) demontaJi </t>
  </si>
  <si>
    <t>safaris zeda fenis mowyoba   cxeli wvrilmarcvlovani (adheziuri danamatiT)  asfaltobetoniT, sisqiT 5 sm</t>
  </si>
  <si>
    <t>Tavi V gzis kuTvnileba da keTilmowyoba</t>
  </si>
  <si>
    <t>sul Tavi V</t>
  </si>
  <si>
    <t>sul Tavi I-V</t>
  </si>
  <si>
    <r>
      <t>დანართი</t>
    </r>
    <r>
      <rPr>
        <b/>
        <sz val="12"/>
        <color indexed="10"/>
        <rFont val="არიალ"/>
        <family val="0"/>
      </rPr>
      <t xml:space="preserve"> N</t>
    </r>
    <r>
      <rPr>
        <b/>
        <sz val="12"/>
        <color indexed="10"/>
        <rFont val="AcadNusx"/>
        <family val="0"/>
      </rPr>
      <t>1</t>
    </r>
  </si>
  <si>
    <t>erTeulis zRvruli fasi</t>
  </si>
  <si>
    <t xml:space="preserve">zednadebi xarjebi  % </t>
  </si>
  <si>
    <t xml:space="preserve">gegmiuri mogeba   % </t>
  </si>
  <si>
    <r>
      <t>შენიშვნა:
1.პრეტენდენტის მიერ წარმოდგენილი ერთეულის ფასები არ უნდა აღემატებოდეს დანართი</t>
    </r>
    <r>
      <rPr>
        <b/>
        <sz val="10"/>
        <rFont val="Arial"/>
        <family val="2"/>
      </rPr>
      <t xml:space="preserve"> N</t>
    </r>
    <r>
      <rPr>
        <b/>
        <sz val="10"/>
        <rFont val="AcadNusx"/>
        <family val="0"/>
      </rPr>
      <t xml:space="preserve">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</t>
    </r>
    <r>
      <rPr>
        <b/>
        <sz val="10"/>
        <rFont val="Arial"/>
        <family val="2"/>
      </rPr>
      <t>Excel</t>
    </r>
    <r>
      <rPr>
        <b/>
        <sz val="10"/>
        <rFont val="AcadNusx"/>
        <family val="0"/>
      </rPr>
      <t>-ის ფორმატის ფაილის სახით, დანართი</t>
    </r>
    <r>
      <rPr>
        <b/>
        <sz val="10"/>
        <rFont val="Arial"/>
        <family val="2"/>
      </rPr>
      <t xml:space="preserve"> N</t>
    </r>
    <r>
      <rPr>
        <b/>
        <sz val="10"/>
        <rFont val="AcadNusx"/>
        <family val="0"/>
      </rPr>
      <t xml:space="preserve">1–ის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3.გაუთვალისიწნებელი ხარჯი (3%) არის უცვლელი.
</t>
    </r>
  </si>
  <si>
    <t>m</t>
  </si>
  <si>
    <t>0,428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</si>
</sst>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[$-FC19]d\ mmmm\ yyyy\ &quot;г.&quot;"/>
    <numFmt numFmtId="201" formatCode="0;[Red]0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_);_(* \(#,##0.000\);_(* &quot;-&quot;???_);_(@_)"/>
    <numFmt numFmtId="206" formatCode="0.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  <numFmt numFmtId="225" formatCode="0.000000000000000000000"/>
  </numFmts>
  <fonts count="56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sz val="10"/>
      <name val="AcadNusx"/>
      <family val="0"/>
    </font>
    <font>
      <sz val="12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0"/>
      <name val="Arial Cyr"/>
      <family val="0"/>
    </font>
    <font>
      <vertAlign val="superscript"/>
      <sz val="11"/>
      <name val="AcadNusx"/>
      <family val="0"/>
    </font>
    <font>
      <sz val="10"/>
      <color indexed="10"/>
      <name val="AcadNusx"/>
      <family val="0"/>
    </font>
    <font>
      <sz val="10"/>
      <color indexed="60"/>
      <name val="AcadNusx"/>
      <family val="0"/>
    </font>
    <font>
      <b/>
      <i/>
      <sz val="11"/>
      <name val="AcadNusx"/>
      <family val="0"/>
    </font>
    <font>
      <sz val="11"/>
      <name val="Calibri"/>
      <family val="2"/>
    </font>
    <font>
      <b/>
      <sz val="10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b/>
      <sz val="12"/>
      <color indexed="10"/>
      <name val="AcadNusx"/>
      <family val="0"/>
    </font>
    <font>
      <b/>
      <sz val="12"/>
      <color indexed="10"/>
      <name val="არიალ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2" fontId="9" fillId="0" borderId="10" xfId="63" applyNumberFormat="1" applyFont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97" fontId="9" fillId="0" borderId="10" xfId="0" applyNumberFormat="1" applyFont="1" applyFill="1" applyBorder="1" applyAlignment="1">
      <alignment horizontal="center" vertical="center"/>
    </xf>
    <xf numFmtId="2" fontId="14" fillId="0" borderId="10" xfId="63" applyNumberFormat="1" applyFont="1" applyBorder="1" applyAlignment="1">
      <alignment horizontal="center" vertical="center"/>
      <protection/>
    </xf>
    <xf numFmtId="2" fontId="9" fillId="32" borderId="10" xfId="63" applyNumberFormat="1" applyFont="1" applyFill="1" applyBorder="1" applyAlignment="1">
      <alignment horizontal="center" vertical="center"/>
      <protection/>
    </xf>
    <xf numFmtId="2" fontId="9" fillId="0" borderId="10" xfId="55" applyNumberFormat="1" applyFont="1" applyBorder="1" applyAlignment="1">
      <alignment horizontal="center" vertical="center"/>
      <protection/>
    </xf>
    <xf numFmtId="2" fontId="9" fillId="0" borderId="10" xfId="64" applyNumberFormat="1" applyFont="1" applyBorder="1" applyAlignment="1">
      <alignment horizontal="center" vertical="center"/>
      <protection/>
    </xf>
    <xf numFmtId="2" fontId="14" fillId="0" borderId="10" xfId="64" applyNumberFormat="1" applyFont="1" applyBorder="1" applyAlignment="1">
      <alignment horizontal="center" vertical="center"/>
      <protection/>
    </xf>
    <xf numFmtId="2" fontId="14" fillId="32" borderId="10" xfId="63" applyNumberFormat="1" applyFont="1" applyFill="1" applyBorder="1" applyAlignment="1">
      <alignment horizontal="center" vertical="center"/>
      <protection/>
    </xf>
    <xf numFmtId="2" fontId="14" fillId="0" borderId="10" xfId="55" applyNumberFormat="1" applyFont="1" applyBorder="1" applyAlignment="1">
      <alignment horizontal="center" vertical="center"/>
      <protection/>
    </xf>
    <xf numFmtId="2" fontId="1" fillId="0" borderId="10" xfId="64" applyNumberFormat="1" applyFont="1" applyBorder="1" applyAlignment="1">
      <alignment horizontal="center" vertical="center"/>
      <protection/>
    </xf>
    <xf numFmtId="2" fontId="9" fillId="0" borderId="0" xfId="55" applyNumberFormat="1" applyFont="1" applyBorder="1" applyAlignment="1">
      <alignment horizontal="center" vertical="center"/>
      <protection/>
    </xf>
    <xf numFmtId="2" fontId="5" fillId="0" borderId="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14" fillId="33" borderId="10" xfId="64" applyNumberFormat="1" applyFont="1" applyFill="1" applyBorder="1" applyAlignment="1">
      <alignment horizontal="center" vertical="center"/>
      <protection/>
    </xf>
    <xf numFmtId="2" fontId="14" fillId="33" borderId="10" xfId="63" applyNumberFormat="1" applyFont="1" applyFill="1" applyBorder="1" applyAlignment="1">
      <alignment horizontal="center" vertical="center"/>
      <protection/>
    </xf>
    <xf numFmtId="2" fontId="14" fillId="33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quotePrefix="1">
      <alignment horizontal="center" vertical="center"/>
    </xf>
    <xf numFmtId="2" fontId="9" fillId="34" borderId="10" xfId="0" applyNumberFormat="1" applyFont="1" applyFill="1" applyBorder="1" applyAlignment="1" quotePrefix="1">
      <alignment horizontal="center" vertical="center"/>
    </xf>
    <xf numFmtId="2" fontId="6" fillId="0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vertical="center"/>
    </xf>
    <xf numFmtId="4" fontId="9" fillId="0" borderId="10" xfId="63" applyNumberFormat="1" applyFont="1" applyBorder="1" applyAlignment="1">
      <alignment horizontal="center" vertical="center"/>
      <protection/>
    </xf>
    <xf numFmtId="4" fontId="9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" fillId="0" borderId="10" xfId="64" applyNumberFormat="1" applyFont="1" applyFill="1" applyBorder="1" applyAlignment="1">
      <alignment horizontal="center" vertical="center"/>
      <protection/>
    </xf>
    <xf numFmtId="2" fontId="9" fillId="0" borderId="10" xfId="63" applyNumberFormat="1" applyFont="1" applyFill="1" applyBorder="1" applyAlignment="1">
      <alignment horizontal="center" vertical="center"/>
      <protection/>
    </xf>
    <xf numFmtId="2" fontId="9" fillId="0" borderId="10" xfId="55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64" applyNumberFormat="1" applyFont="1" applyFill="1" applyBorder="1" applyAlignment="1">
      <alignment horizontal="center" vertical="center"/>
      <protection/>
    </xf>
    <xf numFmtId="1" fontId="9" fillId="34" borderId="10" xfId="0" applyNumberFormat="1" applyFont="1" applyFill="1" applyBorder="1" applyAlignment="1" quotePrefix="1">
      <alignment horizontal="center" vertical="center"/>
    </xf>
    <xf numFmtId="0" fontId="8" fillId="35" borderId="10" xfId="0" applyFont="1" applyFill="1" applyBorder="1" applyAlignment="1">
      <alignment vertical="center"/>
    </xf>
    <xf numFmtId="2" fontId="9" fillId="35" borderId="10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vertical="center" wrapText="1"/>
    </xf>
    <xf numFmtId="2" fontId="9" fillId="35" borderId="10" xfId="63" applyNumberFormat="1" applyFont="1" applyFill="1" applyBorder="1" applyAlignment="1">
      <alignment horizontal="center" vertical="center"/>
      <protection/>
    </xf>
    <xf numFmtId="2" fontId="14" fillId="35" borderId="10" xfId="63" applyNumberFormat="1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wrapText="1"/>
    </xf>
    <xf numFmtId="2" fontId="9" fillId="35" borderId="10" xfId="55" applyNumberFormat="1" applyFont="1" applyFill="1" applyBorder="1" applyAlignment="1">
      <alignment horizontal="center" vertical="center"/>
      <protection/>
    </xf>
    <xf numFmtId="2" fontId="14" fillId="35" borderId="10" xfId="55" applyNumberFormat="1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 4" xfId="63"/>
    <cellStyle name="Normal_gare wyalsadfenigagarini 2_SMSH2008-IIkv .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2"/>
  <sheetViews>
    <sheetView tabSelected="1" zoomScale="130" zoomScaleNormal="130" zoomScalePageLayoutView="0" workbookViewId="0" topLeftCell="A10">
      <selection activeCell="I16" sqref="I16"/>
    </sheetView>
  </sheetViews>
  <sheetFormatPr defaultColWidth="9.140625" defaultRowHeight="12.75"/>
  <cols>
    <col min="1" max="1" width="3.140625" style="14" bestFit="1" customWidth="1"/>
    <col min="2" max="2" width="66.421875" style="37" customWidth="1"/>
    <col min="3" max="3" width="11.140625" style="14" customWidth="1"/>
    <col min="4" max="4" width="12.00390625" style="15" customWidth="1"/>
    <col min="5" max="5" width="14.28125" style="15" customWidth="1"/>
    <col min="6" max="6" width="12.140625" style="15" bestFit="1" customWidth="1"/>
    <col min="7" max="7" width="16.00390625" style="15" customWidth="1"/>
    <col min="8" max="8" width="9.140625" style="13" customWidth="1"/>
    <col min="9" max="9" width="15.00390625" style="13" bestFit="1" customWidth="1"/>
    <col min="10" max="16384" width="9.140625" style="13" customWidth="1"/>
  </cols>
  <sheetData>
    <row r="2" spans="1:7" ht="16.5">
      <c r="A2" s="70" t="s">
        <v>166</v>
      </c>
      <c r="B2" s="70"/>
      <c r="C2" s="70"/>
      <c r="D2" s="70"/>
      <c r="E2" s="70"/>
      <c r="F2" s="70"/>
      <c r="G2" s="70"/>
    </row>
    <row r="3" spans="1:7" s="2" customFormat="1" ht="45.75" customHeight="1">
      <c r="A3" s="78" t="s">
        <v>40</v>
      </c>
      <c r="B3" s="78"/>
      <c r="C3" s="78"/>
      <c r="D3" s="78"/>
      <c r="E3" s="78"/>
      <c r="F3" s="78"/>
      <c r="G3" s="78"/>
    </row>
    <row r="4" spans="1:7" s="2" customFormat="1" ht="21">
      <c r="A4" s="79" t="s">
        <v>26</v>
      </c>
      <c r="B4" s="79"/>
      <c r="C4" s="79"/>
      <c r="D4" s="79"/>
      <c r="E4" s="79"/>
      <c r="F4" s="79"/>
      <c r="G4" s="79"/>
    </row>
    <row r="5" spans="1:7" s="2" customFormat="1" ht="12.75" customHeight="1">
      <c r="A5" s="3"/>
      <c r="B5" s="34"/>
      <c r="C5" s="3"/>
      <c r="D5" s="4"/>
      <c r="E5" s="4"/>
      <c r="F5" s="4"/>
      <c r="G5" s="4"/>
    </row>
    <row r="6" spans="1:7" s="2" customFormat="1" ht="13.5" customHeight="1">
      <c r="A6" s="80" t="s">
        <v>158</v>
      </c>
      <c r="B6" s="80" t="s">
        <v>27</v>
      </c>
      <c r="C6" s="81" t="s">
        <v>28</v>
      </c>
      <c r="D6" s="76" t="s">
        <v>29</v>
      </c>
      <c r="E6" s="71" t="s">
        <v>167</v>
      </c>
      <c r="F6" s="76" t="s">
        <v>30</v>
      </c>
      <c r="G6" s="77" t="s">
        <v>0</v>
      </c>
    </row>
    <row r="7" spans="1:7" s="2" customFormat="1" ht="13.5" customHeight="1">
      <c r="A7" s="80"/>
      <c r="B7" s="80"/>
      <c r="C7" s="81"/>
      <c r="D7" s="77"/>
      <c r="E7" s="72"/>
      <c r="F7" s="76"/>
      <c r="G7" s="77"/>
    </row>
    <row r="8" spans="1:7" s="2" customFormat="1" ht="23.25" customHeight="1">
      <c r="A8" s="80"/>
      <c r="B8" s="80"/>
      <c r="C8" s="81"/>
      <c r="D8" s="77"/>
      <c r="E8" s="73"/>
      <c r="F8" s="76"/>
      <c r="G8" s="77"/>
    </row>
    <row r="9" spans="1:7" s="2" customFormat="1" ht="15.75">
      <c r="A9" s="41" t="s">
        <v>10</v>
      </c>
      <c r="B9" s="41" t="s">
        <v>13</v>
      </c>
      <c r="C9" s="41" t="s">
        <v>17</v>
      </c>
      <c r="D9" s="42" t="s">
        <v>18</v>
      </c>
      <c r="E9" s="60">
        <v>5</v>
      </c>
      <c r="F9" s="60">
        <v>6</v>
      </c>
      <c r="G9" s="60">
        <v>7</v>
      </c>
    </row>
    <row r="10" spans="1:7" s="2" customFormat="1" ht="15.75">
      <c r="A10" s="44"/>
      <c r="B10" s="40" t="s">
        <v>41</v>
      </c>
      <c r="C10" s="45"/>
      <c r="D10" s="45"/>
      <c r="E10" s="61"/>
      <c r="F10" s="45"/>
      <c r="G10" s="49"/>
    </row>
    <row r="11" spans="1:11" s="2" customFormat="1" ht="23.25" customHeight="1">
      <c r="A11" s="7">
        <v>1</v>
      </c>
      <c r="B11" s="54" t="s">
        <v>42</v>
      </c>
      <c r="C11" s="7" t="s">
        <v>171</v>
      </c>
      <c r="D11" s="27">
        <v>8145</v>
      </c>
      <c r="E11" s="62" t="s">
        <v>172</v>
      </c>
      <c r="F11" s="27"/>
      <c r="G11" s="50">
        <f>F11*D11</f>
        <v>0</v>
      </c>
      <c r="I11" s="9"/>
      <c r="J11" s="6"/>
      <c r="K11" s="6"/>
    </row>
    <row r="12" spans="1:11" s="2" customFormat="1" ht="15.75" customHeight="1">
      <c r="A12" s="44"/>
      <c r="B12" s="33" t="s">
        <v>43</v>
      </c>
      <c r="C12" s="46"/>
      <c r="D12" s="46"/>
      <c r="E12" s="63"/>
      <c r="F12" s="47"/>
      <c r="G12" s="50">
        <f aca="true" t="shared" si="0" ref="G12:G75">F12*D12</f>
        <v>0</v>
      </c>
      <c r="I12" s="9"/>
      <c r="J12" s="6"/>
      <c r="K12" s="6"/>
    </row>
    <row r="13" spans="1:11" s="2" customFormat="1" ht="15.75">
      <c r="A13" s="7"/>
      <c r="B13" s="33" t="s">
        <v>44</v>
      </c>
      <c r="C13" s="7"/>
      <c r="D13" s="16"/>
      <c r="E13" s="62"/>
      <c r="F13" s="27"/>
      <c r="G13" s="50">
        <f t="shared" si="0"/>
        <v>0</v>
      </c>
      <c r="I13" s="9"/>
      <c r="J13" s="6"/>
      <c r="K13" s="6"/>
    </row>
    <row r="14" spans="1:11" s="2" customFormat="1" ht="47.25">
      <c r="A14" s="7">
        <v>1</v>
      </c>
      <c r="B14" s="5" t="s">
        <v>45</v>
      </c>
      <c r="C14" s="7" t="s">
        <v>156</v>
      </c>
      <c r="D14" s="16">
        <v>82.44</v>
      </c>
      <c r="E14" s="62">
        <v>173.98</v>
      </c>
      <c r="F14" s="27"/>
      <c r="G14" s="50">
        <f t="shared" si="0"/>
        <v>0</v>
      </c>
      <c r="I14" s="9"/>
      <c r="J14" s="6"/>
      <c r="K14" s="6"/>
    </row>
    <row r="15" spans="1:7" s="2" customFormat="1" ht="36" customHeight="1">
      <c r="A15" s="7">
        <v>2</v>
      </c>
      <c r="B15" s="5" t="s">
        <v>21</v>
      </c>
      <c r="C15" s="8" t="s">
        <v>4</v>
      </c>
      <c r="D15" s="8">
        <v>2856.51</v>
      </c>
      <c r="E15" s="64">
        <v>3.47</v>
      </c>
      <c r="F15" s="8"/>
      <c r="G15" s="50">
        <f t="shared" si="0"/>
        <v>0</v>
      </c>
    </row>
    <row r="16" spans="1:7" s="2" customFormat="1" ht="72" customHeight="1">
      <c r="A16" s="7">
        <v>3</v>
      </c>
      <c r="B16" s="5" t="s">
        <v>46</v>
      </c>
      <c r="C16" s="8" t="s">
        <v>31</v>
      </c>
      <c r="D16" s="8">
        <v>2474</v>
      </c>
      <c r="E16" s="64">
        <v>43.82</v>
      </c>
      <c r="F16" s="8"/>
      <c r="G16" s="50">
        <f t="shared" si="0"/>
        <v>0</v>
      </c>
    </row>
    <row r="17" spans="1:7" s="2" customFormat="1" ht="22.5" customHeight="1">
      <c r="A17" s="7">
        <v>4</v>
      </c>
      <c r="B17" s="5" t="s">
        <v>12</v>
      </c>
      <c r="C17" s="8" t="s">
        <v>31</v>
      </c>
      <c r="D17" s="8">
        <v>2474</v>
      </c>
      <c r="E17" s="64">
        <v>0.16</v>
      </c>
      <c r="F17" s="8"/>
      <c r="G17" s="50">
        <f t="shared" si="0"/>
        <v>0</v>
      </c>
    </row>
    <row r="18" spans="1:7" s="2" customFormat="1" ht="24" customHeight="1">
      <c r="A18" s="7">
        <v>5</v>
      </c>
      <c r="B18" s="5" t="s">
        <v>161</v>
      </c>
      <c r="C18" s="8" t="s">
        <v>5</v>
      </c>
      <c r="D18" s="8">
        <v>13128</v>
      </c>
      <c r="E18" s="64">
        <v>4.71</v>
      </c>
      <c r="F18" s="8"/>
      <c r="G18" s="50">
        <f t="shared" si="0"/>
        <v>0</v>
      </c>
    </row>
    <row r="19" spans="1:7" s="2" customFormat="1" ht="34.5" customHeight="1">
      <c r="A19" s="7">
        <v>6</v>
      </c>
      <c r="B19" s="5" t="s">
        <v>47</v>
      </c>
      <c r="C19" s="8" t="s">
        <v>4</v>
      </c>
      <c r="D19" s="8">
        <v>1417.82</v>
      </c>
      <c r="E19" s="64">
        <v>24.54</v>
      </c>
      <c r="F19" s="8"/>
      <c r="G19" s="50">
        <f t="shared" si="0"/>
        <v>0</v>
      </c>
    </row>
    <row r="20" spans="1:7" s="2" customFormat="1" ht="21" customHeight="1">
      <c r="A20" s="7">
        <v>7</v>
      </c>
      <c r="B20" s="5" t="s">
        <v>12</v>
      </c>
      <c r="C20" s="8" t="s">
        <v>31</v>
      </c>
      <c r="D20" s="8">
        <v>590.76</v>
      </c>
      <c r="E20" s="64">
        <v>0.16</v>
      </c>
      <c r="F20" s="8"/>
      <c r="G20" s="50">
        <f t="shared" si="0"/>
        <v>0</v>
      </c>
    </row>
    <row r="21" spans="1:7" s="2" customFormat="1" ht="31.5">
      <c r="A21" s="7">
        <v>8</v>
      </c>
      <c r="B21" s="5" t="s">
        <v>48</v>
      </c>
      <c r="C21" s="8" t="s">
        <v>5</v>
      </c>
      <c r="D21" s="8">
        <v>9033</v>
      </c>
      <c r="E21" s="64">
        <v>4.71</v>
      </c>
      <c r="F21" s="8"/>
      <c r="G21" s="50">
        <f t="shared" si="0"/>
        <v>0</v>
      </c>
    </row>
    <row r="22" spans="1:7" s="2" customFormat="1" ht="47.25">
      <c r="A22" s="7">
        <v>9</v>
      </c>
      <c r="B22" s="5" t="s">
        <v>49</v>
      </c>
      <c r="C22" s="8" t="s">
        <v>31</v>
      </c>
      <c r="D22" s="8">
        <v>4424</v>
      </c>
      <c r="E22" s="64">
        <v>43.82</v>
      </c>
      <c r="F22" s="8"/>
      <c r="G22" s="50">
        <f t="shared" si="0"/>
        <v>0</v>
      </c>
    </row>
    <row r="23" spans="1:7" s="2" customFormat="1" ht="18">
      <c r="A23" s="7">
        <v>10</v>
      </c>
      <c r="B23" s="5" t="s">
        <v>12</v>
      </c>
      <c r="C23" s="8" t="s">
        <v>31</v>
      </c>
      <c r="D23" s="8">
        <v>4424</v>
      </c>
      <c r="E23" s="64">
        <v>0.16</v>
      </c>
      <c r="F23" s="8"/>
      <c r="G23" s="50">
        <f t="shared" si="0"/>
        <v>0</v>
      </c>
    </row>
    <row r="24" spans="1:7" s="2" customFormat="1" ht="47.25">
      <c r="A24" s="7">
        <v>11</v>
      </c>
      <c r="B24" s="5" t="s">
        <v>50</v>
      </c>
      <c r="C24" s="8" t="s">
        <v>31</v>
      </c>
      <c r="D24" s="8">
        <v>42074</v>
      </c>
      <c r="E24" s="64">
        <v>16.7</v>
      </c>
      <c r="F24" s="8"/>
      <c r="G24" s="50">
        <f t="shared" si="0"/>
        <v>0</v>
      </c>
    </row>
    <row r="25" spans="1:7" s="2" customFormat="1" ht="63" customHeight="1">
      <c r="A25" s="7">
        <v>12</v>
      </c>
      <c r="B25" s="5" t="s">
        <v>51</v>
      </c>
      <c r="C25" s="8" t="s">
        <v>31</v>
      </c>
      <c r="D25" s="8">
        <v>3615</v>
      </c>
      <c r="E25" s="64">
        <v>16.7</v>
      </c>
      <c r="F25" s="8"/>
      <c r="G25" s="50">
        <f t="shared" si="0"/>
        <v>0</v>
      </c>
    </row>
    <row r="26" spans="1:7" s="2" customFormat="1" ht="24.75" customHeight="1">
      <c r="A26" s="7">
        <v>13</v>
      </c>
      <c r="B26" s="5" t="s">
        <v>12</v>
      </c>
      <c r="C26" s="8" t="s">
        <v>31</v>
      </c>
      <c r="D26" s="8">
        <v>45689</v>
      </c>
      <c r="E26" s="64">
        <v>0.16</v>
      </c>
      <c r="F26" s="8"/>
      <c r="G26" s="50">
        <f t="shared" si="0"/>
        <v>0</v>
      </c>
    </row>
    <row r="27" spans="1:7" s="2" customFormat="1" ht="63">
      <c r="A27" s="7">
        <v>14</v>
      </c>
      <c r="B27" s="5" t="s">
        <v>52</v>
      </c>
      <c r="C27" s="8" t="s">
        <v>31</v>
      </c>
      <c r="D27" s="8">
        <v>1525</v>
      </c>
      <c r="E27" s="64">
        <v>22.41</v>
      </c>
      <c r="F27" s="8"/>
      <c r="G27" s="50">
        <f t="shared" si="0"/>
        <v>0</v>
      </c>
    </row>
    <row r="28" spans="1:7" s="2" customFormat="1" ht="24.75" customHeight="1">
      <c r="A28" s="7">
        <v>15</v>
      </c>
      <c r="B28" s="5" t="s">
        <v>12</v>
      </c>
      <c r="C28" s="8" t="s">
        <v>31</v>
      </c>
      <c r="D28" s="8">
        <v>1476</v>
      </c>
      <c r="E28" s="64">
        <v>0.16</v>
      </c>
      <c r="F28" s="8"/>
      <c r="G28" s="50">
        <f t="shared" si="0"/>
        <v>0</v>
      </c>
    </row>
    <row r="29" spans="1:7" s="2" customFormat="1" ht="47.25">
      <c r="A29" s="7">
        <v>16</v>
      </c>
      <c r="B29" s="5" t="s">
        <v>53</v>
      </c>
      <c r="C29" s="8" t="s">
        <v>31</v>
      </c>
      <c r="D29" s="8">
        <v>11004</v>
      </c>
      <c r="E29" s="64">
        <v>14.68</v>
      </c>
      <c r="F29" s="8"/>
      <c r="G29" s="50">
        <f t="shared" si="0"/>
        <v>0</v>
      </c>
    </row>
    <row r="30" spans="1:7" s="2" customFormat="1" ht="31.5">
      <c r="A30" s="7">
        <v>17</v>
      </c>
      <c r="B30" s="5" t="s">
        <v>54</v>
      </c>
      <c r="C30" s="8" t="s">
        <v>31</v>
      </c>
      <c r="D30" s="8">
        <v>11004</v>
      </c>
      <c r="E30" s="64">
        <v>3.35</v>
      </c>
      <c r="F30" s="8"/>
      <c r="G30" s="50">
        <f t="shared" si="0"/>
        <v>0</v>
      </c>
    </row>
    <row r="31" spans="1:7" s="2" customFormat="1" ht="15.75">
      <c r="A31" s="7"/>
      <c r="B31" s="33" t="s">
        <v>55</v>
      </c>
      <c r="C31" s="8"/>
      <c r="D31" s="8"/>
      <c r="E31" s="64"/>
      <c r="F31" s="8"/>
      <c r="G31" s="50">
        <f t="shared" si="0"/>
        <v>0</v>
      </c>
    </row>
    <row r="32" spans="1:7" s="2" customFormat="1" ht="47.25">
      <c r="A32" s="7">
        <v>1</v>
      </c>
      <c r="B32" s="5" t="s">
        <v>160</v>
      </c>
      <c r="C32" s="8" t="s">
        <v>31</v>
      </c>
      <c r="D32" s="8">
        <v>727.8</v>
      </c>
      <c r="E32" s="64">
        <v>43.82</v>
      </c>
      <c r="F32" s="8"/>
      <c r="G32" s="50">
        <f t="shared" si="0"/>
        <v>0</v>
      </c>
    </row>
    <row r="33" spans="1:7" s="2" customFormat="1" ht="18">
      <c r="A33" s="7">
        <v>2</v>
      </c>
      <c r="B33" s="5" t="s">
        <v>12</v>
      </c>
      <c r="C33" s="8" t="s">
        <v>31</v>
      </c>
      <c r="D33" s="8">
        <v>727.8</v>
      </c>
      <c r="E33" s="64">
        <v>0.16</v>
      </c>
      <c r="F33" s="8"/>
      <c r="G33" s="50">
        <f t="shared" si="0"/>
        <v>0</v>
      </c>
    </row>
    <row r="34" spans="1:7" s="2" customFormat="1" ht="47.25">
      <c r="A34" s="7">
        <v>3</v>
      </c>
      <c r="B34" s="5" t="s">
        <v>56</v>
      </c>
      <c r="C34" s="8" t="s">
        <v>31</v>
      </c>
      <c r="D34" s="8">
        <v>34.3</v>
      </c>
      <c r="E34" s="64">
        <v>39.21</v>
      </c>
      <c r="F34" s="8"/>
      <c r="G34" s="50">
        <f t="shared" si="0"/>
        <v>0</v>
      </c>
    </row>
    <row r="35" spans="1:10" s="2" customFormat="1" ht="63">
      <c r="A35" s="7">
        <v>4</v>
      </c>
      <c r="B35" s="5" t="s">
        <v>57</v>
      </c>
      <c r="C35" s="8" t="s">
        <v>31</v>
      </c>
      <c r="D35" s="8">
        <v>1266</v>
      </c>
      <c r="E35" s="64">
        <v>16.7</v>
      </c>
      <c r="F35" s="8"/>
      <c r="G35" s="50">
        <f t="shared" si="0"/>
        <v>0</v>
      </c>
      <c r="J35" s="6"/>
    </row>
    <row r="36" spans="1:10" s="2" customFormat="1" ht="15.75">
      <c r="A36" s="7"/>
      <c r="B36" s="33" t="s">
        <v>6</v>
      </c>
      <c r="C36" s="17" t="s">
        <v>3</v>
      </c>
      <c r="D36" s="17"/>
      <c r="E36" s="65"/>
      <c r="F36" s="17"/>
      <c r="G36" s="50">
        <f t="shared" si="0"/>
        <v>0</v>
      </c>
      <c r="J36" s="6"/>
    </row>
    <row r="37" spans="1:9" s="2" customFormat="1" ht="21.75" customHeight="1">
      <c r="A37" s="44"/>
      <c r="B37" s="33" t="s">
        <v>37</v>
      </c>
      <c r="C37" s="48"/>
      <c r="D37" s="48"/>
      <c r="E37" s="66"/>
      <c r="F37" s="48"/>
      <c r="G37" s="50">
        <f t="shared" si="0"/>
        <v>0</v>
      </c>
      <c r="I37" s="6"/>
    </row>
    <row r="38" spans="1:7" s="2" customFormat="1" ht="15.75">
      <c r="A38" s="7"/>
      <c r="B38" s="33" t="s">
        <v>19</v>
      </c>
      <c r="C38" s="8"/>
      <c r="D38" s="8"/>
      <c r="E38" s="64"/>
      <c r="F38" s="8"/>
      <c r="G38" s="50">
        <f t="shared" si="0"/>
        <v>0</v>
      </c>
    </row>
    <row r="39" spans="1:8" s="2" customFormat="1" ht="31.5">
      <c r="A39" s="7">
        <v>1</v>
      </c>
      <c r="B39" s="5" t="s">
        <v>14</v>
      </c>
      <c r="C39" s="8" t="s">
        <v>33</v>
      </c>
      <c r="D39" s="8">
        <v>38</v>
      </c>
      <c r="E39" s="64">
        <v>0.6</v>
      </c>
      <c r="F39" s="8"/>
      <c r="G39" s="50">
        <f t="shared" si="0"/>
        <v>0</v>
      </c>
      <c r="H39" s="6"/>
    </row>
    <row r="40" spans="1:7" s="2" customFormat="1" ht="18">
      <c r="A40" s="7">
        <v>2</v>
      </c>
      <c r="B40" s="5" t="s">
        <v>58</v>
      </c>
      <c r="C40" s="8" t="s">
        <v>4</v>
      </c>
      <c r="D40" s="8">
        <v>0.01</v>
      </c>
      <c r="E40" s="64">
        <v>1546.36</v>
      </c>
      <c r="F40" s="8"/>
      <c r="G40" s="50">
        <f t="shared" si="0"/>
        <v>0</v>
      </c>
    </row>
    <row r="41" spans="1:7" s="2" customFormat="1" ht="31.5">
      <c r="A41" s="7">
        <v>3</v>
      </c>
      <c r="B41" s="5" t="s">
        <v>59</v>
      </c>
      <c r="C41" s="8" t="s">
        <v>31</v>
      </c>
      <c r="D41" s="8">
        <v>25914.75</v>
      </c>
      <c r="E41" s="64">
        <v>19</v>
      </c>
      <c r="F41" s="8"/>
      <c r="G41" s="50">
        <f t="shared" si="0"/>
        <v>0</v>
      </c>
    </row>
    <row r="42" spans="1:7" s="2" customFormat="1" ht="31.5">
      <c r="A42" s="7">
        <v>4</v>
      </c>
      <c r="B42" s="5" t="s">
        <v>60</v>
      </c>
      <c r="C42" s="8" t="s">
        <v>31</v>
      </c>
      <c r="D42" s="8">
        <v>18658.62</v>
      </c>
      <c r="E42" s="64">
        <v>19.15</v>
      </c>
      <c r="F42" s="8"/>
      <c r="G42" s="50">
        <f t="shared" si="0"/>
        <v>0</v>
      </c>
    </row>
    <row r="43" spans="1:7" s="2" customFormat="1" ht="31.5">
      <c r="A43" s="7">
        <v>5</v>
      </c>
      <c r="B43" s="5" t="s">
        <v>61</v>
      </c>
      <c r="C43" s="8" t="s">
        <v>4</v>
      </c>
      <c r="D43" s="8">
        <v>71.95</v>
      </c>
      <c r="E43" s="64">
        <v>1546.36</v>
      </c>
      <c r="F43" s="8"/>
      <c r="G43" s="50">
        <f t="shared" si="0"/>
        <v>0</v>
      </c>
    </row>
    <row r="44" spans="1:7" s="2" customFormat="1" ht="31.5">
      <c r="A44" s="7">
        <v>6</v>
      </c>
      <c r="B44" s="5" t="s">
        <v>62</v>
      </c>
      <c r="C44" s="8" t="s">
        <v>34</v>
      </c>
      <c r="D44" s="8">
        <v>102366</v>
      </c>
      <c r="E44" s="64">
        <v>19.27</v>
      </c>
      <c r="F44" s="8"/>
      <c r="G44" s="50">
        <f t="shared" si="0"/>
        <v>0</v>
      </c>
    </row>
    <row r="45" spans="1:7" s="2" customFormat="1" ht="31.5">
      <c r="A45" s="7">
        <v>7</v>
      </c>
      <c r="B45" s="5" t="s">
        <v>63</v>
      </c>
      <c r="C45" s="8" t="s">
        <v>4</v>
      </c>
      <c r="D45" s="18">
        <v>35.63</v>
      </c>
      <c r="E45" s="64">
        <v>1546.36</v>
      </c>
      <c r="F45" s="8"/>
      <c r="G45" s="50">
        <f t="shared" si="0"/>
        <v>0</v>
      </c>
    </row>
    <row r="46" spans="1:7" s="2" customFormat="1" ht="47.25" customHeight="1">
      <c r="A46" s="7">
        <v>8</v>
      </c>
      <c r="B46" s="5" t="s">
        <v>162</v>
      </c>
      <c r="C46" s="8" t="s">
        <v>34</v>
      </c>
      <c r="D46" s="18">
        <v>102366</v>
      </c>
      <c r="E46" s="67">
        <v>17.01</v>
      </c>
      <c r="F46" s="19"/>
      <c r="G46" s="50">
        <f t="shared" si="0"/>
        <v>0</v>
      </c>
    </row>
    <row r="47" spans="1:7" s="2" customFormat="1" ht="31.5">
      <c r="A47" s="7">
        <v>9</v>
      </c>
      <c r="B47" s="5" t="s">
        <v>64</v>
      </c>
      <c r="C47" s="1" t="s">
        <v>2</v>
      </c>
      <c r="D47" s="18">
        <v>100</v>
      </c>
      <c r="E47" s="67">
        <v>19</v>
      </c>
      <c r="F47" s="19"/>
      <c r="G47" s="50">
        <f t="shared" si="0"/>
        <v>0</v>
      </c>
    </row>
    <row r="48" spans="1:7" s="2" customFormat="1" ht="15.75">
      <c r="A48" s="7"/>
      <c r="B48" s="40" t="s">
        <v>23</v>
      </c>
      <c r="C48" s="20"/>
      <c r="D48" s="18"/>
      <c r="E48" s="67"/>
      <c r="F48" s="19"/>
      <c r="G48" s="50">
        <f t="shared" si="0"/>
        <v>0</v>
      </c>
    </row>
    <row r="49" spans="1:7" s="2" customFormat="1" ht="47.25">
      <c r="A49" s="7">
        <v>1</v>
      </c>
      <c r="B49" s="5" t="s">
        <v>65</v>
      </c>
      <c r="C49" s="1" t="s">
        <v>2</v>
      </c>
      <c r="D49" s="18">
        <v>2658.8</v>
      </c>
      <c r="E49" s="67">
        <v>16.25</v>
      </c>
      <c r="F49" s="19"/>
      <c r="G49" s="50">
        <f t="shared" si="0"/>
        <v>0</v>
      </c>
    </row>
    <row r="50" spans="1:7" s="2" customFormat="1" ht="31.5">
      <c r="A50" s="7">
        <v>2</v>
      </c>
      <c r="B50" s="5" t="s">
        <v>66</v>
      </c>
      <c r="C50" s="1" t="s">
        <v>4</v>
      </c>
      <c r="D50" s="18">
        <v>15.39</v>
      </c>
      <c r="E50" s="67">
        <v>1546.36</v>
      </c>
      <c r="F50" s="19"/>
      <c r="G50" s="50">
        <f t="shared" si="0"/>
        <v>0</v>
      </c>
    </row>
    <row r="51" spans="1:7" s="2" customFormat="1" ht="31.5">
      <c r="A51" s="7">
        <v>3</v>
      </c>
      <c r="B51" s="5" t="s">
        <v>36</v>
      </c>
      <c r="C51" s="1" t="s">
        <v>9</v>
      </c>
      <c r="D51" s="18">
        <v>24569</v>
      </c>
      <c r="E51" s="67">
        <v>11.75</v>
      </c>
      <c r="F51" s="19"/>
      <c r="G51" s="50">
        <f t="shared" si="0"/>
        <v>0</v>
      </c>
    </row>
    <row r="52" spans="1:7" s="2" customFormat="1" ht="31.5">
      <c r="A52" s="7">
        <v>4</v>
      </c>
      <c r="B52" s="5" t="s">
        <v>67</v>
      </c>
      <c r="C52" s="1" t="s">
        <v>9</v>
      </c>
      <c r="D52" s="18">
        <v>2019</v>
      </c>
      <c r="E52" s="67">
        <v>14.11</v>
      </c>
      <c r="F52" s="19"/>
      <c r="G52" s="50">
        <f t="shared" si="0"/>
        <v>0</v>
      </c>
    </row>
    <row r="53" spans="1:7" s="2" customFormat="1" ht="15.75">
      <c r="A53" s="7"/>
      <c r="B53" s="40" t="s">
        <v>68</v>
      </c>
      <c r="C53" s="20"/>
      <c r="D53" s="18"/>
      <c r="E53" s="67"/>
      <c r="F53" s="19"/>
      <c r="G53" s="50">
        <f t="shared" si="0"/>
        <v>0</v>
      </c>
    </row>
    <row r="54" spans="1:7" s="2" customFormat="1" ht="47.25">
      <c r="A54" s="7">
        <v>1</v>
      </c>
      <c r="B54" s="5" t="s">
        <v>69</v>
      </c>
      <c r="C54" s="1" t="s">
        <v>2</v>
      </c>
      <c r="D54" s="18">
        <v>17</v>
      </c>
      <c r="E54" s="64">
        <v>16.7</v>
      </c>
      <c r="F54" s="8"/>
      <c r="G54" s="50">
        <f t="shared" si="0"/>
        <v>0</v>
      </c>
    </row>
    <row r="55" spans="1:7" s="2" customFormat="1" ht="18.75">
      <c r="A55" s="7">
        <v>2</v>
      </c>
      <c r="B55" s="5" t="s">
        <v>12</v>
      </c>
      <c r="C55" s="1" t="s">
        <v>2</v>
      </c>
      <c r="D55" s="18">
        <v>17</v>
      </c>
      <c r="E55" s="67">
        <v>0.16</v>
      </c>
      <c r="F55" s="19"/>
      <c r="G55" s="50">
        <f t="shared" si="0"/>
        <v>0</v>
      </c>
    </row>
    <row r="56" spans="1:7" s="2" customFormat="1" ht="31.5">
      <c r="A56" s="7">
        <v>3</v>
      </c>
      <c r="B56" s="5" t="s">
        <v>25</v>
      </c>
      <c r="C56" s="1" t="s">
        <v>2</v>
      </c>
      <c r="D56" s="18">
        <v>0.98</v>
      </c>
      <c r="E56" s="67">
        <v>26.17</v>
      </c>
      <c r="F56" s="19"/>
      <c r="G56" s="50">
        <f t="shared" si="0"/>
        <v>0</v>
      </c>
    </row>
    <row r="57" spans="1:7" s="2" customFormat="1" ht="15.75">
      <c r="A57" s="7">
        <v>4</v>
      </c>
      <c r="B57" s="5" t="s">
        <v>70</v>
      </c>
      <c r="C57" s="20" t="s">
        <v>5</v>
      </c>
      <c r="D57" s="18">
        <v>20</v>
      </c>
      <c r="E57" s="67">
        <v>276.09</v>
      </c>
      <c r="F57" s="19"/>
      <c r="G57" s="50">
        <f t="shared" si="0"/>
        <v>0</v>
      </c>
    </row>
    <row r="58" spans="1:7" s="2" customFormat="1" ht="18.75">
      <c r="A58" s="7">
        <v>5</v>
      </c>
      <c r="B58" s="5" t="s">
        <v>71</v>
      </c>
      <c r="C58" s="1" t="s">
        <v>9</v>
      </c>
      <c r="D58" s="18">
        <v>58</v>
      </c>
      <c r="E58" s="67">
        <v>10.13</v>
      </c>
      <c r="F58" s="19"/>
      <c r="G58" s="50">
        <f t="shared" si="0"/>
        <v>0</v>
      </c>
    </row>
    <row r="59" spans="1:7" s="2" customFormat="1" ht="31.5">
      <c r="A59" s="7">
        <v>6</v>
      </c>
      <c r="B59" s="5" t="s">
        <v>72</v>
      </c>
      <c r="C59" s="1" t="s">
        <v>73</v>
      </c>
      <c r="D59" s="18">
        <v>8</v>
      </c>
      <c r="E59" s="67">
        <v>14.68</v>
      </c>
      <c r="F59" s="19"/>
      <c r="G59" s="50">
        <f t="shared" si="0"/>
        <v>0</v>
      </c>
    </row>
    <row r="60" spans="1:7" s="2" customFormat="1" ht="31.5">
      <c r="A60" s="7">
        <v>7</v>
      </c>
      <c r="B60" s="5" t="s">
        <v>74</v>
      </c>
      <c r="C60" s="1" t="s">
        <v>73</v>
      </c>
      <c r="D60" s="18">
        <v>8</v>
      </c>
      <c r="E60" s="67">
        <v>9.24</v>
      </c>
      <c r="F60" s="19"/>
      <c r="G60" s="50">
        <f t="shared" si="0"/>
        <v>0</v>
      </c>
    </row>
    <row r="61" spans="1:7" s="2" customFormat="1" ht="31.5">
      <c r="A61" s="7">
        <v>8</v>
      </c>
      <c r="B61" s="5" t="s">
        <v>75</v>
      </c>
      <c r="C61" s="1" t="s">
        <v>73</v>
      </c>
      <c r="D61" s="18">
        <v>47.85</v>
      </c>
      <c r="E61" s="67">
        <v>27.27</v>
      </c>
      <c r="F61" s="19"/>
      <c r="G61" s="50">
        <f t="shared" si="0"/>
        <v>0</v>
      </c>
    </row>
    <row r="62" spans="1:7" s="2" customFormat="1" ht="31.5">
      <c r="A62" s="7">
        <v>9</v>
      </c>
      <c r="B62" s="5" t="s">
        <v>157</v>
      </c>
      <c r="C62" s="20" t="s">
        <v>4</v>
      </c>
      <c r="D62" s="18">
        <v>0.22</v>
      </c>
      <c r="E62" s="67">
        <v>1546.36</v>
      </c>
      <c r="F62" s="19"/>
      <c r="G62" s="50">
        <f t="shared" si="0"/>
        <v>0</v>
      </c>
    </row>
    <row r="63" spans="1:7" s="2" customFormat="1" ht="31.5">
      <c r="A63" s="7">
        <v>10</v>
      </c>
      <c r="B63" s="5" t="s">
        <v>39</v>
      </c>
      <c r="C63" s="1" t="s">
        <v>9</v>
      </c>
      <c r="D63" s="18">
        <v>314</v>
      </c>
      <c r="E63" s="67">
        <v>19.27</v>
      </c>
      <c r="F63" s="19"/>
      <c r="G63" s="50">
        <f t="shared" si="0"/>
        <v>0</v>
      </c>
    </row>
    <row r="64" spans="1:7" s="2" customFormat="1" ht="31.5">
      <c r="A64" s="7">
        <v>11</v>
      </c>
      <c r="B64" s="5" t="s">
        <v>35</v>
      </c>
      <c r="C64" s="20" t="s">
        <v>4</v>
      </c>
      <c r="D64" s="18">
        <v>1.2</v>
      </c>
      <c r="E64" s="67">
        <v>1546.36</v>
      </c>
      <c r="F64" s="19"/>
      <c r="G64" s="50">
        <f t="shared" si="0"/>
        <v>0</v>
      </c>
    </row>
    <row r="65" spans="1:7" s="2" customFormat="1" ht="31.5">
      <c r="A65" s="7">
        <v>12</v>
      </c>
      <c r="B65" s="5" t="s">
        <v>77</v>
      </c>
      <c r="C65" s="1" t="s">
        <v>9</v>
      </c>
      <c r="D65" s="18">
        <v>314</v>
      </c>
      <c r="E65" s="67">
        <v>17.01</v>
      </c>
      <c r="F65" s="19"/>
      <c r="G65" s="50">
        <f t="shared" si="0"/>
        <v>0</v>
      </c>
    </row>
    <row r="66" spans="1:7" s="2" customFormat="1" ht="31.5">
      <c r="A66" s="7">
        <v>13</v>
      </c>
      <c r="B66" s="5" t="s">
        <v>78</v>
      </c>
      <c r="C66" s="1" t="s">
        <v>4</v>
      </c>
      <c r="D66" s="18">
        <v>378.8</v>
      </c>
      <c r="E66" s="67">
        <v>143.91</v>
      </c>
      <c r="F66" s="19"/>
      <c r="G66" s="50">
        <f t="shared" si="0"/>
        <v>0</v>
      </c>
    </row>
    <row r="67" spans="1:7" s="2" customFormat="1" ht="15.75">
      <c r="A67" s="7">
        <v>14</v>
      </c>
      <c r="B67" s="33" t="s">
        <v>79</v>
      </c>
      <c r="C67" s="20"/>
      <c r="D67" s="18"/>
      <c r="E67" s="67"/>
      <c r="F67" s="19"/>
      <c r="G67" s="50">
        <f t="shared" si="0"/>
        <v>0</v>
      </c>
    </row>
    <row r="68" spans="1:7" s="2" customFormat="1" ht="47.25">
      <c r="A68" s="7">
        <v>15</v>
      </c>
      <c r="B68" s="5" t="s">
        <v>69</v>
      </c>
      <c r="C68" s="1" t="s">
        <v>2</v>
      </c>
      <c r="D68" s="24">
        <v>50.8</v>
      </c>
      <c r="E68" s="64">
        <v>16.7</v>
      </c>
      <c r="F68" s="8"/>
      <c r="G68" s="50">
        <f t="shared" si="0"/>
        <v>0</v>
      </c>
    </row>
    <row r="69" spans="1:7" s="2" customFormat="1" ht="18.75">
      <c r="A69" s="7">
        <v>16</v>
      </c>
      <c r="B69" s="5" t="s">
        <v>12</v>
      </c>
      <c r="C69" s="1" t="s">
        <v>2</v>
      </c>
      <c r="D69" s="24">
        <v>50.8</v>
      </c>
      <c r="E69" s="67">
        <v>0.16</v>
      </c>
      <c r="F69" s="19"/>
      <c r="G69" s="50">
        <f t="shared" si="0"/>
        <v>0</v>
      </c>
    </row>
    <row r="70" spans="1:7" s="2" customFormat="1" ht="31.5">
      <c r="A70" s="7">
        <v>17</v>
      </c>
      <c r="B70" s="5" t="s">
        <v>25</v>
      </c>
      <c r="C70" s="1" t="s">
        <v>2</v>
      </c>
      <c r="D70" s="18">
        <v>4.75</v>
      </c>
      <c r="E70" s="67">
        <v>26.17</v>
      </c>
      <c r="F70" s="19"/>
      <c r="G70" s="50">
        <f t="shared" si="0"/>
        <v>0</v>
      </c>
    </row>
    <row r="71" spans="1:7" s="2" customFormat="1" ht="15.75">
      <c r="A71" s="7">
        <v>18</v>
      </c>
      <c r="B71" s="5" t="s">
        <v>80</v>
      </c>
      <c r="C71" s="20" t="s">
        <v>5</v>
      </c>
      <c r="D71" s="18">
        <v>24</v>
      </c>
      <c r="E71" s="67">
        <v>235.19</v>
      </c>
      <c r="F71" s="19"/>
      <c r="G71" s="50">
        <f t="shared" si="0"/>
        <v>0</v>
      </c>
    </row>
    <row r="72" spans="1:7" s="2" customFormat="1" ht="15.75">
      <c r="A72" s="7">
        <v>19</v>
      </c>
      <c r="B72" s="5" t="s">
        <v>81</v>
      </c>
      <c r="C72" s="20" t="s">
        <v>5</v>
      </c>
      <c r="D72" s="18">
        <v>22</v>
      </c>
      <c r="E72" s="67">
        <v>130.01</v>
      </c>
      <c r="F72" s="19"/>
      <c r="G72" s="50">
        <f t="shared" si="0"/>
        <v>0</v>
      </c>
    </row>
    <row r="73" spans="1:7" s="2" customFormat="1" ht="18.75">
      <c r="A73" s="7">
        <v>20</v>
      </c>
      <c r="B73" s="5" t="s">
        <v>71</v>
      </c>
      <c r="C73" s="1" t="s">
        <v>9</v>
      </c>
      <c r="D73" s="18">
        <v>106.1</v>
      </c>
      <c r="E73" s="67">
        <v>10.13</v>
      </c>
      <c r="F73" s="19"/>
      <c r="G73" s="50">
        <f t="shared" si="0"/>
        <v>0</v>
      </c>
    </row>
    <row r="74" spans="1:7" s="2" customFormat="1" ht="31.5">
      <c r="A74" s="7">
        <v>21</v>
      </c>
      <c r="B74" s="5" t="s">
        <v>72</v>
      </c>
      <c r="C74" s="1" t="s">
        <v>73</v>
      </c>
      <c r="D74" s="18">
        <v>30.5</v>
      </c>
      <c r="E74" s="67">
        <v>14.68</v>
      </c>
      <c r="F74" s="19"/>
      <c r="G74" s="50">
        <f t="shared" si="0"/>
        <v>0</v>
      </c>
    </row>
    <row r="75" spans="1:7" s="2" customFormat="1" ht="31.5">
      <c r="A75" s="7">
        <v>22</v>
      </c>
      <c r="B75" s="5" t="s">
        <v>74</v>
      </c>
      <c r="C75" s="1" t="s">
        <v>73</v>
      </c>
      <c r="D75" s="18">
        <v>30.5</v>
      </c>
      <c r="E75" s="67">
        <v>9.24</v>
      </c>
      <c r="F75" s="19"/>
      <c r="G75" s="50">
        <f t="shared" si="0"/>
        <v>0</v>
      </c>
    </row>
    <row r="76" spans="1:7" s="2" customFormat="1" ht="31.5">
      <c r="A76" s="7">
        <v>23</v>
      </c>
      <c r="B76" s="5" t="s">
        <v>75</v>
      </c>
      <c r="C76" s="1" t="s">
        <v>73</v>
      </c>
      <c r="D76" s="18">
        <v>553.1999999999999</v>
      </c>
      <c r="E76" s="67">
        <v>27.27</v>
      </c>
      <c r="F76" s="19"/>
      <c r="G76" s="50">
        <f aca="true" t="shared" si="1" ref="G76:G139">F76*D76</f>
        <v>0</v>
      </c>
    </row>
    <row r="77" spans="1:7" s="2" customFormat="1" ht="31.5">
      <c r="A77" s="7">
        <v>24</v>
      </c>
      <c r="B77" s="5" t="s">
        <v>76</v>
      </c>
      <c r="C77" s="20" t="s">
        <v>4</v>
      </c>
      <c r="D77" s="18">
        <v>2.49</v>
      </c>
      <c r="E77" s="67">
        <v>1546.36</v>
      </c>
      <c r="F77" s="19"/>
      <c r="G77" s="50">
        <f t="shared" si="1"/>
        <v>0</v>
      </c>
    </row>
    <row r="78" spans="1:7" s="2" customFormat="1" ht="31.5">
      <c r="A78" s="7">
        <v>25</v>
      </c>
      <c r="B78" s="5" t="s">
        <v>22</v>
      </c>
      <c r="C78" s="1" t="s">
        <v>9</v>
      </c>
      <c r="D78" s="18">
        <v>4027</v>
      </c>
      <c r="E78" s="67">
        <v>17.01</v>
      </c>
      <c r="F78" s="19"/>
      <c r="G78" s="50">
        <f t="shared" si="1"/>
        <v>0</v>
      </c>
    </row>
    <row r="79" spans="1:7" s="2" customFormat="1" ht="15.75">
      <c r="A79" s="7">
        <v>26</v>
      </c>
      <c r="B79" s="40" t="s">
        <v>24</v>
      </c>
      <c r="C79" s="20"/>
      <c r="D79" s="18"/>
      <c r="E79" s="67"/>
      <c r="F79" s="19"/>
      <c r="G79" s="50">
        <f t="shared" si="1"/>
        <v>0</v>
      </c>
    </row>
    <row r="80" spans="1:7" s="2" customFormat="1" ht="15.75">
      <c r="A80" s="7">
        <v>27</v>
      </c>
      <c r="B80" s="35" t="s">
        <v>82</v>
      </c>
      <c r="C80" s="20"/>
      <c r="D80" s="18"/>
      <c r="E80" s="67"/>
      <c r="F80" s="19"/>
      <c r="G80" s="50">
        <f t="shared" si="1"/>
        <v>0</v>
      </c>
    </row>
    <row r="81" spans="1:7" s="2" customFormat="1" ht="31.5">
      <c r="A81" s="7">
        <v>28</v>
      </c>
      <c r="B81" s="5" t="s">
        <v>83</v>
      </c>
      <c r="C81" s="1" t="s">
        <v>2</v>
      </c>
      <c r="D81" s="18">
        <v>477.05</v>
      </c>
      <c r="E81" s="67">
        <v>28.54</v>
      </c>
      <c r="F81" s="19"/>
      <c r="G81" s="50">
        <f t="shared" si="1"/>
        <v>0</v>
      </c>
    </row>
    <row r="82" spans="1:7" s="2" customFormat="1" ht="18.75">
      <c r="A82" s="7">
        <v>29</v>
      </c>
      <c r="B82" s="5" t="s">
        <v>82</v>
      </c>
      <c r="C82" s="1" t="s">
        <v>2</v>
      </c>
      <c r="D82" s="18">
        <v>1224.1</v>
      </c>
      <c r="E82" s="67">
        <v>140.68</v>
      </c>
      <c r="F82" s="19"/>
      <c r="G82" s="50">
        <f t="shared" si="1"/>
        <v>0</v>
      </c>
    </row>
    <row r="83" spans="1:7" s="2" customFormat="1" ht="15.75">
      <c r="A83" s="7">
        <v>30</v>
      </c>
      <c r="B83" s="31" t="s">
        <v>84</v>
      </c>
      <c r="C83" s="1"/>
      <c r="D83" s="18"/>
      <c r="E83" s="67"/>
      <c r="F83" s="19"/>
      <c r="G83" s="50">
        <f t="shared" si="1"/>
        <v>0</v>
      </c>
    </row>
    <row r="84" spans="1:7" s="2" customFormat="1" ht="31.5">
      <c r="A84" s="7">
        <v>31</v>
      </c>
      <c r="B84" s="5" t="s">
        <v>83</v>
      </c>
      <c r="C84" s="1" t="s">
        <v>2</v>
      </c>
      <c r="D84" s="18">
        <v>182.38</v>
      </c>
      <c r="E84" s="67">
        <v>28.54</v>
      </c>
      <c r="F84" s="19"/>
      <c r="G84" s="50">
        <f t="shared" si="1"/>
        <v>0</v>
      </c>
    </row>
    <row r="85" spans="1:7" s="2" customFormat="1" ht="18.75">
      <c r="A85" s="7">
        <v>32</v>
      </c>
      <c r="B85" s="5" t="s">
        <v>85</v>
      </c>
      <c r="C85" s="1" t="s">
        <v>2</v>
      </c>
      <c r="D85" s="18">
        <v>308.6</v>
      </c>
      <c r="E85" s="67">
        <v>113.11</v>
      </c>
      <c r="F85" s="19"/>
      <c r="G85" s="50">
        <f t="shared" si="1"/>
        <v>0</v>
      </c>
    </row>
    <row r="86" spans="1:7" s="2" customFormat="1" ht="31.5">
      <c r="A86" s="7">
        <v>33</v>
      </c>
      <c r="B86" s="5" t="s">
        <v>86</v>
      </c>
      <c r="C86" s="20" t="s">
        <v>5</v>
      </c>
      <c r="D86" s="18">
        <v>8837</v>
      </c>
      <c r="E86" s="67">
        <v>10.96</v>
      </c>
      <c r="F86" s="19"/>
      <c r="G86" s="50">
        <f t="shared" si="1"/>
        <v>0</v>
      </c>
    </row>
    <row r="87" spans="1:7" s="2" customFormat="1" ht="47.25">
      <c r="A87" s="7">
        <v>34</v>
      </c>
      <c r="B87" s="5" t="s">
        <v>87</v>
      </c>
      <c r="C87" s="20" t="s">
        <v>5</v>
      </c>
      <c r="D87" s="18">
        <v>196</v>
      </c>
      <c r="E87" s="67">
        <v>10.96</v>
      </c>
      <c r="F87" s="19"/>
      <c r="G87" s="50">
        <f t="shared" si="1"/>
        <v>0</v>
      </c>
    </row>
    <row r="88" spans="1:7" s="2" customFormat="1" ht="15.75">
      <c r="A88" s="7">
        <v>35</v>
      </c>
      <c r="B88" s="31" t="s">
        <v>88</v>
      </c>
      <c r="C88" s="20"/>
      <c r="D88" s="18"/>
      <c r="E88" s="67"/>
      <c r="F88" s="19"/>
      <c r="G88" s="50">
        <f t="shared" si="1"/>
        <v>0</v>
      </c>
    </row>
    <row r="89" spans="1:7" s="2" customFormat="1" ht="31.5">
      <c r="A89" s="7">
        <v>36</v>
      </c>
      <c r="B89" s="5" t="s">
        <v>83</v>
      </c>
      <c r="C89" s="1" t="s">
        <v>2</v>
      </c>
      <c r="D89" s="18">
        <v>38.69</v>
      </c>
      <c r="E89" s="67">
        <v>28.54</v>
      </c>
      <c r="F89" s="19"/>
      <c r="G89" s="50">
        <f t="shared" si="1"/>
        <v>0</v>
      </c>
    </row>
    <row r="90" spans="1:8" s="2" customFormat="1" ht="18.75">
      <c r="A90" s="7">
        <v>37</v>
      </c>
      <c r="B90" s="5" t="s">
        <v>89</v>
      </c>
      <c r="C90" s="1" t="s">
        <v>2</v>
      </c>
      <c r="D90" s="18">
        <v>99.2</v>
      </c>
      <c r="E90" s="67">
        <v>140.68</v>
      </c>
      <c r="F90" s="19"/>
      <c r="G90" s="50">
        <f t="shared" si="1"/>
        <v>0</v>
      </c>
      <c r="H90" s="25"/>
    </row>
    <row r="91" spans="1:7" s="2" customFormat="1" ht="15.75">
      <c r="A91" s="7">
        <v>38</v>
      </c>
      <c r="B91" s="58" t="s">
        <v>16</v>
      </c>
      <c r="C91" s="28" t="s">
        <v>3</v>
      </c>
      <c r="D91" s="29"/>
      <c r="E91" s="68"/>
      <c r="F91" s="30"/>
      <c r="G91" s="50">
        <f t="shared" si="1"/>
        <v>0</v>
      </c>
    </row>
    <row r="92" spans="1:7" s="2" customFormat="1" ht="22.5" customHeight="1">
      <c r="A92" s="7">
        <v>39</v>
      </c>
      <c r="B92" s="33" t="s">
        <v>38</v>
      </c>
      <c r="C92" s="46"/>
      <c r="D92" s="46"/>
      <c r="E92" s="69"/>
      <c r="F92" s="46"/>
      <c r="G92" s="50">
        <f t="shared" si="1"/>
        <v>0</v>
      </c>
    </row>
    <row r="93" spans="1:7" s="2" customFormat="1" ht="19.5" customHeight="1">
      <c r="A93" s="7">
        <v>40</v>
      </c>
      <c r="B93" s="33" t="s">
        <v>90</v>
      </c>
      <c r="C93" s="46"/>
      <c r="D93" s="46"/>
      <c r="E93" s="69"/>
      <c r="F93" s="46"/>
      <c r="G93" s="50">
        <f t="shared" si="1"/>
        <v>0</v>
      </c>
    </row>
    <row r="94" spans="1:7" s="2" customFormat="1" ht="15.75">
      <c r="A94" s="7">
        <v>41</v>
      </c>
      <c r="B94" s="31" t="s">
        <v>91</v>
      </c>
      <c r="C94" s="20"/>
      <c r="D94" s="18"/>
      <c r="E94" s="67"/>
      <c r="F94" s="19"/>
      <c r="G94" s="50">
        <f t="shared" si="1"/>
        <v>0</v>
      </c>
    </row>
    <row r="95" spans="1:7" s="2" customFormat="1" ht="47.25">
      <c r="A95" s="7">
        <v>42</v>
      </c>
      <c r="B95" s="5" t="s">
        <v>69</v>
      </c>
      <c r="C95" s="24" t="s">
        <v>2</v>
      </c>
      <c r="D95" s="18">
        <v>406.4</v>
      </c>
      <c r="E95" s="64">
        <v>16.7</v>
      </c>
      <c r="F95" s="8"/>
      <c r="G95" s="50">
        <f t="shared" si="1"/>
        <v>0</v>
      </c>
    </row>
    <row r="96" spans="1:7" s="2" customFormat="1" ht="31.5">
      <c r="A96" s="7">
        <v>43</v>
      </c>
      <c r="B96" s="5" t="s">
        <v>92</v>
      </c>
      <c r="C96" s="24" t="s">
        <v>2</v>
      </c>
      <c r="D96" s="18">
        <v>101.6</v>
      </c>
      <c r="E96" s="67">
        <v>32.3</v>
      </c>
      <c r="F96" s="19"/>
      <c r="G96" s="50">
        <f t="shared" si="1"/>
        <v>0</v>
      </c>
    </row>
    <row r="97" spans="1:7" s="2" customFormat="1" ht="18.75">
      <c r="A97" s="7">
        <v>44</v>
      </c>
      <c r="B97" s="5" t="s">
        <v>12</v>
      </c>
      <c r="C97" s="24" t="s">
        <v>2</v>
      </c>
      <c r="D97" s="18">
        <v>508</v>
      </c>
      <c r="E97" s="67">
        <v>0.16</v>
      </c>
      <c r="F97" s="19"/>
      <c r="G97" s="50">
        <f t="shared" si="1"/>
        <v>0</v>
      </c>
    </row>
    <row r="98" spans="1:7" s="2" customFormat="1" ht="31.5">
      <c r="A98" s="7">
        <v>45</v>
      </c>
      <c r="B98" s="5" t="s">
        <v>93</v>
      </c>
      <c r="C98" s="24" t="s">
        <v>2</v>
      </c>
      <c r="D98" s="18">
        <v>45.66</v>
      </c>
      <c r="E98" s="67">
        <v>28.54</v>
      </c>
      <c r="F98" s="19"/>
      <c r="G98" s="50">
        <f t="shared" si="1"/>
        <v>0</v>
      </c>
    </row>
    <row r="99" spans="1:7" s="2" customFormat="1" ht="18.75">
      <c r="A99" s="7">
        <v>46</v>
      </c>
      <c r="B99" s="5" t="s">
        <v>94</v>
      </c>
      <c r="C99" s="24" t="s">
        <v>2</v>
      </c>
      <c r="D99" s="18">
        <v>325.1</v>
      </c>
      <c r="E99" s="67">
        <v>192.22</v>
      </c>
      <c r="F99" s="19"/>
      <c r="G99" s="50">
        <f t="shared" si="1"/>
        <v>0</v>
      </c>
    </row>
    <row r="100" spans="1:7" s="2" customFormat="1" ht="31.5">
      <c r="A100" s="7">
        <v>47</v>
      </c>
      <c r="B100" s="5" t="s">
        <v>95</v>
      </c>
      <c r="C100" s="1" t="s">
        <v>9</v>
      </c>
      <c r="D100" s="18">
        <v>355.6</v>
      </c>
      <c r="E100" s="67">
        <v>10.13</v>
      </c>
      <c r="F100" s="19"/>
      <c r="G100" s="50">
        <f t="shared" si="1"/>
        <v>0</v>
      </c>
    </row>
    <row r="101" spans="1:7" s="2" customFormat="1" ht="47.25">
      <c r="A101" s="7">
        <v>48</v>
      </c>
      <c r="B101" s="5" t="s">
        <v>96</v>
      </c>
      <c r="C101" s="1" t="s">
        <v>73</v>
      </c>
      <c r="D101" s="18">
        <v>32</v>
      </c>
      <c r="E101" s="67">
        <v>17.55</v>
      </c>
      <c r="F101" s="19"/>
      <c r="G101" s="50">
        <f t="shared" si="1"/>
        <v>0</v>
      </c>
    </row>
    <row r="102" spans="1:7" s="2" customFormat="1" ht="31.5">
      <c r="A102" s="7">
        <v>49</v>
      </c>
      <c r="B102" s="5" t="s">
        <v>97</v>
      </c>
      <c r="C102" s="24" t="s">
        <v>2</v>
      </c>
      <c r="D102" s="18">
        <v>25.6</v>
      </c>
      <c r="E102" s="67">
        <v>1</v>
      </c>
      <c r="F102" s="19"/>
      <c r="G102" s="50">
        <f t="shared" si="1"/>
        <v>0</v>
      </c>
    </row>
    <row r="103" spans="1:7" s="2" customFormat="1" ht="31.5">
      <c r="A103" s="7">
        <v>50</v>
      </c>
      <c r="B103" s="5" t="s">
        <v>98</v>
      </c>
      <c r="C103" s="24" t="s">
        <v>2</v>
      </c>
      <c r="D103" s="18">
        <v>6.4</v>
      </c>
      <c r="E103" s="67">
        <v>1</v>
      </c>
      <c r="F103" s="19"/>
      <c r="G103" s="50">
        <f t="shared" si="1"/>
        <v>0</v>
      </c>
    </row>
    <row r="104" spans="1:7" s="2" customFormat="1" ht="31.5">
      <c r="A104" s="7">
        <v>51</v>
      </c>
      <c r="B104" s="5" t="s">
        <v>99</v>
      </c>
      <c r="C104" s="24" t="s">
        <v>2</v>
      </c>
      <c r="D104" s="18">
        <v>25.6</v>
      </c>
      <c r="E104" s="67">
        <v>3.35</v>
      </c>
      <c r="F104" s="19"/>
      <c r="G104" s="50">
        <f t="shared" si="1"/>
        <v>0</v>
      </c>
    </row>
    <row r="105" spans="1:7" s="2" customFormat="1" ht="15.75">
      <c r="A105" s="7">
        <v>52</v>
      </c>
      <c r="B105" s="31" t="s">
        <v>100</v>
      </c>
      <c r="C105" s="20"/>
      <c r="D105" s="18"/>
      <c r="E105" s="67"/>
      <c r="F105" s="19"/>
      <c r="G105" s="50">
        <f t="shared" si="1"/>
        <v>0</v>
      </c>
    </row>
    <row r="106" spans="1:7" s="2" customFormat="1" ht="31.5">
      <c r="A106" s="7">
        <v>53</v>
      </c>
      <c r="B106" s="5" t="s">
        <v>101</v>
      </c>
      <c r="C106" s="24" t="s">
        <v>2</v>
      </c>
      <c r="D106" s="18">
        <v>480</v>
      </c>
      <c r="E106" s="67">
        <v>12.36</v>
      </c>
      <c r="F106" s="19"/>
      <c r="G106" s="50">
        <f t="shared" si="1"/>
        <v>0</v>
      </c>
    </row>
    <row r="107" spans="1:7" s="2" customFormat="1" ht="28.5" customHeight="1">
      <c r="A107" s="7">
        <v>54</v>
      </c>
      <c r="B107" s="5" t="s">
        <v>102</v>
      </c>
      <c r="C107" s="1" t="s">
        <v>9</v>
      </c>
      <c r="D107" s="18">
        <v>2906</v>
      </c>
      <c r="E107" s="67">
        <v>8.39</v>
      </c>
      <c r="F107" s="19"/>
      <c r="G107" s="50">
        <f t="shared" si="1"/>
        <v>0</v>
      </c>
    </row>
    <row r="108" spans="1:7" s="2" customFormat="1" ht="15.75">
      <c r="A108" s="7">
        <v>55</v>
      </c>
      <c r="B108" s="31" t="s">
        <v>103</v>
      </c>
      <c r="C108" s="24"/>
      <c r="D108" s="18"/>
      <c r="E108" s="67"/>
      <c r="F108" s="19"/>
      <c r="G108" s="50">
        <f t="shared" si="1"/>
        <v>0</v>
      </c>
    </row>
    <row r="109" spans="1:7" s="2" customFormat="1" ht="47.25">
      <c r="A109" s="7">
        <v>56</v>
      </c>
      <c r="B109" s="5" t="s">
        <v>69</v>
      </c>
      <c r="C109" s="24" t="s">
        <v>2</v>
      </c>
      <c r="D109" s="18">
        <v>140</v>
      </c>
      <c r="E109" s="64">
        <v>16.7</v>
      </c>
      <c r="F109" s="8"/>
      <c r="G109" s="50">
        <f t="shared" si="1"/>
        <v>0</v>
      </c>
    </row>
    <row r="110" spans="1:7" s="2" customFormat="1" ht="47.25">
      <c r="A110" s="7">
        <v>57</v>
      </c>
      <c r="B110" s="5" t="s">
        <v>104</v>
      </c>
      <c r="C110" s="24" t="s">
        <v>2</v>
      </c>
      <c r="D110" s="18">
        <v>14</v>
      </c>
      <c r="E110" s="67">
        <v>32.3</v>
      </c>
      <c r="F110" s="19"/>
      <c r="G110" s="50">
        <f t="shared" si="1"/>
        <v>0</v>
      </c>
    </row>
    <row r="111" spans="1:7" s="2" customFormat="1" ht="18.75">
      <c r="A111" s="7">
        <v>58</v>
      </c>
      <c r="B111" s="5" t="s">
        <v>12</v>
      </c>
      <c r="C111" s="24" t="s">
        <v>2</v>
      </c>
      <c r="D111" s="18">
        <v>154</v>
      </c>
      <c r="E111" s="67">
        <v>0.16</v>
      </c>
      <c r="F111" s="19"/>
      <c r="G111" s="50">
        <f t="shared" si="1"/>
        <v>0</v>
      </c>
    </row>
    <row r="112" spans="1:12" s="2" customFormat="1" ht="31.5">
      <c r="A112" s="7">
        <v>59</v>
      </c>
      <c r="B112" s="31" t="s">
        <v>105</v>
      </c>
      <c r="C112" s="24"/>
      <c r="D112" s="18"/>
      <c r="E112" s="67"/>
      <c r="F112" s="19"/>
      <c r="G112" s="50">
        <f t="shared" si="1"/>
        <v>0</v>
      </c>
      <c r="L112" s="2">
        <f>F149/115</f>
        <v>0</v>
      </c>
    </row>
    <row r="113" spans="1:7" s="2" customFormat="1" ht="31.5">
      <c r="A113" s="7">
        <v>60</v>
      </c>
      <c r="B113" s="5" t="s">
        <v>106</v>
      </c>
      <c r="C113" s="24" t="s">
        <v>2</v>
      </c>
      <c r="D113" s="18">
        <v>2.4</v>
      </c>
      <c r="E113" s="67">
        <v>27.01</v>
      </c>
      <c r="F113" s="19"/>
      <c r="G113" s="50">
        <f t="shared" si="1"/>
        <v>0</v>
      </c>
    </row>
    <row r="114" spans="1:7" s="2" customFormat="1" ht="18.75">
      <c r="A114" s="7">
        <v>61</v>
      </c>
      <c r="B114" s="5" t="s">
        <v>107</v>
      </c>
      <c r="C114" s="24" t="s">
        <v>2</v>
      </c>
      <c r="D114" s="18">
        <v>9</v>
      </c>
      <c r="E114" s="67">
        <v>178</v>
      </c>
      <c r="F114" s="19"/>
      <c r="G114" s="50">
        <f t="shared" si="1"/>
        <v>0</v>
      </c>
    </row>
    <row r="115" spans="1:7" s="2" customFormat="1" ht="47.25">
      <c r="A115" s="7">
        <v>62</v>
      </c>
      <c r="B115" s="5" t="s">
        <v>108</v>
      </c>
      <c r="C115" s="24" t="s">
        <v>2</v>
      </c>
      <c r="D115" s="18">
        <v>5.6</v>
      </c>
      <c r="E115" s="67">
        <v>598.57</v>
      </c>
      <c r="F115" s="19"/>
      <c r="G115" s="50">
        <f t="shared" si="1"/>
        <v>0</v>
      </c>
    </row>
    <row r="116" spans="1:7" s="2" customFormat="1" ht="18.75">
      <c r="A116" s="7">
        <v>63</v>
      </c>
      <c r="B116" s="5" t="s">
        <v>109</v>
      </c>
      <c r="C116" s="1" t="s">
        <v>9</v>
      </c>
      <c r="D116" s="18">
        <v>68</v>
      </c>
      <c r="E116" s="67">
        <v>10.13</v>
      </c>
      <c r="F116" s="19"/>
      <c r="G116" s="50">
        <f t="shared" si="1"/>
        <v>0</v>
      </c>
    </row>
    <row r="117" spans="1:7" s="2" customFormat="1" ht="18.75">
      <c r="A117" s="7">
        <v>64</v>
      </c>
      <c r="B117" s="5" t="s">
        <v>110</v>
      </c>
      <c r="C117" s="1" t="s">
        <v>9</v>
      </c>
      <c r="D117" s="18">
        <v>16.1</v>
      </c>
      <c r="E117" s="67">
        <v>23.2</v>
      </c>
      <c r="F117" s="19"/>
      <c r="G117" s="50">
        <f t="shared" si="1"/>
        <v>0</v>
      </c>
    </row>
    <row r="118" spans="1:7" s="2" customFormat="1" ht="15.75">
      <c r="A118" s="7"/>
      <c r="B118" s="31" t="s">
        <v>111</v>
      </c>
      <c r="C118" s="24"/>
      <c r="D118" s="18"/>
      <c r="E118" s="67"/>
      <c r="F118" s="19"/>
      <c r="G118" s="50">
        <f t="shared" si="1"/>
        <v>0</v>
      </c>
    </row>
    <row r="119" spans="1:7" s="2" customFormat="1" ht="31.5">
      <c r="A119" s="7">
        <v>1</v>
      </c>
      <c r="B119" s="5" t="s">
        <v>106</v>
      </c>
      <c r="C119" s="24" t="s">
        <v>2</v>
      </c>
      <c r="D119" s="18">
        <v>0.6</v>
      </c>
      <c r="E119" s="67">
        <v>27.01</v>
      </c>
      <c r="F119" s="19"/>
      <c r="G119" s="50">
        <f t="shared" si="1"/>
        <v>0</v>
      </c>
    </row>
    <row r="120" spans="1:7" s="2" customFormat="1" ht="18.75">
      <c r="A120" s="7">
        <v>2</v>
      </c>
      <c r="B120" s="5" t="s">
        <v>112</v>
      </c>
      <c r="C120" s="24" t="s">
        <v>2</v>
      </c>
      <c r="D120" s="18">
        <v>2</v>
      </c>
      <c r="E120" s="67">
        <v>166.39</v>
      </c>
      <c r="F120" s="19"/>
      <c r="G120" s="50">
        <f t="shared" si="1"/>
        <v>0</v>
      </c>
    </row>
    <row r="121" spans="1:7" s="2" customFormat="1" ht="31.5">
      <c r="A121" s="7">
        <v>3</v>
      </c>
      <c r="B121" s="5" t="s">
        <v>113</v>
      </c>
      <c r="C121" s="24" t="s">
        <v>2</v>
      </c>
      <c r="D121" s="18">
        <v>4.5</v>
      </c>
      <c r="E121" s="67">
        <v>160.23</v>
      </c>
      <c r="F121" s="19"/>
      <c r="G121" s="50">
        <f t="shared" si="1"/>
        <v>0</v>
      </c>
    </row>
    <row r="122" spans="1:7" s="2" customFormat="1" ht="18.75">
      <c r="A122" s="7">
        <v>4</v>
      </c>
      <c r="B122" s="5" t="s">
        <v>109</v>
      </c>
      <c r="C122" s="1" t="s">
        <v>9</v>
      </c>
      <c r="D122" s="18">
        <v>8</v>
      </c>
      <c r="E122" s="67">
        <v>10.13</v>
      </c>
      <c r="F122" s="19"/>
      <c r="G122" s="50">
        <f t="shared" si="1"/>
        <v>0</v>
      </c>
    </row>
    <row r="123" spans="1:7" s="2" customFormat="1" ht="15.75">
      <c r="A123" s="7"/>
      <c r="B123" s="31" t="s">
        <v>114</v>
      </c>
      <c r="C123" s="21"/>
      <c r="D123" s="18"/>
      <c r="E123" s="67"/>
      <c r="F123" s="19"/>
      <c r="G123" s="50">
        <f t="shared" si="1"/>
        <v>0</v>
      </c>
    </row>
    <row r="124" spans="1:7" s="2" customFormat="1" ht="31.5">
      <c r="A124" s="7">
        <v>1</v>
      </c>
      <c r="B124" s="5" t="s">
        <v>106</v>
      </c>
      <c r="C124" s="24" t="s">
        <v>2</v>
      </c>
      <c r="D124" s="18">
        <v>0.7</v>
      </c>
      <c r="E124" s="67">
        <v>27.01</v>
      </c>
      <c r="F124" s="19"/>
      <c r="G124" s="50">
        <f t="shared" si="1"/>
        <v>0</v>
      </c>
    </row>
    <row r="125" spans="1:7" s="2" customFormat="1" ht="18.75">
      <c r="A125" s="7">
        <v>2</v>
      </c>
      <c r="B125" s="5" t="s">
        <v>112</v>
      </c>
      <c r="C125" s="24" t="s">
        <v>2</v>
      </c>
      <c r="D125" s="18">
        <v>1.8</v>
      </c>
      <c r="E125" s="67">
        <v>166.39</v>
      </c>
      <c r="F125" s="19"/>
      <c r="G125" s="50">
        <f t="shared" si="1"/>
        <v>0</v>
      </c>
    </row>
    <row r="126" spans="1:7" s="2" customFormat="1" ht="30.75">
      <c r="A126" s="7">
        <v>3</v>
      </c>
      <c r="B126" s="5" t="s">
        <v>115</v>
      </c>
      <c r="C126" s="24" t="s">
        <v>2</v>
      </c>
      <c r="D126" s="18">
        <v>3.1</v>
      </c>
      <c r="E126" s="67">
        <v>278.9</v>
      </c>
      <c r="F126" s="19"/>
      <c r="G126" s="50">
        <f t="shared" si="1"/>
        <v>0</v>
      </c>
    </row>
    <row r="127" spans="1:7" s="2" customFormat="1" ht="18.75">
      <c r="A127" s="7">
        <v>4</v>
      </c>
      <c r="B127" s="5" t="s">
        <v>109</v>
      </c>
      <c r="C127" s="1" t="s">
        <v>9</v>
      </c>
      <c r="D127" s="18">
        <v>1.4</v>
      </c>
      <c r="E127" s="67">
        <v>10.13</v>
      </c>
      <c r="F127" s="19"/>
      <c r="G127" s="50">
        <f t="shared" si="1"/>
        <v>0</v>
      </c>
    </row>
    <row r="128" spans="1:7" s="2" customFormat="1" ht="15.75">
      <c r="A128" s="7"/>
      <c r="B128" s="31" t="s">
        <v>116</v>
      </c>
      <c r="C128" s="20"/>
      <c r="D128" s="18"/>
      <c r="E128" s="67"/>
      <c r="F128" s="19"/>
      <c r="G128" s="50">
        <f t="shared" si="1"/>
        <v>0</v>
      </c>
    </row>
    <row r="129" spans="1:7" s="12" customFormat="1" ht="27.75" customHeight="1">
      <c r="A129" s="7">
        <v>1</v>
      </c>
      <c r="B129" s="5" t="s">
        <v>117</v>
      </c>
      <c r="C129" s="55" t="s">
        <v>4</v>
      </c>
      <c r="D129" s="56">
        <v>0.35</v>
      </c>
      <c r="E129" s="67">
        <v>2324.4</v>
      </c>
      <c r="F129" s="57"/>
      <c r="G129" s="50">
        <f t="shared" si="1"/>
        <v>0</v>
      </c>
    </row>
    <row r="130" spans="1:7" s="12" customFormat="1" ht="27.75" customHeight="1">
      <c r="A130" s="7">
        <v>2</v>
      </c>
      <c r="B130" s="5" t="s">
        <v>118</v>
      </c>
      <c r="C130" s="55" t="s">
        <v>2</v>
      </c>
      <c r="D130" s="56">
        <v>120</v>
      </c>
      <c r="E130" s="67">
        <v>17.55</v>
      </c>
      <c r="F130" s="57"/>
      <c r="G130" s="50">
        <f t="shared" si="1"/>
        <v>0</v>
      </c>
    </row>
    <row r="131" spans="1:7" s="2" customFormat="1" ht="31.5">
      <c r="A131" s="7">
        <v>3</v>
      </c>
      <c r="B131" s="5" t="s">
        <v>119</v>
      </c>
      <c r="C131" s="24" t="s">
        <v>2</v>
      </c>
      <c r="D131" s="18">
        <v>120</v>
      </c>
      <c r="E131" s="67">
        <v>1</v>
      </c>
      <c r="F131" s="19"/>
      <c r="G131" s="50">
        <f t="shared" si="1"/>
        <v>0</v>
      </c>
    </row>
    <row r="132" spans="1:7" s="2" customFormat="1" ht="31.5">
      <c r="A132" s="7">
        <v>4</v>
      </c>
      <c r="B132" s="5" t="s">
        <v>120</v>
      </c>
      <c r="C132" s="24" t="s">
        <v>2</v>
      </c>
      <c r="D132" s="18">
        <v>120</v>
      </c>
      <c r="E132" s="67">
        <v>3.35</v>
      </c>
      <c r="F132" s="19"/>
      <c r="G132" s="50">
        <f t="shared" si="1"/>
        <v>0</v>
      </c>
    </row>
    <row r="133" spans="1:9" s="2" customFormat="1" ht="47.25">
      <c r="A133" s="7">
        <v>5</v>
      </c>
      <c r="B133" s="5" t="s">
        <v>121</v>
      </c>
      <c r="C133" s="24" t="s">
        <v>2</v>
      </c>
      <c r="D133" s="18">
        <v>30</v>
      </c>
      <c r="E133" s="67">
        <v>16.78</v>
      </c>
      <c r="F133" s="19"/>
      <c r="G133" s="50">
        <f t="shared" si="1"/>
        <v>0</v>
      </c>
      <c r="I133" s="25"/>
    </row>
    <row r="134" spans="1:7" s="2" customFormat="1" ht="18.75">
      <c r="A134" s="7">
        <v>6</v>
      </c>
      <c r="B134" s="5" t="s">
        <v>122</v>
      </c>
      <c r="C134" s="24" t="s">
        <v>2</v>
      </c>
      <c r="D134" s="18">
        <v>30</v>
      </c>
      <c r="E134" s="67">
        <v>0.16</v>
      </c>
      <c r="F134" s="19"/>
      <c r="G134" s="50">
        <f t="shared" si="1"/>
        <v>0</v>
      </c>
    </row>
    <row r="135" spans="1:7" s="2" customFormat="1" ht="22.5" customHeight="1">
      <c r="A135" s="7"/>
      <c r="B135" s="31" t="s">
        <v>123</v>
      </c>
      <c r="C135" s="24"/>
      <c r="D135" s="18"/>
      <c r="E135" s="67"/>
      <c r="F135" s="19"/>
      <c r="G135" s="50">
        <f t="shared" si="1"/>
        <v>0</v>
      </c>
    </row>
    <row r="136" spans="1:7" s="2" customFormat="1" ht="58.5" customHeight="1">
      <c r="A136" s="7">
        <v>1</v>
      </c>
      <c r="B136" s="5" t="s">
        <v>124</v>
      </c>
      <c r="C136" s="20" t="s">
        <v>5</v>
      </c>
      <c r="D136" s="18">
        <v>420</v>
      </c>
      <c r="E136" s="67">
        <v>7.94</v>
      </c>
      <c r="F136" s="19"/>
      <c r="G136" s="50">
        <f t="shared" si="1"/>
        <v>0</v>
      </c>
    </row>
    <row r="137" spans="1:7" s="2" customFormat="1" ht="31.5">
      <c r="A137" s="7"/>
      <c r="B137" s="31" t="s">
        <v>126</v>
      </c>
      <c r="C137" s="20"/>
      <c r="D137" s="18"/>
      <c r="E137" s="67"/>
      <c r="F137" s="19"/>
      <c r="G137" s="50">
        <f t="shared" si="1"/>
        <v>0</v>
      </c>
    </row>
    <row r="138" spans="1:7" s="2" customFormat="1" ht="47.25">
      <c r="A138" s="7">
        <v>1</v>
      </c>
      <c r="B138" s="5" t="s">
        <v>127</v>
      </c>
      <c r="C138" s="24" t="s">
        <v>2</v>
      </c>
      <c r="D138" s="18">
        <v>158.75</v>
      </c>
      <c r="E138" s="67">
        <v>135.07</v>
      </c>
      <c r="F138" s="19"/>
      <c r="G138" s="50">
        <f t="shared" si="1"/>
        <v>0</v>
      </c>
    </row>
    <row r="139" spans="1:7" s="2" customFormat="1" ht="27" customHeight="1">
      <c r="A139" s="7"/>
      <c r="B139" s="33" t="s">
        <v>128</v>
      </c>
      <c r="C139" s="20"/>
      <c r="D139" s="18"/>
      <c r="E139" s="67"/>
      <c r="F139" s="19"/>
      <c r="G139" s="50">
        <f t="shared" si="1"/>
        <v>0</v>
      </c>
    </row>
    <row r="140" spans="1:7" s="2" customFormat="1" ht="22.5" customHeight="1">
      <c r="A140" s="7"/>
      <c r="B140" s="31" t="s">
        <v>129</v>
      </c>
      <c r="C140" s="20"/>
      <c r="D140" s="18"/>
      <c r="E140" s="67"/>
      <c r="F140" s="19"/>
      <c r="G140" s="50">
        <f aca="true" t="shared" si="2" ref="G140:G178">F140*D140</f>
        <v>0</v>
      </c>
    </row>
    <row r="141" spans="1:7" s="2" customFormat="1" ht="47.25">
      <c r="A141" s="7">
        <v>1</v>
      </c>
      <c r="B141" s="5" t="s">
        <v>130</v>
      </c>
      <c r="C141" s="24" t="s">
        <v>2</v>
      </c>
      <c r="D141" s="56">
        <v>871</v>
      </c>
      <c r="E141" s="67">
        <v>16.72</v>
      </c>
      <c r="F141" s="57"/>
      <c r="G141" s="50">
        <f t="shared" si="2"/>
        <v>0</v>
      </c>
    </row>
    <row r="142" spans="1:7" s="2" customFormat="1" ht="47.25">
      <c r="A142" s="7">
        <v>2</v>
      </c>
      <c r="B142" s="5" t="s">
        <v>131</v>
      </c>
      <c r="C142" s="24" t="s">
        <v>2</v>
      </c>
      <c r="D142" s="56">
        <v>93</v>
      </c>
      <c r="E142" s="67">
        <v>43.22</v>
      </c>
      <c r="F142" s="57"/>
      <c r="G142" s="50">
        <f t="shared" si="2"/>
        <v>0</v>
      </c>
    </row>
    <row r="143" spans="1:7" s="2" customFormat="1" ht="18.75">
      <c r="A143" s="7">
        <v>3</v>
      </c>
      <c r="B143" s="5" t="s">
        <v>12</v>
      </c>
      <c r="C143" s="24" t="s">
        <v>2</v>
      </c>
      <c r="D143" s="18">
        <v>964</v>
      </c>
      <c r="E143" s="67">
        <v>0.16</v>
      </c>
      <c r="F143" s="19"/>
      <c r="G143" s="50">
        <f t="shared" si="2"/>
        <v>0</v>
      </c>
    </row>
    <row r="144" spans="1:7" s="2" customFormat="1" ht="47.25">
      <c r="A144" s="7">
        <v>4</v>
      </c>
      <c r="B144" s="5" t="s">
        <v>159</v>
      </c>
      <c r="C144" s="24" t="s">
        <v>2</v>
      </c>
      <c r="D144" s="18">
        <v>1.3499999999999999</v>
      </c>
      <c r="E144" s="67">
        <v>22.41</v>
      </c>
      <c r="F144" s="19"/>
      <c r="G144" s="50">
        <f t="shared" si="2"/>
        <v>0</v>
      </c>
    </row>
    <row r="145" spans="1:7" s="2" customFormat="1" ht="47.25">
      <c r="A145" s="7">
        <v>5</v>
      </c>
      <c r="B145" s="5" t="s">
        <v>132</v>
      </c>
      <c r="C145" s="59" t="s">
        <v>5</v>
      </c>
      <c r="D145" s="18">
        <v>154</v>
      </c>
      <c r="E145" s="67">
        <v>82.66</v>
      </c>
      <c r="F145" s="19"/>
      <c r="G145" s="50">
        <f t="shared" si="2"/>
        <v>0</v>
      </c>
    </row>
    <row r="146" spans="1:7" s="2" customFormat="1" ht="18.75">
      <c r="A146" s="7">
        <v>6</v>
      </c>
      <c r="B146" s="5" t="s">
        <v>12</v>
      </c>
      <c r="C146" s="24" t="s">
        <v>2</v>
      </c>
      <c r="D146" s="18">
        <v>243.35</v>
      </c>
      <c r="E146" s="67">
        <v>0.16</v>
      </c>
      <c r="F146" s="19"/>
      <c r="G146" s="50">
        <f t="shared" si="2"/>
        <v>0</v>
      </c>
    </row>
    <row r="147" spans="1:7" s="2" customFormat="1" ht="31.5">
      <c r="A147" s="7">
        <v>7</v>
      </c>
      <c r="B147" s="5" t="s">
        <v>133</v>
      </c>
      <c r="C147" s="24" t="s">
        <v>2</v>
      </c>
      <c r="D147" s="18">
        <v>19.02</v>
      </c>
      <c r="E147" s="67">
        <v>26.17</v>
      </c>
      <c r="F147" s="19"/>
      <c r="G147" s="50">
        <f t="shared" si="2"/>
        <v>0</v>
      </c>
    </row>
    <row r="148" spans="1:7" s="2" customFormat="1" ht="30.75">
      <c r="A148" s="7">
        <v>8</v>
      </c>
      <c r="B148" s="5" t="s">
        <v>134</v>
      </c>
      <c r="C148" s="24" t="s">
        <v>2</v>
      </c>
      <c r="D148" s="18">
        <v>385.3</v>
      </c>
      <c r="E148" s="67">
        <v>141.85</v>
      </c>
      <c r="F148" s="19"/>
      <c r="G148" s="50">
        <f t="shared" si="2"/>
        <v>0</v>
      </c>
    </row>
    <row r="149" spans="1:7" s="2" customFormat="1" ht="31.5">
      <c r="A149" s="7">
        <v>9</v>
      </c>
      <c r="B149" s="5" t="s">
        <v>135</v>
      </c>
      <c r="C149" s="24" t="s">
        <v>2</v>
      </c>
      <c r="D149" s="18">
        <v>77.63</v>
      </c>
      <c r="E149" s="67">
        <v>863.35</v>
      </c>
      <c r="F149" s="19"/>
      <c r="G149" s="50">
        <f t="shared" si="2"/>
        <v>0</v>
      </c>
    </row>
    <row r="150" spans="1:7" s="2" customFormat="1" ht="31.5">
      <c r="A150" s="7">
        <v>10</v>
      </c>
      <c r="B150" s="5" t="s">
        <v>136</v>
      </c>
      <c r="C150" s="24" t="s">
        <v>2</v>
      </c>
      <c r="D150" s="18">
        <v>4.73</v>
      </c>
      <c r="E150" s="67">
        <v>1359.83</v>
      </c>
      <c r="F150" s="19"/>
      <c r="G150" s="50">
        <f t="shared" si="2"/>
        <v>0</v>
      </c>
    </row>
    <row r="151" spans="1:7" s="2" customFormat="1" ht="31.5">
      <c r="A151" s="7">
        <v>11</v>
      </c>
      <c r="B151" s="5" t="s">
        <v>137</v>
      </c>
      <c r="C151" s="24" t="s">
        <v>2</v>
      </c>
      <c r="D151" s="18">
        <v>310.66</v>
      </c>
      <c r="E151" s="67">
        <v>17.19</v>
      </c>
      <c r="F151" s="19"/>
      <c r="G151" s="50">
        <f t="shared" si="2"/>
        <v>0</v>
      </c>
    </row>
    <row r="152" spans="1:7" s="2" customFormat="1" ht="31.5">
      <c r="A152" s="7">
        <v>12</v>
      </c>
      <c r="B152" s="5" t="s">
        <v>139</v>
      </c>
      <c r="C152" s="24" t="s">
        <v>2</v>
      </c>
      <c r="D152" s="18">
        <v>310.66</v>
      </c>
      <c r="E152" s="67">
        <v>3.35</v>
      </c>
      <c r="F152" s="19"/>
      <c r="G152" s="50">
        <f t="shared" si="2"/>
        <v>0</v>
      </c>
    </row>
    <row r="153" spans="1:7" s="2" customFormat="1" ht="15.75">
      <c r="A153" s="7"/>
      <c r="B153" s="31" t="s">
        <v>140</v>
      </c>
      <c r="C153" s="20"/>
      <c r="D153" s="18"/>
      <c r="E153" s="67"/>
      <c r="F153" s="19"/>
      <c r="G153" s="50">
        <f t="shared" si="2"/>
        <v>0</v>
      </c>
    </row>
    <row r="154" spans="1:7" s="2" customFormat="1" ht="47.25">
      <c r="A154" s="7">
        <v>1</v>
      </c>
      <c r="B154" s="5" t="s">
        <v>141</v>
      </c>
      <c r="C154" s="24" t="s">
        <v>2</v>
      </c>
      <c r="D154" s="18">
        <v>1988</v>
      </c>
      <c r="E154" s="67">
        <v>16.72</v>
      </c>
      <c r="F154" s="19"/>
      <c r="G154" s="50">
        <f t="shared" si="2"/>
        <v>0</v>
      </c>
    </row>
    <row r="155" spans="1:7" s="2" customFormat="1" ht="47.25">
      <c r="A155" s="7">
        <v>2</v>
      </c>
      <c r="B155" s="5" t="s">
        <v>142</v>
      </c>
      <c r="C155" s="24" t="s">
        <v>2</v>
      </c>
      <c r="D155" s="18">
        <v>220</v>
      </c>
      <c r="E155" s="67">
        <v>32.3</v>
      </c>
      <c r="F155" s="19"/>
      <c r="G155" s="50">
        <f t="shared" si="2"/>
        <v>0</v>
      </c>
    </row>
    <row r="156" spans="1:7" s="2" customFormat="1" ht="18.75">
      <c r="A156" s="7">
        <v>3</v>
      </c>
      <c r="B156" s="5" t="s">
        <v>12</v>
      </c>
      <c r="C156" s="24" t="s">
        <v>2</v>
      </c>
      <c r="D156" s="18">
        <v>2208</v>
      </c>
      <c r="E156" s="67">
        <v>0.16</v>
      </c>
      <c r="F156" s="19"/>
      <c r="G156" s="50">
        <f t="shared" si="2"/>
        <v>0</v>
      </c>
    </row>
    <row r="157" spans="1:7" s="2" customFormat="1" ht="31.5">
      <c r="A157" s="7">
        <v>4</v>
      </c>
      <c r="B157" s="5" t="s">
        <v>143</v>
      </c>
      <c r="C157" s="24" t="s">
        <v>2</v>
      </c>
      <c r="D157" s="18">
        <v>107.5</v>
      </c>
      <c r="E157" s="67">
        <v>39.92</v>
      </c>
      <c r="F157" s="19"/>
      <c r="G157" s="50">
        <f t="shared" si="2"/>
        <v>0</v>
      </c>
    </row>
    <row r="158" spans="1:7" s="2" customFormat="1" ht="31.5">
      <c r="A158" s="7">
        <v>5</v>
      </c>
      <c r="B158" s="5" t="s">
        <v>144</v>
      </c>
      <c r="C158" s="20" t="s">
        <v>5</v>
      </c>
      <c r="D158" s="18">
        <v>716</v>
      </c>
      <c r="E158" s="67">
        <v>46.88</v>
      </c>
      <c r="F158" s="19"/>
      <c r="G158" s="50">
        <f t="shared" si="2"/>
        <v>0</v>
      </c>
    </row>
    <row r="159" spans="1:7" s="2" customFormat="1" ht="31.5">
      <c r="A159" s="7">
        <v>6</v>
      </c>
      <c r="B159" s="5" t="s">
        <v>145</v>
      </c>
      <c r="C159" s="20" t="s">
        <v>5</v>
      </c>
      <c r="D159" s="18">
        <v>871</v>
      </c>
      <c r="E159" s="67">
        <v>128.44</v>
      </c>
      <c r="F159" s="19"/>
      <c r="G159" s="50">
        <f t="shared" si="2"/>
        <v>0</v>
      </c>
    </row>
    <row r="160" spans="1:7" s="2" customFormat="1" ht="31.5">
      <c r="A160" s="7">
        <v>7</v>
      </c>
      <c r="B160" s="5" t="s">
        <v>146</v>
      </c>
      <c r="C160" s="20" t="s">
        <v>5</v>
      </c>
      <c r="D160" s="18">
        <v>527</v>
      </c>
      <c r="E160" s="67">
        <v>190.11</v>
      </c>
      <c r="F160" s="19"/>
      <c r="G160" s="50">
        <f t="shared" si="2"/>
        <v>0</v>
      </c>
    </row>
    <row r="161" spans="1:7" s="2" customFormat="1" ht="31.5">
      <c r="A161" s="7">
        <v>8</v>
      </c>
      <c r="B161" s="5" t="s">
        <v>147</v>
      </c>
      <c r="C161" s="20" t="s">
        <v>5</v>
      </c>
      <c r="D161" s="18">
        <v>154</v>
      </c>
      <c r="E161" s="67">
        <v>436.56</v>
      </c>
      <c r="F161" s="19"/>
      <c r="G161" s="50">
        <f t="shared" si="2"/>
        <v>0</v>
      </c>
    </row>
    <row r="162" spans="1:7" s="2" customFormat="1" ht="31.5">
      <c r="A162" s="7">
        <v>9</v>
      </c>
      <c r="B162" s="5" t="s">
        <v>148</v>
      </c>
      <c r="C162" s="24" t="s">
        <v>2</v>
      </c>
      <c r="D162" s="18">
        <v>472.32</v>
      </c>
      <c r="E162" s="67">
        <v>33.24</v>
      </c>
      <c r="F162" s="19"/>
      <c r="G162" s="50">
        <f t="shared" si="2"/>
        <v>0</v>
      </c>
    </row>
    <row r="163" spans="1:7" s="2" customFormat="1" ht="18.75">
      <c r="A163" s="7">
        <v>10</v>
      </c>
      <c r="B163" s="5" t="s">
        <v>149</v>
      </c>
      <c r="C163" s="24" t="s">
        <v>2</v>
      </c>
      <c r="D163" s="18">
        <v>1086.07</v>
      </c>
      <c r="E163" s="67">
        <v>17.19</v>
      </c>
      <c r="F163" s="19"/>
      <c r="G163" s="50">
        <f t="shared" si="2"/>
        <v>0</v>
      </c>
    </row>
    <row r="164" spans="1:7" s="2" customFormat="1" ht="31.5">
      <c r="A164" s="7">
        <v>11</v>
      </c>
      <c r="B164" s="5" t="s">
        <v>150</v>
      </c>
      <c r="C164" s="24" t="s">
        <v>2</v>
      </c>
      <c r="D164" s="18">
        <v>1086.07</v>
      </c>
      <c r="E164" s="67">
        <v>3.35</v>
      </c>
      <c r="F164" s="19"/>
      <c r="G164" s="50">
        <f t="shared" si="2"/>
        <v>0</v>
      </c>
    </row>
    <row r="165" spans="1:7" s="2" customFormat="1" ht="15.75">
      <c r="A165" s="7"/>
      <c r="B165" s="31" t="s">
        <v>151</v>
      </c>
      <c r="C165" s="24"/>
      <c r="D165" s="18"/>
      <c r="E165" s="67"/>
      <c r="F165" s="19"/>
      <c r="G165" s="50">
        <f t="shared" si="2"/>
        <v>0</v>
      </c>
    </row>
    <row r="166" spans="1:7" s="2" customFormat="1" ht="47.25">
      <c r="A166" s="7">
        <v>1</v>
      </c>
      <c r="B166" s="5" t="s">
        <v>152</v>
      </c>
      <c r="C166" s="24" t="s">
        <v>2</v>
      </c>
      <c r="D166" s="18">
        <v>1631</v>
      </c>
      <c r="E166" s="67">
        <v>16.72</v>
      </c>
      <c r="F166" s="19"/>
      <c r="G166" s="50">
        <f t="shared" si="2"/>
        <v>0</v>
      </c>
    </row>
    <row r="167" spans="1:7" s="2" customFormat="1" ht="47.25">
      <c r="A167" s="7">
        <v>2</v>
      </c>
      <c r="B167" s="5" t="s">
        <v>153</v>
      </c>
      <c r="C167" s="24" t="s">
        <v>2</v>
      </c>
      <c r="D167" s="18">
        <v>181</v>
      </c>
      <c r="E167" s="67">
        <v>43.22</v>
      </c>
      <c r="F167" s="19"/>
      <c r="G167" s="50">
        <f t="shared" si="2"/>
        <v>0</v>
      </c>
    </row>
    <row r="168" spans="1:7" s="2" customFormat="1" ht="18.75">
      <c r="A168" s="7">
        <v>3</v>
      </c>
      <c r="B168" s="5" t="s">
        <v>12</v>
      </c>
      <c r="C168" s="24" t="s">
        <v>2</v>
      </c>
      <c r="D168" s="18">
        <v>1812</v>
      </c>
      <c r="E168" s="67">
        <v>0.16</v>
      </c>
      <c r="F168" s="19"/>
      <c r="G168" s="50">
        <f t="shared" si="2"/>
        <v>0</v>
      </c>
    </row>
    <row r="169" spans="1:7" s="2" customFormat="1" ht="31.5">
      <c r="A169" s="7">
        <v>4</v>
      </c>
      <c r="B169" s="5" t="s">
        <v>25</v>
      </c>
      <c r="C169" s="24" t="s">
        <v>2</v>
      </c>
      <c r="D169" s="18">
        <v>100.66</v>
      </c>
      <c r="E169" s="67">
        <v>26.17</v>
      </c>
      <c r="F169" s="19"/>
      <c r="G169" s="50">
        <f t="shared" si="2"/>
        <v>0</v>
      </c>
    </row>
    <row r="170" spans="1:7" s="2" customFormat="1" ht="30.75">
      <c r="A170" s="7">
        <v>5</v>
      </c>
      <c r="B170" s="5" t="s">
        <v>134</v>
      </c>
      <c r="C170" s="24" t="s">
        <v>2</v>
      </c>
      <c r="D170" s="18">
        <v>640.3</v>
      </c>
      <c r="E170" s="67">
        <v>141.85</v>
      </c>
      <c r="F170" s="19"/>
      <c r="G170" s="50">
        <f t="shared" si="2"/>
        <v>0</v>
      </c>
    </row>
    <row r="171" spans="1:7" s="2" customFormat="1" ht="18.75">
      <c r="A171" s="7">
        <v>6</v>
      </c>
      <c r="B171" s="5" t="s">
        <v>154</v>
      </c>
      <c r="C171" s="24" t="s">
        <v>2</v>
      </c>
      <c r="D171" s="18">
        <v>82.11</v>
      </c>
      <c r="E171" s="67">
        <v>1039.23</v>
      </c>
      <c r="F171" s="19"/>
      <c r="G171" s="50">
        <f t="shared" si="2"/>
        <v>0</v>
      </c>
    </row>
    <row r="172" spans="1:7" s="2" customFormat="1" ht="18.75">
      <c r="A172" s="7">
        <v>7</v>
      </c>
      <c r="B172" s="5" t="s">
        <v>155</v>
      </c>
      <c r="C172" s="24" t="s">
        <v>2</v>
      </c>
      <c r="D172" s="18">
        <v>57.2</v>
      </c>
      <c r="E172" s="67">
        <v>1375.25</v>
      </c>
      <c r="F172" s="19"/>
      <c r="G172" s="50">
        <f t="shared" si="2"/>
        <v>0</v>
      </c>
    </row>
    <row r="173" spans="1:7" s="2" customFormat="1" ht="31.5">
      <c r="A173" s="7">
        <v>8</v>
      </c>
      <c r="B173" s="5" t="s">
        <v>137</v>
      </c>
      <c r="C173" s="24" t="s">
        <v>2</v>
      </c>
      <c r="D173" s="18">
        <v>1057.05</v>
      </c>
      <c r="E173" s="67">
        <v>17.19</v>
      </c>
      <c r="F173" s="19"/>
      <c r="G173" s="50">
        <f t="shared" si="2"/>
        <v>0</v>
      </c>
    </row>
    <row r="174" spans="1:7" s="2" customFormat="1" ht="31.5">
      <c r="A174" s="7">
        <v>9</v>
      </c>
      <c r="B174" s="5" t="s">
        <v>138</v>
      </c>
      <c r="C174" s="24" t="s">
        <v>2</v>
      </c>
      <c r="D174" s="18">
        <v>1057.0491803278687</v>
      </c>
      <c r="E174" s="67">
        <v>3.35</v>
      </c>
      <c r="F174" s="19"/>
      <c r="G174" s="50">
        <f t="shared" si="2"/>
        <v>0</v>
      </c>
    </row>
    <row r="175" spans="1:7" s="2" customFormat="1" ht="15.75">
      <c r="A175" s="7"/>
      <c r="B175" s="33" t="s">
        <v>20</v>
      </c>
      <c r="C175" s="21" t="s">
        <v>3</v>
      </c>
      <c r="D175" s="22"/>
      <c r="E175" s="68"/>
      <c r="F175" s="23"/>
      <c r="G175" s="50">
        <f t="shared" si="2"/>
        <v>0</v>
      </c>
    </row>
    <row r="176" spans="1:7" s="2" customFormat="1" ht="15.75" customHeight="1">
      <c r="A176" s="44"/>
      <c r="B176" s="33" t="s">
        <v>163</v>
      </c>
      <c r="C176" s="46"/>
      <c r="D176" s="46"/>
      <c r="E176" s="69"/>
      <c r="F176" s="46"/>
      <c r="G176" s="50">
        <f t="shared" si="2"/>
        <v>0</v>
      </c>
    </row>
    <row r="177" spans="1:7" s="2" customFormat="1" ht="15.75">
      <c r="A177" s="7"/>
      <c r="B177" s="31" t="s">
        <v>15</v>
      </c>
      <c r="C177" s="21"/>
      <c r="D177" s="22"/>
      <c r="E177" s="68"/>
      <c r="F177" s="23"/>
      <c r="G177" s="50">
        <f t="shared" si="2"/>
        <v>0</v>
      </c>
    </row>
    <row r="178" spans="1:7" s="2" customFormat="1" ht="47.25">
      <c r="A178" s="7">
        <v>1</v>
      </c>
      <c r="B178" s="5" t="s">
        <v>125</v>
      </c>
      <c r="C178" s="20" t="s">
        <v>11</v>
      </c>
      <c r="D178" s="18">
        <v>196</v>
      </c>
      <c r="E178" s="67">
        <v>393.03</v>
      </c>
      <c r="F178" s="19"/>
      <c r="G178" s="50">
        <f t="shared" si="2"/>
        <v>0</v>
      </c>
    </row>
    <row r="179" spans="1:7" s="2" customFormat="1" ht="15.75">
      <c r="A179" s="7"/>
      <c r="B179" s="36" t="s">
        <v>164</v>
      </c>
      <c r="C179" s="21"/>
      <c r="D179" s="22"/>
      <c r="E179" s="22"/>
      <c r="F179" s="23"/>
      <c r="G179" s="52">
        <f>SUM(G177:G178)</f>
        <v>0</v>
      </c>
    </row>
    <row r="180" spans="1:7" s="2" customFormat="1" ht="15.75">
      <c r="A180" s="7"/>
      <c r="B180" s="36" t="s">
        <v>165</v>
      </c>
      <c r="C180" s="21"/>
      <c r="D180" s="22"/>
      <c r="E180" s="22"/>
      <c r="F180" s="23"/>
      <c r="G180" s="52">
        <f>G179+G175+G91+G36</f>
        <v>0</v>
      </c>
    </row>
    <row r="181" spans="1:7" s="2" customFormat="1" ht="15.75">
      <c r="A181" s="7"/>
      <c r="B181" s="5" t="s">
        <v>168</v>
      </c>
      <c r="C181" s="20"/>
      <c r="D181" s="18"/>
      <c r="E181" s="18"/>
      <c r="F181" s="19"/>
      <c r="G181" s="51">
        <f>D181*G180</f>
        <v>0</v>
      </c>
    </row>
    <row r="182" spans="1:7" s="2" customFormat="1" ht="15.75">
      <c r="A182" s="7"/>
      <c r="B182" s="5" t="s">
        <v>1</v>
      </c>
      <c r="C182" s="20"/>
      <c r="D182" s="18"/>
      <c r="E182" s="18"/>
      <c r="F182" s="19"/>
      <c r="G182" s="51">
        <f>SUM(G180:G181)</f>
        <v>0</v>
      </c>
    </row>
    <row r="183" spans="1:7" s="2" customFormat="1" ht="15.75">
      <c r="A183" s="7"/>
      <c r="B183" s="5" t="s">
        <v>169</v>
      </c>
      <c r="C183" s="20"/>
      <c r="D183" s="18"/>
      <c r="E183" s="18"/>
      <c r="F183" s="19"/>
      <c r="G183" s="51">
        <f>D183*G182</f>
        <v>0</v>
      </c>
    </row>
    <row r="184" spans="1:7" s="2" customFormat="1" ht="15.75">
      <c r="A184" s="7"/>
      <c r="B184" s="5" t="s">
        <v>1</v>
      </c>
      <c r="C184" s="20"/>
      <c r="D184" s="18"/>
      <c r="E184" s="18"/>
      <c r="F184" s="19"/>
      <c r="G184" s="51">
        <f>SUM(G182:G183)</f>
        <v>0</v>
      </c>
    </row>
    <row r="185" spans="1:7" s="2" customFormat="1" ht="15.75">
      <c r="A185" s="7"/>
      <c r="B185" s="5" t="s">
        <v>7</v>
      </c>
      <c r="C185" s="20"/>
      <c r="D185" s="18"/>
      <c r="E185" s="18"/>
      <c r="F185" s="19"/>
      <c r="G185" s="51">
        <f>D185*G184</f>
        <v>0</v>
      </c>
    </row>
    <row r="186" spans="1:7" s="2" customFormat="1" ht="15" customHeight="1">
      <c r="A186" s="7"/>
      <c r="B186" s="5" t="s">
        <v>1</v>
      </c>
      <c r="C186" s="20"/>
      <c r="D186" s="18"/>
      <c r="E186" s="18"/>
      <c r="F186" s="19"/>
      <c r="G186" s="51">
        <f>SUM(G184:G185)</f>
        <v>0</v>
      </c>
    </row>
    <row r="187" spans="1:7" s="2" customFormat="1" ht="15" customHeight="1">
      <c r="A187" s="7"/>
      <c r="B187" s="5" t="s">
        <v>8</v>
      </c>
      <c r="C187" s="20"/>
      <c r="D187" s="18"/>
      <c r="E187" s="18"/>
      <c r="F187" s="19"/>
      <c r="G187" s="51">
        <f>D187*G186</f>
        <v>0</v>
      </c>
    </row>
    <row r="188" spans="1:9" s="2" customFormat="1" ht="24" customHeight="1">
      <c r="A188" s="7"/>
      <c r="B188" s="36" t="s">
        <v>32</v>
      </c>
      <c r="C188" s="21"/>
      <c r="D188" s="22"/>
      <c r="E188" s="22"/>
      <c r="F188" s="23"/>
      <c r="G188" s="53">
        <f>SUM(G186:G187)</f>
        <v>0</v>
      </c>
      <c r="I188" s="26"/>
    </row>
    <row r="189" spans="1:7" s="2" customFormat="1" ht="16.5">
      <c r="A189" s="13"/>
      <c r="B189" s="32"/>
      <c r="C189" s="13"/>
      <c r="D189" s="13"/>
      <c r="E189" s="13"/>
      <c r="F189" s="10"/>
      <c r="G189" s="13"/>
    </row>
    <row r="190" spans="1:7" s="2" customFormat="1" ht="16.5" customHeight="1">
      <c r="A190" s="74" t="s">
        <v>170</v>
      </c>
      <c r="B190" s="75"/>
      <c r="C190" s="75"/>
      <c r="D190" s="75"/>
      <c r="E190" s="75"/>
      <c r="F190" s="75"/>
      <c r="G190" s="75"/>
    </row>
    <row r="191" spans="1:7" s="2" customFormat="1" ht="13.5">
      <c r="A191" s="75"/>
      <c r="B191" s="75"/>
      <c r="C191" s="75"/>
      <c r="D191" s="75"/>
      <c r="E191" s="75"/>
      <c r="F191" s="75"/>
      <c r="G191" s="75"/>
    </row>
    <row r="192" spans="1:7" s="2" customFormat="1" ht="13.5">
      <c r="A192" s="75"/>
      <c r="B192" s="75"/>
      <c r="C192" s="75"/>
      <c r="D192" s="75"/>
      <c r="E192" s="75"/>
      <c r="F192" s="75"/>
      <c r="G192" s="75"/>
    </row>
    <row r="193" spans="1:7" s="2" customFormat="1" ht="13.5">
      <c r="A193" s="75"/>
      <c r="B193" s="75"/>
      <c r="C193" s="75"/>
      <c r="D193" s="75"/>
      <c r="E193" s="75"/>
      <c r="F193" s="75"/>
      <c r="G193" s="75"/>
    </row>
    <row r="194" spans="1:7" s="2" customFormat="1" ht="13.5">
      <c r="A194" s="75"/>
      <c r="B194" s="75"/>
      <c r="C194" s="75"/>
      <c r="D194" s="75"/>
      <c r="E194" s="75"/>
      <c r="F194" s="75"/>
      <c r="G194" s="75"/>
    </row>
    <row r="195" spans="1:7" s="2" customFormat="1" ht="13.5">
      <c r="A195" s="75"/>
      <c r="B195" s="75"/>
      <c r="C195" s="75"/>
      <c r="D195" s="75"/>
      <c r="E195" s="75"/>
      <c r="F195" s="75"/>
      <c r="G195" s="75"/>
    </row>
    <row r="196" spans="1:7" s="2" customFormat="1" ht="13.5">
      <c r="A196" s="75"/>
      <c r="B196" s="75"/>
      <c r="C196" s="75"/>
      <c r="D196" s="75"/>
      <c r="E196" s="75"/>
      <c r="F196" s="75"/>
      <c r="G196" s="75"/>
    </row>
    <row r="197" spans="1:7" s="2" customFormat="1" ht="13.5">
      <c r="A197" s="75"/>
      <c r="B197" s="75"/>
      <c r="C197" s="75"/>
      <c r="D197" s="75"/>
      <c r="E197" s="75"/>
      <c r="F197" s="75"/>
      <c r="G197" s="75"/>
    </row>
    <row r="198" spans="1:7" s="2" customFormat="1" ht="4.5" customHeight="1">
      <c r="A198" s="75"/>
      <c r="B198" s="75"/>
      <c r="C198" s="75"/>
      <c r="D198" s="75"/>
      <c r="E198" s="75"/>
      <c r="F198" s="75"/>
      <c r="G198" s="75"/>
    </row>
    <row r="199" spans="1:7" s="2" customFormat="1" ht="13.5">
      <c r="A199" s="10"/>
      <c r="B199" s="37"/>
      <c r="C199" s="13"/>
      <c r="D199" s="13"/>
      <c r="E199" s="13"/>
      <c r="F199" s="10"/>
      <c r="G199" s="13"/>
    </row>
    <row r="200" spans="1:7" s="2" customFormat="1" ht="13.5">
      <c r="A200" s="10"/>
      <c r="B200" s="37"/>
      <c r="C200" s="13"/>
      <c r="D200" s="13"/>
      <c r="E200" s="13"/>
      <c r="F200" s="10"/>
      <c r="G200" s="13"/>
    </row>
    <row r="201" spans="1:6" s="2" customFormat="1" ht="13.5">
      <c r="A201" s="10"/>
      <c r="B201" s="38"/>
      <c r="F201" s="6"/>
    </row>
    <row r="202" spans="1:6" s="2" customFormat="1" ht="13.5">
      <c r="A202" s="10"/>
      <c r="B202" s="38"/>
      <c r="F202" s="6"/>
    </row>
    <row r="203" spans="1:6" s="2" customFormat="1" ht="13.5">
      <c r="A203" s="10"/>
      <c r="B203" s="38"/>
      <c r="F203" s="6"/>
    </row>
    <row r="204" spans="1:6" s="2" customFormat="1" ht="13.5">
      <c r="A204" s="10"/>
      <c r="B204" s="38"/>
      <c r="F204" s="6"/>
    </row>
    <row r="205" spans="1:6" s="2" customFormat="1" ht="13.5">
      <c r="A205" s="10"/>
      <c r="B205" s="38"/>
      <c r="F205" s="6"/>
    </row>
    <row r="206" spans="1:6" s="2" customFormat="1" ht="13.5">
      <c r="A206" s="10"/>
      <c r="B206" s="38"/>
      <c r="F206" s="6"/>
    </row>
    <row r="207" spans="1:6" s="2" customFormat="1" ht="13.5">
      <c r="A207" s="10"/>
      <c r="B207" s="38"/>
      <c r="F207" s="6"/>
    </row>
    <row r="208" spans="2:6" s="2" customFormat="1" ht="13.5">
      <c r="B208" s="38"/>
      <c r="F208" s="6"/>
    </row>
    <row r="209" spans="1:6" s="2" customFormat="1" ht="13.5">
      <c r="A209" s="10"/>
      <c r="B209" s="38"/>
      <c r="F209" s="6"/>
    </row>
    <row r="210" spans="2:6" s="2" customFormat="1" ht="13.5">
      <c r="B210" s="38"/>
      <c r="F210" s="6"/>
    </row>
    <row r="211" spans="2:6" s="2" customFormat="1" ht="13.5">
      <c r="B211" s="38"/>
      <c r="F211" s="6"/>
    </row>
    <row r="212" spans="2:6" s="2" customFormat="1" ht="13.5">
      <c r="B212" s="38"/>
      <c r="F212" s="6"/>
    </row>
    <row r="213" spans="2:6" s="2" customFormat="1" ht="13.5">
      <c r="B213" s="38"/>
      <c r="F213" s="6"/>
    </row>
    <row r="214" spans="2:6" s="2" customFormat="1" ht="13.5">
      <c r="B214" s="38"/>
      <c r="F214" s="6"/>
    </row>
    <row r="215" spans="2:6" s="2" customFormat="1" ht="13.5">
      <c r="B215" s="38"/>
      <c r="F215" s="6"/>
    </row>
    <row r="216" spans="2:6" s="2" customFormat="1" ht="13.5">
      <c r="B216" s="38"/>
      <c r="F216" s="6"/>
    </row>
    <row r="217" spans="1:6" s="2" customFormat="1" ht="13.5">
      <c r="A217" s="10"/>
      <c r="B217" s="38"/>
      <c r="F217" s="6"/>
    </row>
    <row r="218" spans="1:6" s="2" customFormat="1" ht="13.5">
      <c r="A218" s="10"/>
      <c r="B218" s="38"/>
      <c r="F218" s="6"/>
    </row>
    <row r="219" spans="1:6" s="2" customFormat="1" ht="13.5">
      <c r="A219" s="10"/>
      <c r="B219" s="38"/>
      <c r="F219" s="6"/>
    </row>
    <row r="220" spans="1:6" s="2" customFormat="1" ht="13.5">
      <c r="A220" s="10"/>
      <c r="B220" s="38"/>
      <c r="F220" s="6"/>
    </row>
    <row r="221" spans="1:6" s="2" customFormat="1" ht="13.5">
      <c r="A221" s="10"/>
      <c r="B221" s="38"/>
      <c r="F221" s="6"/>
    </row>
    <row r="222" spans="1:6" s="2" customFormat="1" ht="13.5">
      <c r="A222" s="10"/>
      <c r="B222" s="38"/>
      <c r="F222" s="6"/>
    </row>
    <row r="223" spans="1:6" s="2" customFormat="1" ht="13.5">
      <c r="A223" s="10"/>
      <c r="B223" s="38"/>
      <c r="F223" s="6"/>
    </row>
    <row r="224" spans="1:6" s="2" customFormat="1" ht="13.5">
      <c r="A224" s="10"/>
      <c r="B224" s="38"/>
      <c r="F224" s="6"/>
    </row>
    <row r="225" spans="1:6" s="2" customFormat="1" ht="54" customHeight="1">
      <c r="A225" s="10"/>
      <c r="B225" s="38"/>
      <c r="F225" s="6"/>
    </row>
    <row r="226" spans="1:6" s="2" customFormat="1" ht="13.5">
      <c r="A226" s="10"/>
      <c r="B226" s="38"/>
      <c r="F226" s="6"/>
    </row>
    <row r="227" spans="1:6" s="2" customFormat="1" ht="13.5">
      <c r="A227" s="10"/>
      <c r="B227" s="38"/>
      <c r="F227" s="6"/>
    </row>
    <row r="228" spans="1:6" s="2" customFormat="1" ht="13.5">
      <c r="A228" s="10"/>
      <c r="B228" s="38"/>
      <c r="F228" s="6"/>
    </row>
    <row r="229" spans="1:6" s="2" customFormat="1" ht="13.5">
      <c r="A229" s="10"/>
      <c r="B229" s="38"/>
      <c r="F229" s="6"/>
    </row>
    <row r="230" spans="1:6" s="2" customFormat="1" ht="13.5">
      <c r="A230" s="10"/>
      <c r="B230" s="38"/>
      <c r="F230" s="6"/>
    </row>
    <row r="231" spans="1:6" s="2" customFormat="1" ht="13.5">
      <c r="A231" s="10"/>
      <c r="B231" s="38"/>
      <c r="F231" s="6"/>
    </row>
    <row r="232" spans="1:6" s="2" customFormat="1" ht="13.5">
      <c r="A232" s="10"/>
      <c r="B232" s="38"/>
      <c r="F232" s="6"/>
    </row>
    <row r="233" spans="1:6" s="2" customFormat="1" ht="13.5">
      <c r="A233" s="10"/>
      <c r="B233" s="38"/>
      <c r="F233" s="6"/>
    </row>
    <row r="234" spans="1:6" s="2" customFormat="1" ht="13.5">
      <c r="A234" s="10"/>
      <c r="B234" s="38"/>
      <c r="F234" s="6"/>
    </row>
    <row r="235" spans="1:6" s="2" customFormat="1" ht="13.5">
      <c r="A235" s="10"/>
      <c r="B235" s="38"/>
      <c r="F235" s="6"/>
    </row>
    <row r="236" spans="2:6" s="2" customFormat="1" ht="13.5">
      <c r="B236" s="38"/>
      <c r="F236" s="6"/>
    </row>
    <row r="237" spans="2:6" s="2" customFormat="1" ht="13.5">
      <c r="B237" s="38"/>
      <c r="F237" s="6"/>
    </row>
    <row r="238" spans="2:6" s="2" customFormat="1" ht="13.5">
      <c r="B238" s="38"/>
      <c r="F238" s="6"/>
    </row>
    <row r="239" spans="2:6" s="2" customFormat="1" ht="13.5">
      <c r="B239" s="38"/>
      <c r="F239" s="6"/>
    </row>
    <row r="240" spans="2:6" s="2" customFormat="1" ht="13.5">
      <c r="B240" s="38"/>
      <c r="F240" s="6"/>
    </row>
    <row r="241" spans="2:6" s="2" customFormat="1" ht="13.5">
      <c r="B241" s="38"/>
      <c r="F241" s="6"/>
    </row>
    <row r="242" spans="2:6" s="2" customFormat="1" ht="13.5">
      <c r="B242" s="38"/>
      <c r="F242" s="6"/>
    </row>
    <row r="243" spans="2:6" s="2" customFormat="1" ht="13.5">
      <c r="B243" s="38"/>
      <c r="F243" s="6"/>
    </row>
    <row r="244" spans="2:6" s="2" customFormat="1" ht="13.5">
      <c r="B244" s="38"/>
      <c r="F244" s="6"/>
    </row>
    <row r="245" spans="2:6" s="2" customFormat="1" ht="13.5">
      <c r="B245" s="38"/>
      <c r="F245" s="6"/>
    </row>
    <row r="246" spans="2:6" s="2" customFormat="1" ht="13.5">
      <c r="B246" s="38"/>
      <c r="F246" s="6"/>
    </row>
    <row r="247" spans="1:6" s="2" customFormat="1" ht="13.5">
      <c r="A247" s="11"/>
      <c r="B247" s="38"/>
      <c r="F247" s="6"/>
    </row>
    <row r="248" spans="2:6" s="2" customFormat="1" ht="13.5">
      <c r="B248" s="38"/>
      <c r="F248" s="6"/>
    </row>
    <row r="249" spans="2:6" s="2" customFormat="1" ht="13.5">
      <c r="B249" s="38"/>
      <c r="F249" s="6"/>
    </row>
    <row r="250" spans="2:6" s="2" customFormat="1" ht="13.5">
      <c r="B250" s="38"/>
      <c r="F250" s="6"/>
    </row>
    <row r="251" spans="2:6" s="2" customFormat="1" ht="13.5">
      <c r="B251" s="38"/>
      <c r="F251" s="6"/>
    </row>
    <row r="252" spans="2:6" s="2" customFormat="1" ht="13.5">
      <c r="B252" s="38"/>
      <c r="F252" s="6"/>
    </row>
    <row r="253" spans="2:6" s="2" customFormat="1" ht="13.5">
      <c r="B253" s="38"/>
      <c r="F253" s="6"/>
    </row>
    <row r="254" spans="2:6" s="2" customFormat="1" ht="13.5">
      <c r="B254" s="38"/>
      <c r="F254" s="6"/>
    </row>
    <row r="255" spans="2:6" s="2" customFormat="1" ht="13.5">
      <c r="B255" s="38"/>
      <c r="F255" s="6"/>
    </row>
    <row r="256" spans="2:6" s="2" customFormat="1" ht="13.5">
      <c r="B256" s="38"/>
      <c r="F256" s="6"/>
    </row>
    <row r="257" spans="2:6" s="2" customFormat="1" ht="13.5">
      <c r="B257" s="38"/>
      <c r="F257" s="6"/>
    </row>
    <row r="258" spans="2:6" s="2" customFormat="1" ht="13.5">
      <c r="B258" s="38"/>
      <c r="F258" s="6"/>
    </row>
    <row r="259" spans="2:6" s="2" customFormat="1" ht="13.5">
      <c r="B259" s="38"/>
      <c r="F259" s="6"/>
    </row>
    <row r="260" spans="2:6" s="2" customFormat="1" ht="13.5">
      <c r="B260" s="38"/>
      <c r="F260" s="6"/>
    </row>
    <row r="261" spans="2:6" s="2" customFormat="1" ht="13.5">
      <c r="B261" s="38"/>
      <c r="F261" s="6"/>
    </row>
    <row r="262" spans="2:6" s="2" customFormat="1" ht="13.5">
      <c r="B262" s="38"/>
      <c r="F262" s="6"/>
    </row>
    <row r="263" spans="2:6" s="2" customFormat="1" ht="13.5">
      <c r="B263" s="38"/>
      <c r="F263" s="6"/>
    </row>
    <row r="264" spans="2:6" s="2" customFormat="1" ht="13.5">
      <c r="B264" s="38"/>
      <c r="F264" s="6"/>
    </row>
    <row r="265" spans="2:6" s="2" customFormat="1" ht="13.5">
      <c r="B265" s="38"/>
      <c r="F265" s="6"/>
    </row>
    <row r="266" spans="2:6" s="2" customFormat="1" ht="13.5">
      <c r="B266" s="38"/>
      <c r="F266" s="6"/>
    </row>
    <row r="267" spans="2:6" s="2" customFormat="1" ht="13.5">
      <c r="B267" s="38"/>
      <c r="F267" s="6"/>
    </row>
    <row r="268" spans="2:6" s="2" customFormat="1" ht="13.5">
      <c r="B268" s="38"/>
      <c r="F268" s="6"/>
    </row>
    <row r="269" spans="2:6" s="2" customFormat="1" ht="13.5">
      <c r="B269" s="38"/>
      <c r="F269" s="6"/>
    </row>
    <row r="270" spans="2:6" s="2" customFormat="1" ht="13.5">
      <c r="B270" s="38"/>
      <c r="F270" s="6"/>
    </row>
    <row r="271" spans="2:6" s="2" customFormat="1" ht="13.5">
      <c r="B271" s="38"/>
      <c r="F271" s="6"/>
    </row>
    <row r="272" spans="2:6" s="2" customFormat="1" ht="13.5">
      <c r="B272" s="38"/>
      <c r="F272" s="6"/>
    </row>
    <row r="273" spans="2:6" s="2" customFormat="1" ht="13.5">
      <c r="B273" s="38"/>
      <c r="F273" s="6"/>
    </row>
    <row r="274" spans="2:6" s="12" customFormat="1" ht="13.5">
      <c r="B274" s="39"/>
      <c r="F274" s="43"/>
    </row>
    <row r="275" spans="2:6" s="2" customFormat="1" ht="13.5">
      <c r="B275" s="38"/>
      <c r="F275" s="6"/>
    </row>
    <row r="276" spans="2:6" s="2" customFormat="1" ht="13.5">
      <c r="B276" s="38"/>
      <c r="F276" s="6"/>
    </row>
    <row r="277" spans="2:6" s="2" customFormat="1" ht="13.5">
      <c r="B277" s="38"/>
      <c r="F277" s="6"/>
    </row>
    <row r="278" spans="2:6" s="2" customFormat="1" ht="13.5">
      <c r="B278" s="38"/>
      <c r="F278" s="6"/>
    </row>
    <row r="279" spans="2:6" s="2" customFormat="1" ht="13.5">
      <c r="B279" s="38"/>
      <c r="F279" s="6"/>
    </row>
    <row r="280" spans="2:6" s="2" customFormat="1" ht="13.5">
      <c r="B280" s="38"/>
      <c r="F280" s="6"/>
    </row>
    <row r="281" spans="2:6" s="2" customFormat="1" ht="13.5">
      <c r="B281" s="38"/>
      <c r="F281" s="6"/>
    </row>
    <row r="282" spans="1:7" ht="13.5">
      <c r="A282" s="13"/>
      <c r="C282" s="13"/>
      <c r="D282" s="13"/>
      <c r="E282" s="13"/>
      <c r="F282" s="10"/>
      <c r="G282" s="13"/>
    </row>
  </sheetData>
  <sheetProtection/>
  <autoFilter ref="A6:G188"/>
  <mergeCells count="11">
    <mergeCell ref="C6:C8"/>
    <mergeCell ref="A2:G2"/>
    <mergeCell ref="E6:E8"/>
    <mergeCell ref="A190:G198"/>
    <mergeCell ref="D6:D8"/>
    <mergeCell ref="F6:F8"/>
    <mergeCell ref="G6:G8"/>
    <mergeCell ref="A3:G3"/>
    <mergeCell ref="A4:G4"/>
    <mergeCell ref="A6:A8"/>
    <mergeCell ref="B6:B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Tsira Magradze</cp:lastModifiedBy>
  <cp:lastPrinted>2018-12-19T10:00:28Z</cp:lastPrinted>
  <dcterms:created xsi:type="dcterms:W3CDTF">1996-10-08T23:32:33Z</dcterms:created>
  <dcterms:modified xsi:type="dcterms:W3CDTF">2019-02-04T13:52:46Z</dcterms:modified>
  <cp:category/>
  <cp:version/>
  <cp:contentType/>
  <cp:contentStatus/>
</cp:coreProperties>
</file>