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meta" sheetId="1" r:id="rId1"/>
  </sheets>
  <definedNames>
    <definedName name="_xlnm.Print_Titles" localSheetId="0">'Smeta'!$7:$7</definedName>
  </definedNames>
  <calcPr fullCalcOnLoad="1"/>
</workbook>
</file>

<file path=xl/sharedStrings.xml><?xml version="1.0" encoding="utf-8"?>
<sst xmlns="http://schemas.openxmlformats.org/spreadsheetml/2006/main" count="734" uniqueCount="140">
  <si>
    <t>jami</t>
  </si>
  <si>
    <t>lari</t>
  </si>
  <si>
    <t>zednadebi xarjebi</t>
  </si>
  <si>
    <t>saxarjTaRricxvo mogeba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</si>
  <si>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</si>
  <si>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</si>
  <si>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</si>
  <si>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</si>
  <si>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</si>
  <si>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</si>
  <si>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</si>
  <si>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</si>
  <si>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trasis aRdgena da damagreba</t>
  </si>
  <si>
    <t>km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</si>
  <si>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</si>
  <si>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</si>
  <si>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</si>
  <si>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</si>
  <si>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</si>
  <si>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</si>
  <si>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</si>
  <si>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</si>
  <si>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</si>
  <si>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</si>
  <si>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</si>
  <si>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</si>
  <si>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</si>
  <si>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</si>
  <si>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</si>
  <si>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</si>
  <si>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</si>
  <si>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</si>
  <si>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</si>
  <si>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</si>
  <si>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wyali</t>
  </si>
  <si>
    <t>27-63-1</t>
  </si>
  <si>
    <t>avtogudronatori 3500l</t>
  </si>
  <si>
    <t>asfaltis damgebi</t>
  </si>
  <si>
    <t>sxva manqanebi</t>
  </si>
  <si>
    <t>asfaltobetoni</t>
  </si>
  <si>
    <t>sxva masalebi</t>
  </si>
  <si>
    <t>avtogreideri 79 kvt</t>
  </si>
  <si>
    <t>m2</t>
  </si>
  <si>
    <t>satkepni sagzao 10 t</t>
  </si>
  <si>
    <t>qvis namtvrevebis manawilebeli manqana</t>
  </si>
  <si>
    <t xml:space="preserve"> lokalur-resursuli xarjTaRricxva #1-1</t>
  </si>
  <si>
    <t>kvleva-Ziebis krebuli gv. 557     cxr-17</t>
  </si>
  <si>
    <t>memanqaneebis Sromis danaxarji</t>
  </si>
  <si>
    <t>muSa-mSeneblebis Sromis danaxarji</t>
  </si>
  <si>
    <t xml:space="preserve">RorRi </t>
  </si>
  <si>
    <t>satkepni sagzao 16 t</t>
  </si>
  <si>
    <t>27-22-1</t>
  </si>
  <si>
    <t xml:space="preserve">buldozeri 108 cx. Z </t>
  </si>
  <si>
    <t>bitumi</t>
  </si>
  <si>
    <t>27-53-2</t>
  </si>
  <si>
    <t>gauTvaliswinebeli xarjebi</t>
  </si>
  <si>
    <t>dRg</t>
  </si>
  <si>
    <t>sul xarjTaRricxviT</t>
  </si>
  <si>
    <t>eqskavatori CamCis tevadobiT 0,65 m3</t>
  </si>
  <si>
    <t>man/sT</t>
  </si>
  <si>
    <t>yvela Tavebis jami</t>
  </si>
  <si>
    <t>1-17-15</t>
  </si>
  <si>
    <t xml:space="preserve">III kategoriis gruntis damuSaveba xeliT </t>
  </si>
  <si>
    <t>m</t>
  </si>
  <si>
    <t xml:space="preserve">1-164-3      </t>
  </si>
  <si>
    <t xml:space="preserve">1-166-3 miy.     </t>
  </si>
  <si>
    <t>gruntis datvirTva xeliT a/TviTmclelze</t>
  </si>
  <si>
    <t>mierTebebi</t>
  </si>
  <si>
    <t>Tavi 4. xelovnuri nagebobebi</t>
  </si>
  <si>
    <t>23-1-3  miy.</t>
  </si>
  <si>
    <t>qviSa-xreSovani narevi</t>
  </si>
  <si>
    <t>amwe muxluxa svlaze tvirTamweobiT 16 tn-mde</t>
  </si>
  <si>
    <t>qviSa-xreSovani narevis mowyoba milis qveS sisqiT 10sm</t>
  </si>
  <si>
    <t>22-8-10</t>
  </si>
  <si>
    <t>foladis mili d-400 mm</t>
  </si>
  <si>
    <r>
      <t xml:space="preserve">foladis milis SeZena-montaJi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LitNusx"/>
        <family val="0"/>
      </rPr>
      <t xml:space="preserve">=400 mm  </t>
    </r>
  </si>
  <si>
    <t xml:space="preserve">III kat. gruntis damuSaveba eqskavatoriT CamCis moculobiT 0.65 m3 a/m datvirTviT </t>
  </si>
  <si>
    <t xml:space="preserve"> m3</t>
  </si>
  <si>
    <t>27-14-2</t>
  </si>
  <si>
    <t xml:space="preserve">qviSa-xreSovani narevi </t>
  </si>
  <si>
    <t>sul Tavi 4-is mixedviT</t>
  </si>
  <si>
    <t>satransporto xarjebi masalis Rirebulebidan</t>
  </si>
  <si>
    <t>Sedgenilia 2016 w IV kv. fasebSi</t>
  </si>
  <si>
    <t>srf-2016, IV kv.</t>
  </si>
  <si>
    <t>safuZvlis mowyoba fraqciuli RorRiT 0-40 mm sisqiT 10 sm</t>
  </si>
  <si>
    <r>
      <t>Txevadi bitumis mosxma (0.7 l</t>
    </r>
    <r>
      <rPr>
        <b/>
        <sz val="12"/>
        <rFont val="AcadNusx"/>
        <family val="0"/>
      </rPr>
      <t>/</t>
    </r>
    <r>
      <rPr>
        <b/>
        <sz val="12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m</t>
    </r>
    <r>
      <rPr>
        <vertAlign val="superscript"/>
        <sz val="12"/>
        <color indexed="8"/>
        <rFont val="AcadNusx"/>
        <family val="0"/>
      </rPr>
      <t>2-ze)</t>
    </r>
  </si>
  <si>
    <t>27-53-2, 27-54-2</t>
  </si>
  <si>
    <r>
      <t>Txevadi bitumis mosxma (0.35 l</t>
    </r>
    <r>
      <rPr>
        <b/>
        <sz val="12"/>
        <rFont val="AcadNusx"/>
        <family val="0"/>
      </rPr>
      <t>/</t>
    </r>
    <r>
      <rPr>
        <b/>
        <sz val="12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m</t>
    </r>
    <r>
      <rPr>
        <vertAlign val="superscript"/>
        <sz val="12"/>
        <color indexed="8"/>
        <rFont val="AcadNusx"/>
        <family val="0"/>
      </rPr>
      <t>2-ze)</t>
    </r>
  </si>
  <si>
    <t>ezoSi Sesasvlelebi</t>
  </si>
  <si>
    <t>safaris zeda fenis mowyoba wvrilmarcvlovani mkvrivi-RorRovani asfaltobetoniT sisqiT 5 sm</t>
  </si>
  <si>
    <t>misayreli gverdulebis mowyoba qviSa-xreSovani nareviT sisqiT 15m</t>
  </si>
  <si>
    <t>eqskavatori CamCis tevadobiT 0,5 m3</t>
  </si>
  <si>
    <t>27-53-4   27-54-4</t>
  </si>
  <si>
    <t>safaris qveda fenis mowyoba msxvilmarcvlovani forovan-RorRovani a/betoniT sisqiT 6 sm (0.1395 tn/m2)</t>
  </si>
  <si>
    <r>
      <t xml:space="preserve">safaris zeda fenis mowyoba wvirlmarcvlovani RorRovani, mkvrivi a/betonis cxeli nareviT tipi b marka II sisqiT 4 sm </t>
    </r>
    <r>
      <rPr>
        <sz val="10"/>
        <color indexed="8"/>
        <rFont val="Arial"/>
        <family val="2"/>
      </rPr>
      <t>K-0.0974</t>
    </r>
  </si>
  <si>
    <t>misayreli gverdulebis mowyoba qviSa-xreSovani nareviT sisqiT 18m</t>
  </si>
  <si>
    <t>22-10-1 miy.</t>
  </si>
  <si>
    <t>8-4-7</t>
  </si>
  <si>
    <t>30-7-1</t>
  </si>
  <si>
    <r>
      <t xml:space="preserve">betoni </t>
    </r>
    <r>
      <rPr>
        <sz val="12"/>
        <rFont val="Arial"/>
        <family val="2"/>
      </rPr>
      <t>B-22.5</t>
    </r>
  </si>
  <si>
    <t>daxerxili ficari sisqiT 32--44 mm</t>
  </si>
  <si>
    <r>
      <t xml:space="preserve">saTavisebis portaluri kedlis saZirkvlisa da tanis mowyoba monoliTuri betoniT </t>
    </r>
    <r>
      <rPr>
        <sz val="12"/>
        <rFont val="Arial"/>
        <family val="2"/>
      </rPr>
      <t>B-22.5; W-6; F-200</t>
    </r>
  </si>
  <si>
    <t>milebis hidroizolacia 2 fena bitumiT</t>
  </si>
  <si>
    <t>42-4-1 miy.</t>
  </si>
  <si>
    <t>qva</t>
  </si>
  <si>
    <t>gzis vakisis aRdgena karieridan Semotanili qviSa-xreSovani nareviT</t>
  </si>
  <si>
    <r>
      <rPr>
        <b/>
        <sz val="12"/>
        <rFont val="Arial"/>
        <family val="2"/>
      </rPr>
      <t xml:space="preserve">d=0.4 </t>
    </r>
    <r>
      <rPr>
        <b/>
        <sz val="12"/>
        <rFont val="AcadNusx"/>
        <family val="0"/>
      </rPr>
      <t>m liTonis milis mowyoba</t>
    </r>
  </si>
  <si>
    <t>risbermis mowyoba</t>
  </si>
  <si>
    <t>qarelis municipalitetSi, breTis meurneoba-sof. sasireTis gzis reabilitacia</t>
  </si>
  <si>
    <t xml:space="preserve">milebisa da arsebuli kiuvetebis gawmenda danaleqi qanebisagan xeliT </t>
  </si>
  <si>
    <t>gruntis gatana nagavsayrelze 3 km-ze (12X1.85=22.2)tn</t>
  </si>
  <si>
    <t>III kat. gruntis damuSaveba eqskavatoriT CamCis moculobiT 0.5 m3 a/m datvirTviT</t>
  </si>
  <si>
    <t>gruntis gatana nagavsayrelze 3 km-ze (1122X1.85=2075.7)tn</t>
  </si>
  <si>
    <t>30-7-1 miy.</t>
  </si>
  <si>
    <r>
      <t xml:space="preserve">arsebuli sakomunikacio Webis moyvana gzis niSnulze monoliTuri betoniT </t>
    </r>
    <r>
      <rPr>
        <sz val="12"/>
        <rFont val="Arial"/>
        <family val="2"/>
      </rPr>
      <t>B-22.5</t>
    </r>
  </si>
  <si>
    <t>anakrebi rk/betonis Rari</t>
  </si>
  <si>
    <t>qviSa-xreSovani narevis mowyoba Raris qveS sisqiT 10sm</t>
  </si>
  <si>
    <t>7-31-5</t>
  </si>
  <si>
    <t>anakrebi rk/betonis Raris mowyoba calfa armirebiT (0.4X0.5X1.5)m</t>
  </si>
  <si>
    <t>cementis xsnari m-100</t>
  </si>
  <si>
    <t>qviSa</t>
  </si>
  <si>
    <t>8-12-3</t>
  </si>
  <si>
    <t>Raris liTonis cxaurebis mowyoba kuTxovanebiT 70X70X5mm</t>
  </si>
  <si>
    <t>liTonis kuTxovana</t>
  </si>
  <si>
    <t>gruntis gatana nagavsayrelze 3 km-ze (557X1.85=1030.5)tn</t>
  </si>
  <si>
    <t>Txrilis Sevseba qviSa-xreSovani nareviT datkepniT</t>
  </si>
  <si>
    <r>
      <rPr>
        <b/>
        <sz val="12"/>
        <rFont val="Arial"/>
        <family val="2"/>
      </rPr>
      <t xml:space="preserve">d=1.0 </t>
    </r>
    <r>
      <rPr>
        <b/>
        <sz val="12"/>
        <rFont val="AcadNusx"/>
        <family val="0"/>
      </rPr>
      <t>m liTonis milis mowyoba pk0+60</t>
    </r>
  </si>
  <si>
    <t>qviSa-xreSovani narevis mowyoba milis qveS sisqiT 30sm</t>
  </si>
  <si>
    <t>22-8-16</t>
  </si>
  <si>
    <r>
      <t xml:space="preserve">foladis milis SeZena-montaJi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LitNusx"/>
        <family val="0"/>
      </rPr>
      <t xml:space="preserve">=1000/12 mm  </t>
    </r>
  </si>
  <si>
    <t>foladis mili d-1000 mm</t>
  </si>
  <si>
    <t>milis hidroizolacia 2 fena bitumiT</t>
  </si>
  <si>
    <t>portaluri kedlis ukana mxris hidroizolacia 2 fena bitumiT</t>
  </si>
  <si>
    <t>arsebuli dazianebuli rk/betonis milis demontaJi</t>
  </si>
  <si>
    <t>gruntis gatana nagavsayrelze 3 km-ze (22X1.85=40.7)tn</t>
  </si>
  <si>
    <r>
      <rPr>
        <b/>
        <sz val="12"/>
        <rFont val="Arial"/>
        <family val="2"/>
      </rPr>
      <t xml:space="preserve">d=0.4 </t>
    </r>
    <r>
      <rPr>
        <b/>
        <sz val="12"/>
        <rFont val="AcadNusx"/>
        <family val="0"/>
      </rPr>
      <t>m liTonis milebis mowyoba pk5+90 da pk9+52</t>
    </r>
  </si>
  <si>
    <t>arsebuli azb/cementis dazianebuli milebis demontaJi da gatana nayarSi</t>
  </si>
  <si>
    <t>gruntis gatana nagavsayrelze 3 km-ze (20X1.85=37)tn</t>
  </si>
  <si>
    <r>
      <t xml:space="preserve">foladis milis SeZena-montaJi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LitNusx"/>
        <family val="0"/>
      </rPr>
      <t xml:space="preserve">=425/10 mm  </t>
    </r>
  </si>
  <si>
    <t>gauTvaliswinebeli xarjis 2%-is gaTvaliswineba savaldebuloa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</si>
</sst>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5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vertAlign val="superscript"/>
      <sz val="12"/>
      <color indexed="8"/>
      <name val="AcadNusx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2"/>
      <color indexed="8"/>
      <name val="AcadNusx"/>
      <family val="0"/>
    </font>
    <font>
      <sz val="12"/>
      <color indexed="8"/>
      <name val="Times New Roman"/>
      <family val="1"/>
    </font>
    <font>
      <sz val="12"/>
      <color indexed="8"/>
      <name val="LitNusx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>
      <alignment/>
      <protection/>
    </xf>
  </cellStyleXfs>
  <cellXfs count="132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2" fontId="9" fillId="0" borderId="11" xfId="0" applyNumberFormat="1" applyFont="1" applyBorder="1" applyAlignment="1">
      <alignment horizontal="center" vertical="center" wrapText="1"/>
    </xf>
    <xf numFmtId="0" fontId="2" fillId="0" borderId="12" xfId="57" applyFont="1" applyBorder="1" applyAlignment="1">
      <alignment horizontal="center" vertical="center"/>
      <protection/>
    </xf>
    <xf numFmtId="49" fontId="2" fillId="0" borderId="12" xfId="57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center" wrapText="1"/>
    </xf>
    <xf numFmtId="49" fontId="2" fillId="32" borderId="0" xfId="57" applyNumberFormat="1" applyFont="1" applyFill="1" applyBorder="1" applyAlignment="1">
      <alignment horizontal="left" vertical="top"/>
      <protection/>
    </xf>
    <xf numFmtId="0" fontId="1" fillId="32" borderId="0" xfId="57" applyFont="1" applyFill="1" applyAlignment="1">
      <alignment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2" borderId="10" xfId="66" applyFont="1" applyFill="1" applyBorder="1" applyAlignment="1">
      <alignment horizontal="left" vertical="center" wrapText="1"/>
      <protection/>
    </xf>
    <xf numFmtId="0" fontId="1" fillId="32" borderId="10" xfId="66" applyNumberFormat="1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93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189" fontId="14" fillId="33" borderId="10" xfId="0" applyNumberFormat="1" applyFont="1" applyFill="1" applyBorder="1" applyAlignment="1">
      <alignment horizontal="center" vertical="center"/>
    </xf>
    <xf numFmtId="0" fontId="14" fillId="32" borderId="10" xfId="66" applyFont="1" applyFill="1" applyBorder="1" applyAlignment="1">
      <alignment horizontal="center" vertical="center"/>
      <protection/>
    </xf>
    <xf numFmtId="1" fontId="14" fillId="32" borderId="10" xfId="66" applyNumberFormat="1" applyFont="1" applyFill="1" applyBorder="1" applyAlignment="1">
      <alignment horizontal="center" vertical="center"/>
      <protection/>
    </xf>
    <xf numFmtId="2" fontId="14" fillId="33" borderId="10" xfId="66" applyNumberFormat="1" applyFont="1" applyFill="1" applyBorder="1" applyAlignment="1">
      <alignment horizontal="center" vertical="center"/>
      <protection/>
    </xf>
    <xf numFmtId="2" fontId="14" fillId="33" borderId="11" xfId="66" applyNumberFormat="1" applyFont="1" applyFill="1" applyBorder="1" applyAlignment="1">
      <alignment horizontal="center" vertical="center"/>
      <protection/>
    </xf>
    <xf numFmtId="2" fontId="14" fillId="34" borderId="10" xfId="0" applyNumberFormat="1" applyFont="1" applyFill="1" applyBorder="1" applyAlignment="1">
      <alignment horizontal="center" vertical="center"/>
    </xf>
    <xf numFmtId="0" fontId="16" fillId="0" borderId="10" xfId="57" applyFont="1" applyBorder="1" applyAlignment="1">
      <alignment horizontal="center"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184" fontId="3" fillId="0" borderId="11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/>
      <protection/>
    </xf>
    <xf numFmtId="0" fontId="14" fillId="0" borderId="11" xfId="57" applyFont="1" applyBorder="1">
      <alignment/>
      <protection/>
    </xf>
    <xf numFmtId="192" fontId="14" fillId="33" borderId="10" xfId="0" applyNumberFormat="1" applyFont="1" applyFill="1" applyBorder="1" applyAlignment="1">
      <alignment horizontal="center" vertical="center"/>
    </xf>
    <xf numFmtId="188" fontId="14" fillId="33" borderId="10" xfId="0" applyNumberFormat="1" applyFont="1" applyFill="1" applyBorder="1" applyAlignment="1">
      <alignment horizontal="center" vertical="center"/>
    </xf>
    <xf numFmtId="188" fontId="14" fillId="34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192" fontId="14" fillId="33" borderId="10" xfId="66" applyNumberFormat="1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188" fontId="14" fillId="34" borderId="10" xfId="0" applyNumberFormat="1" applyFont="1" applyFill="1" applyBorder="1" applyAlignment="1">
      <alignment horizontal="center" vertical="center" wrapText="1"/>
    </xf>
    <xf numFmtId="49" fontId="1" fillId="33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4" fillId="0" borderId="0" xfId="57" applyFont="1" applyBorder="1" applyAlignment="1">
      <alignment horizontal="center" vertical="top"/>
      <protection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5" xfId="57" applyFont="1" applyBorder="1" applyAlignment="1">
      <alignment horizontal="center" vertical="top"/>
      <protection/>
    </xf>
    <xf numFmtId="0" fontId="16" fillId="0" borderId="15" xfId="57" applyFont="1" applyBorder="1" applyAlignment="1">
      <alignment horizontal="center" vertical="top"/>
      <protection/>
    </xf>
    <xf numFmtId="0" fontId="16" fillId="0" borderId="16" xfId="57" applyFont="1" applyBorder="1" applyAlignment="1">
      <alignment horizontal="center" vertical="top"/>
      <protection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1" fontId="14" fillId="33" borderId="18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0" borderId="20" xfId="57" applyFont="1" applyBorder="1" applyAlignment="1">
      <alignment horizontal="center" vertical="top"/>
      <protection/>
    </xf>
    <xf numFmtId="49" fontId="1" fillId="0" borderId="21" xfId="57" applyNumberFormat="1" applyFont="1" applyBorder="1" applyAlignment="1">
      <alignment horizontal="center" vertical="top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184" fontId="3" fillId="0" borderId="21" xfId="57" applyNumberFormat="1" applyFont="1" applyFill="1" applyBorder="1" applyAlignment="1">
      <alignment horizontal="center" vertical="center" wrapText="1"/>
      <protection/>
    </xf>
    <xf numFmtId="184" fontId="3" fillId="0" borderId="13" xfId="57" applyNumberFormat="1" applyFont="1" applyFill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2" xfId="57" applyFont="1" applyBorder="1" applyAlignment="1">
      <alignment vertical="center" wrapText="1"/>
      <protection/>
    </xf>
    <xf numFmtId="0" fontId="16" fillId="0" borderId="12" xfId="57" applyFont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89" fontId="14" fillId="0" borderId="1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wrapText="1"/>
    </xf>
    <xf numFmtId="2" fontId="1" fillId="33" borderId="10" xfId="66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vertical="center" wrapText="1"/>
      <protection/>
    </xf>
    <xf numFmtId="0" fontId="14" fillId="0" borderId="2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 wrapText="1"/>
    </xf>
    <xf numFmtId="0" fontId="2" fillId="0" borderId="21" xfId="57" applyFont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89" fontId="14" fillId="34" borderId="10" xfId="0" applyNumberFormat="1" applyFont="1" applyFill="1" applyBorder="1" applyAlignment="1">
      <alignment horizontal="center" vertical="center" wrapText="1"/>
    </xf>
    <xf numFmtId="189" fontId="14" fillId="34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14" fillId="33" borderId="17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0" xfId="57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3"/>
  <sheetViews>
    <sheetView tabSelected="1" workbookViewId="0" topLeftCell="C343">
      <selection activeCell="C359" sqref="C359:M360"/>
    </sheetView>
  </sheetViews>
  <sheetFormatPr defaultColWidth="9.140625" defaultRowHeight="15"/>
  <cols>
    <col min="1" max="1" width="4.421875" style="82" customWidth="1"/>
    <col min="2" max="2" width="11.00390625" style="6" customWidth="1"/>
    <col min="3" max="3" width="39.421875" style="2" customWidth="1"/>
    <col min="4" max="4" width="9.28125" style="3" bestFit="1" customWidth="1"/>
    <col min="5" max="5" width="10.7109375" style="4" customWidth="1"/>
    <col min="6" max="6" width="12.140625" style="4" bestFit="1" customWidth="1"/>
    <col min="7" max="7" width="12.57421875" style="4" bestFit="1" customWidth="1"/>
    <col min="8" max="8" width="16.140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21">
      <c r="A1" s="125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33.75" customHeight="1">
      <c r="A2" s="126" t="s">
        <v>108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9" ht="16.5">
      <c r="B3" s="31"/>
      <c r="C3" s="32"/>
      <c r="D3" s="33"/>
      <c r="E3" s="34"/>
      <c r="I3" s="5" t="s">
        <v>82</v>
      </c>
    </row>
    <row r="4" ht="17.25" thickBot="1">
      <c r="I4" s="5"/>
    </row>
    <row r="5" spans="1:18" s="8" customFormat="1" ht="15.75" customHeight="1">
      <c r="A5" s="127" t="s">
        <v>14</v>
      </c>
      <c r="B5" s="129" t="s">
        <v>15</v>
      </c>
      <c r="C5" s="122" t="s">
        <v>16</v>
      </c>
      <c r="D5" s="122" t="s">
        <v>17</v>
      </c>
      <c r="E5" s="122" t="s">
        <v>18</v>
      </c>
      <c r="F5" s="122" t="s">
        <v>19</v>
      </c>
      <c r="G5" s="124" t="s">
        <v>20</v>
      </c>
      <c r="H5" s="124"/>
      <c r="I5" s="124" t="s">
        <v>21</v>
      </c>
      <c r="J5" s="124"/>
      <c r="K5" s="122" t="s">
        <v>22</v>
      </c>
      <c r="L5" s="122"/>
      <c r="M5" s="36" t="s">
        <v>23</v>
      </c>
      <c r="N5" s="7"/>
      <c r="O5" s="7"/>
      <c r="P5" s="7"/>
      <c r="Q5" s="7"/>
      <c r="R5" s="7"/>
    </row>
    <row r="6" spans="1:13" s="8" customFormat="1" ht="26.25" customHeight="1" thickBot="1">
      <c r="A6" s="128"/>
      <c r="B6" s="130"/>
      <c r="C6" s="123"/>
      <c r="D6" s="123"/>
      <c r="E6" s="123"/>
      <c r="F6" s="123"/>
      <c r="G6" s="37" t="s">
        <v>24</v>
      </c>
      <c r="H6" s="38" t="s">
        <v>0</v>
      </c>
      <c r="I6" s="37" t="s">
        <v>24</v>
      </c>
      <c r="J6" s="38" t="s">
        <v>0</v>
      </c>
      <c r="K6" s="37" t="s">
        <v>24</v>
      </c>
      <c r="L6" s="38" t="s">
        <v>25</v>
      </c>
      <c r="M6" s="39" t="s">
        <v>26</v>
      </c>
    </row>
    <row r="7" spans="1:13" ht="17.25" thickBot="1">
      <c r="A7" s="88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90">
        <v>7</v>
      </c>
      <c r="H7" s="91">
        <v>8</v>
      </c>
      <c r="I7" s="90">
        <v>9</v>
      </c>
      <c r="J7" s="91">
        <v>10</v>
      </c>
      <c r="K7" s="90">
        <v>11</v>
      </c>
      <c r="L7" s="91">
        <v>12</v>
      </c>
      <c r="M7" s="92">
        <v>13</v>
      </c>
    </row>
    <row r="8" spans="1:13" ht="49.5">
      <c r="A8" s="93"/>
      <c r="B8" s="94"/>
      <c r="C8" s="95" t="s">
        <v>9</v>
      </c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78.75">
      <c r="A9" s="83">
        <v>1</v>
      </c>
      <c r="B9" s="20" t="s">
        <v>46</v>
      </c>
      <c r="C9" s="40" t="s">
        <v>12</v>
      </c>
      <c r="D9" s="19" t="s">
        <v>13</v>
      </c>
      <c r="E9" s="23"/>
      <c r="F9" s="72">
        <v>1</v>
      </c>
      <c r="G9" s="21"/>
      <c r="H9" s="21"/>
      <c r="I9" s="21"/>
      <c r="J9" s="21"/>
      <c r="K9" s="21"/>
      <c r="L9" s="21"/>
      <c r="M9" s="27"/>
    </row>
    <row r="10" spans="1:13" ht="16.5">
      <c r="A10" s="84"/>
      <c r="B10" s="35"/>
      <c r="C10" s="42" t="s">
        <v>31</v>
      </c>
      <c r="D10" s="43" t="s">
        <v>27</v>
      </c>
      <c r="E10" s="47">
        <v>93.22</v>
      </c>
      <c r="F10" s="47">
        <f>F9*E10</f>
        <v>93.22</v>
      </c>
      <c r="G10" s="48"/>
      <c r="H10" s="47"/>
      <c r="I10" s="47"/>
      <c r="J10" s="47"/>
      <c r="K10" s="48"/>
      <c r="L10" s="47"/>
      <c r="M10" s="50"/>
    </row>
    <row r="11" spans="1:13" ht="49.5">
      <c r="A11" s="84">
        <v>2</v>
      </c>
      <c r="B11" s="46" t="s">
        <v>64</v>
      </c>
      <c r="C11" s="41" t="s">
        <v>109</v>
      </c>
      <c r="D11" s="43" t="s">
        <v>30</v>
      </c>
      <c r="E11" s="43"/>
      <c r="F11" s="56">
        <v>12</v>
      </c>
      <c r="G11" s="43"/>
      <c r="H11" s="80"/>
      <c r="I11" s="43"/>
      <c r="J11" s="80"/>
      <c r="K11" s="43"/>
      <c r="L11" s="80"/>
      <c r="M11" s="81"/>
    </row>
    <row r="12" spans="1:13" ht="16.5">
      <c r="A12" s="103"/>
      <c r="B12" s="35"/>
      <c r="C12" s="42" t="s">
        <v>31</v>
      </c>
      <c r="D12" s="43" t="s">
        <v>27</v>
      </c>
      <c r="E12" s="47">
        <v>2.48</v>
      </c>
      <c r="F12" s="47">
        <f>F11*E12</f>
        <v>29.759999999999998</v>
      </c>
      <c r="G12" s="47"/>
      <c r="H12" s="47"/>
      <c r="I12" s="47"/>
      <c r="J12" s="47"/>
      <c r="K12" s="47"/>
      <c r="L12" s="47"/>
      <c r="M12" s="50"/>
    </row>
    <row r="13" spans="1:13" ht="33">
      <c r="A13" s="84">
        <v>3</v>
      </c>
      <c r="B13" s="46" t="s">
        <v>65</v>
      </c>
      <c r="C13" s="41" t="s">
        <v>66</v>
      </c>
      <c r="D13" s="43" t="s">
        <v>30</v>
      </c>
      <c r="E13" s="43"/>
      <c r="F13" s="56">
        <v>12</v>
      </c>
      <c r="G13" s="43"/>
      <c r="H13" s="80"/>
      <c r="I13" s="43"/>
      <c r="J13" s="80"/>
      <c r="K13" s="43"/>
      <c r="L13" s="80"/>
      <c r="M13" s="81"/>
    </row>
    <row r="14" spans="1:13" ht="16.5">
      <c r="A14" s="103"/>
      <c r="B14" s="35"/>
      <c r="C14" s="42" t="s">
        <v>31</v>
      </c>
      <c r="D14" s="43" t="s">
        <v>27</v>
      </c>
      <c r="E14" s="47">
        <v>1.3915</v>
      </c>
      <c r="F14" s="47">
        <f>F13*E14</f>
        <v>16.698</v>
      </c>
      <c r="G14" s="47"/>
      <c r="H14" s="47"/>
      <c r="I14" s="47"/>
      <c r="J14" s="47"/>
      <c r="K14" s="47"/>
      <c r="L14" s="47"/>
      <c r="M14" s="50"/>
    </row>
    <row r="15" spans="1:13" ht="49.5">
      <c r="A15" s="84">
        <v>4</v>
      </c>
      <c r="B15" s="19" t="s">
        <v>83</v>
      </c>
      <c r="C15" s="41" t="s">
        <v>110</v>
      </c>
      <c r="D15" s="19" t="s">
        <v>29</v>
      </c>
      <c r="E15" s="23"/>
      <c r="F15" s="65">
        <v>22.2</v>
      </c>
      <c r="G15" s="66"/>
      <c r="H15" s="66"/>
      <c r="I15" s="66"/>
      <c r="J15" s="66"/>
      <c r="K15" s="66"/>
      <c r="L15" s="66"/>
      <c r="M15" s="67"/>
    </row>
    <row r="16" spans="1:13" s="15" customFormat="1" ht="16.5">
      <c r="A16" s="85"/>
      <c r="B16" s="11"/>
      <c r="C16" s="14" t="s">
        <v>5</v>
      </c>
      <c r="D16" s="10" t="s">
        <v>1</v>
      </c>
      <c r="E16" s="57"/>
      <c r="F16" s="57"/>
      <c r="G16" s="68"/>
      <c r="H16" s="68"/>
      <c r="I16" s="68"/>
      <c r="J16" s="68"/>
      <c r="K16" s="68"/>
      <c r="L16" s="68"/>
      <c r="M16" s="69"/>
    </row>
    <row r="17" spans="1:13" ht="16.5">
      <c r="A17" s="85"/>
      <c r="B17" s="11"/>
      <c r="C17" s="14" t="s">
        <v>10</v>
      </c>
      <c r="D17" s="25"/>
      <c r="E17" s="58"/>
      <c r="F17" s="58"/>
      <c r="G17" s="58"/>
      <c r="H17" s="58"/>
      <c r="I17" s="58"/>
      <c r="J17" s="58"/>
      <c r="K17" s="58"/>
      <c r="L17" s="58"/>
      <c r="M17" s="59"/>
    </row>
    <row r="18" spans="1:13" ht="66">
      <c r="A18" s="84">
        <v>1</v>
      </c>
      <c r="B18" s="46" t="s">
        <v>61</v>
      </c>
      <c r="C18" s="41" t="s">
        <v>111</v>
      </c>
      <c r="D18" s="43" t="s">
        <v>30</v>
      </c>
      <c r="E18" s="48"/>
      <c r="F18" s="56">
        <v>1020</v>
      </c>
      <c r="G18" s="48"/>
      <c r="H18" s="47"/>
      <c r="I18" s="48"/>
      <c r="J18" s="47"/>
      <c r="K18" s="48"/>
      <c r="L18" s="47"/>
      <c r="M18" s="50"/>
    </row>
    <row r="19" spans="1:13" ht="33">
      <c r="A19" s="84"/>
      <c r="B19" s="35"/>
      <c r="C19" s="42" t="s">
        <v>48</v>
      </c>
      <c r="D19" s="43" t="s">
        <v>27</v>
      </c>
      <c r="E19" s="104">
        <v>0.0166</v>
      </c>
      <c r="F19" s="47">
        <f>F18*E19</f>
        <v>16.932</v>
      </c>
      <c r="G19" s="48"/>
      <c r="H19" s="47"/>
      <c r="I19" s="47"/>
      <c r="J19" s="47"/>
      <c r="K19" s="48"/>
      <c r="L19" s="47"/>
      <c r="M19" s="50"/>
    </row>
    <row r="20" spans="1:13" ht="33">
      <c r="A20" s="84"/>
      <c r="B20" s="35"/>
      <c r="C20" s="42" t="s">
        <v>47</v>
      </c>
      <c r="D20" s="43" t="s">
        <v>27</v>
      </c>
      <c r="E20" s="104">
        <v>0.0481</v>
      </c>
      <c r="F20" s="47">
        <f>F18*E20</f>
        <v>49.062</v>
      </c>
      <c r="G20" s="48"/>
      <c r="H20" s="47"/>
      <c r="I20" s="47"/>
      <c r="J20" s="47"/>
      <c r="K20" s="48"/>
      <c r="L20" s="47"/>
      <c r="M20" s="50"/>
    </row>
    <row r="21" spans="1:13" ht="33">
      <c r="A21" s="84"/>
      <c r="B21" s="35"/>
      <c r="C21" s="42" t="s">
        <v>91</v>
      </c>
      <c r="D21" s="43" t="s">
        <v>28</v>
      </c>
      <c r="E21" s="104">
        <v>0.0361</v>
      </c>
      <c r="F21" s="47">
        <f>F18*E21</f>
        <v>36.822</v>
      </c>
      <c r="G21" s="48"/>
      <c r="H21" s="47"/>
      <c r="I21" s="48"/>
      <c r="J21" s="47"/>
      <c r="K21" s="48"/>
      <c r="L21" s="47"/>
      <c r="M21" s="50"/>
    </row>
    <row r="22" spans="1:13" ht="33">
      <c r="A22" s="84">
        <v>2</v>
      </c>
      <c r="B22" s="46" t="s">
        <v>64</v>
      </c>
      <c r="C22" s="41" t="s">
        <v>62</v>
      </c>
      <c r="D22" s="43" t="s">
        <v>30</v>
      </c>
      <c r="E22" s="43"/>
      <c r="F22" s="56">
        <v>102</v>
      </c>
      <c r="G22" s="43"/>
      <c r="H22" s="80"/>
      <c r="I22" s="43"/>
      <c r="J22" s="80"/>
      <c r="K22" s="43"/>
      <c r="L22" s="80"/>
      <c r="M22" s="81"/>
    </row>
    <row r="23" spans="1:13" ht="16.5">
      <c r="A23" s="103"/>
      <c r="B23" s="35"/>
      <c r="C23" s="42" t="s">
        <v>31</v>
      </c>
      <c r="D23" s="43" t="s">
        <v>27</v>
      </c>
      <c r="E23" s="47">
        <v>2.48</v>
      </c>
      <c r="F23" s="47">
        <f>F22*E23</f>
        <v>252.96</v>
      </c>
      <c r="G23" s="47"/>
      <c r="H23" s="47"/>
      <c r="I23" s="47"/>
      <c r="J23" s="47"/>
      <c r="K23" s="47"/>
      <c r="L23" s="47"/>
      <c r="M23" s="50"/>
    </row>
    <row r="24" spans="1:13" ht="33">
      <c r="A24" s="84">
        <v>3</v>
      </c>
      <c r="B24" s="46" t="s">
        <v>65</v>
      </c>
      <c r="C24" s="41" t="s">
        <v>66</v>
      </c>
      <c r="D24" s="43" t="s">
        <v>30</v>
      </c>
      <c r="E24" s="43"/>
      <c r="F24" s="56">
        <v>102</v>
      </c>
      <c r="G24" s="43"/>
      <c r="H24" s="80"/>
      <c r="I24" s="43"/>
      <c r="J24" s="80"/>
      <c r="K24" s="43"/>
      <c r="L24" s="80"/>
      <c r="M24" s="81"/>
    </row>
    <row r="25" spans="1:13" ht="16.5">
      <c r="A25" s="103"/>
      <c r="B25" s="35"/>
      <c r="C25" s="42" t="s">
        <v>31</v>
      </c>
      <c r="D25" s="43" t="s">
        <v>27</v>
      </c>
      <c r="E25" s="47">
        <v>1.3915</v>
      </c>
      <c r="F25" s="47">
        <f>F24*E25</f>
        <v>141.933</v>
      </c>
      <c r="G25" s="47"/>
      <c r="H25" s="47"/>
      <c r="I25" s="47"/>
      <c r="J25" s="47"/>
      <c r="K25" s="47"/>
      <c r="L25" s="47"/>
      <c r="M25" s="50"/>
    </row>
    <row r="26" spans="1:13" ht="49.5">
      <c r="A26" s="84">
        <v>4</v>
      </c>
      <c r="B26" s="19" t="s">
        <v>83</v>
      </c>
      <c r="C26" s="41" t="s">
        <v>112</v>
      </c>
      <c r="D26" s="19" t="s">
        <v>29</v>
      </c>
      <c r="E26" s="23"/>
      <c r="F26" s="65">
        <v>2075.7</v>
      </c>
      <c r="G26" s="66"/>
      <c r="H26" s="66"/>
      <c r="I26" s="66"/>
      <c r="J26" s="66"/>
      <c r="K26" s="66"/>
      <c r="L26" s="66"/>
      <c r="M26" s="67"/>
    </row>
    <row r="27" spans="1:13" ht="49.5">
      <c r="A27" s="84">
        <v>5</v>
      </c>
      <c r="B27" s="73" t="s">
        <v>113</v>
      </c>
      <c r="C27" s="41" t="s">
        <v>114</v>
      </c>
      <c r="D27" s="43" t="s">
        <v>30</v>
      </c>
      <c r="E27" s="43"/>
      <c r="F27" s="65">
        <v>0.2</v>
      </c>
      <c r="G27" s="43"/>
      <c r="H27" s="80"/>
      <c r="I27" s="43"/>
      <c r="J27" s="80"/>
      <c r="K27" s="43"/>
      <c r="L27" s="80"/>
      <c r="M27" s="81"/>
    </row>
    <row r="28" spans="1:13" ht="33">
      <c r="A28" s="103"/>
      <c r="B28" s="35"/>
      <c r="C28" s="42" t="s">
        <v>48</v>
      </c>
      <c r="D28" s="43" t="s">
        <v>27</v>
      </c>
      <c r="E28" s="47">
        <v>2.55</v>
      </c>
      <c r="F28" s="47">
        <f>F27*E28</f>
        <v>0.51</v>
      </c>
      <c r="G28" s="47"/>
      <c r="H28" s="47"/>
      <c r="I28" s="47"/>
      <c r="J28" s="47"/>
      <c r="K28" s="47"/>
      <c r="L28" s="47"/>
      <c r="M28" s="50"/>
    </row>
    <row r="29" spans="1:13" ht="33">
      <c r="A29" s="103"/>
      <c r="B29" s="35"/>
      <c r="C29" s="42" t="s">
        <v>47</v>
      </c>
      <c r="D29" s="43" t="s">
        <v>27</v>
      </c>
      <c r="E29" s="47">
        <v>0.434</v>
      </c>
      <c r="F29" s="47">
        <f>F27*E29</f>
        <v>0.0868</v>
      </c>
      <c r="G29" s="47"/>
      <c r="H29" s="47"/>
      <c r="I29" s="47"/>
      <c r="J29" s="47"/>
      <c r="K29" s="47"/>
      <c r="L29" s="47"/>
      <c r="M29" s="50"/>
    </row>
    <row r="30" spans="1:13" ht="16.5">
      <c r="A30" s="103"/>
      <c r="B30" s="35"/>
      <c r="C30" s="35" t="s">
        <v>33</v>
      </c>
      <c r="D30" s="43"/>
      <c r="E30" s="47"/>
      <c r="F30" s="47"/>
      <c r="G30" s="47"/>
      <c r="H30" s="47"/>
      <c r="I30" s="47"/>
      <c r="J30" s="47"/>
      <c r="K30" s="47"/>
      <c r="L30" s="47"/>
      <c r="M30" s="50"/>
    </row>
    <row r="31" spans="1:13" ht="16.5">
      <c r="A31" s="103"/>
      <c r="B31" s="35"/>
      <c r="C31" s="42" t="s">
        <v>99</v>
      </c>
      <c r="D31" s="43" t="s">
        <v>30</v>
      </c>
      <c r="E31" s="47">
        <v>1.02</v>
      </c>
      <c r="F31" s="47">
        <f>F27*E31</f>
        <v>0.20400000000000001</v>
      </c>
      <c r="G31" s="47"/>
      <c r="H31" s="47"/>
      <c r="I31" s="47"/>
      <c r="J31" s="47"/>
      <c r="K31" s="47"/>
      <c r="L31" s="47"/>
      <c r="M31" s="50"/>
    </row>
    <row r="32" spans="1:13" ht="33">
      <c r="A32" s="103"/>
      <c r="B32" s="35"/>
      <c r="C32" s="42" t="s">
        <v>100</v>
      </c>
      <c r="D32" s="43" t="s">
        <v>30</v>
      </c>
      <c r="E32" s="47">
        <v>0.037</v>
      </c>
      <c r="F32" s="47">
        <f>F27*E32</f>
        <v>0.0074</v>
      </c>
      <c r="G32" s="47"/>
      <c r="H32" s="47"/>
      <c r="I32" s="47"/>
      <c r="J32" s="47"/>
      <c r="K32" s="47"/>
      <c r="L32" s="47"/>
      <c r="M32" s="50"/>
    </row>
    <row r="33" spans="1:13" ht="16.5">
      <c r="A33" s="103"/>
      <c r="B33" s="35"/>
      <c r="C33" s="42" t="s">
        <v>40</v>
      </c>
      <c r="D33" s="43" t="s">
        <v>1</v>
      </c>
      <c r="E33" s="47">
        <v>0.7626</v>
      </c>
      <c r="F33" s="47">
        <f>F27*E33</f>
        <v>0.15252</v>
      </c>
      <c r="G33" s="47"/>
      <c r="H33" s="47"/>
      <c r="I33" s="47"/>
      <c r="J33" s="47"/>
      <c r="K33" s="47"/>
      <c r="L33" s="47"/>
      <c r="M33" s="50"/>
    </row>
    <row r="34" spans="1:13" ht="16.5">
      <c r="A34" s="85"/>
      <c r="B34" s="11"/>
      <c r="C34" s="14" t="s">
        <v>11</v>
      </c>
      <c r="D34" s="10" t="s">
        <v>1</v>
      </c>
      <c r="E34" s="57"/>
      <c r="F34" s="57"/>
      <c r="G34" s="68"/>
      <c r="H34" s="68"/>
      <c r="I34" s="68"/>
      <c r="J34" s="68"/>
      <c r="K34" s="68"/>
      <c r="L34" s="68"/>
      <c r="M34" s="69"/>
    </row>
    <row r="35" spans="1:13" ht="16.5">
      <c r="A35" s="85"/>
      <c r="B35" s="11"/>
      <c r="C35" s="26" t="s">
        <v>4</v>
      </c>
      <c r="D35" s="12"/>
      <c r="E35" s="60"/>
      <c r="F35" s="58"/>
      <c r="G35" s="58"/>
      <c r="H35" s="60"/>
      <c r="I35" s="60"/>
      <c r="J35" s="58"/>
      <c r="K35" s="58"/>
      <c r="L35" s="60"/>
      <c r="M35" s="61"/>
    </row>
    <row r="36" spans="1:13" ht="33">
      <c r="A36" s="84">
        <v>1</v>
      </c>
      <c r="B36" s="46" t="s">
        <v>51</v>
      </c>
      <c r="C36" s="40" t="s">
        <v>84</v>
      </c>
      <c r="D36" s="35" t="s">
        <v>42</v>
      </c>
      <c r="E36" s="47"/>
      <c r="F36" s="56">
        <v>5805</v>
      </c>
      <c r="G36" s="48"/>
      <c r="H36" s="47"/>
      <c r="I36" s="48"/>
      <c r="J36" s="47"/>
      <c r="K36" s="48"/>
      <c r="L36" s="47"/>
      <c r="M36" s="50"/>
    </row>
    <row r="37" spans="1:13" ht="33">
      <c r="A37" s="84"/>
      <c r="B37" s="35"/>
      <c r="C37" s="42" t="s">
        <v>48</v>
      </c>
      <c r="D37" s="43" t="s">
        <v>27</v>
      </c>
      <c r="E37" s="63">
        <v>0.033</v>
      </c>
      <c r="F37" s="47">
        <f>F36*E37</f>
        <v>191.565</v>
      </c>
      <c r="G37" s="48"/>
      <c r="H37" s="47"/>
      <c r="I37" s="47"/>
      <c r="J37" s="47"/>
      <c r="K37" s="48"/>
      <c r="L37" s="47"/>
      <c r="M37" s="50"/>
    </row>
    <row r="38" spans="1:13" ht="33">
      <c r="A38" s="84"/>
      <c r="B38" s="35"/>
      <c r="C38" s="42" t="s">
        <v>47</v>
      </c>
      <c r="D38" s="43" t="s">
        <v>27</v>
      </c>
      <c r="E38" s="62">
        <v>0.04038</v>
      </c>
      <c r="F38" s="47">
        <f>F36*E38</f>
        <v>234.4059</v>
      </c>
      <c r="G38" s="48"/>
      <c r="H38" s="47"/>
      <c r="I38" s="47"/>
      <c r="J38" s="47"/>
      <c r="K38" s="48"/>
      <c r="L38" s="47"/>
      <c r="M38" s="50"/>
    </row>
    <row r="39" spans="1:13" ht="16.5">
      <c r="A39" s="84"/>
      <c r="B39" s="35"/>
      <c r="C39" s="44" t="s">
        <v>52</v>
      </c>
      <c r="D39" s="45" t="s">
        <v>28</v>
      </c>
      <c r="E39" s="70">
        <v>0.00235</v>
      </c>
      <c r="F39" s="52">
        <f>F36*E39</f>
        <v>13.64175</v>
      </c>
      <c r="G39" s="52"/>
      <c r="H39" s="52"/>
      <c r="I39" s="52"/>
      <c r="J39" s="53"/>
      <c r="K39" s="54"/>
      <c r="L39" s="54"/>
      <c r="M39" s="55"/>
    </row>
    <row r="40" spans="1:13" ht="16.5">
      <c r="A40" s="84"/>
      <c r="B40" s="35"/>
      <c r="C40" s="42" t="s">
        <v>41</v>
      </c>
      <c r="D40" s="43" t="s">
        <v>28</v>
      </c>
      <c r="E40" s="62">
        <v>0.00036</v>
      </c>
      <c r="F40" s="47">
        <f>F36*E40</f>
        <v>2.0898000000000003</v>
      </c>
      <c r="G40" s="48"/>
      <c r="H40" s="47"/>
      <c r="I40" s="48"/>
      <c r="J40" s="47"/>
      <c r="K40" s="48"/>
      <c r="L40" s="47"/>
      <c r="M40" s="50"/>
    </row>
    <row r="41" spans="1:13" ht="16.5">
      <c r="A41" s="84"/>
      <c r="B41" s="35"/>
      <c r="C41" s="42" t="s">
        <v>43</v>
      </c>
      <c r="D41" s="43" t="s">
        <v>28</v>
      </c>
      <c r="E41" s="51">
        <v>0.0106</v>
      </c>
      <c r="F41" s="47">
        <f>E41*F36</f>
        <v>61.533</v>
      </c>
      <c r="G41" s="48"/>
      <c r="H41" s="47"/>
      <c r="I41" s="48"/>
      <c r="J41" s="47"/>
      <c r="K41" s="48"/>
      <c r="L41" s="47"/>
      <c r="M41" s="50"/>
    </row>
    <row r="42" spans="1:13" ht="16.5">
      <c r="A42" s="84"/>
      <c r="B42" s="35"/>
      <c r="C42" s="42" t="s">
        <v>50</v>
      </c>
      <c r="D42" s="43" t="s">
        <v>28</v>
      </c>
      <c r="E42" s="51">
        <v>0.0239</v>
      </c>
      <c r="F42" s="47">
        <f>E42*F36</f>
        <v>138.7395</v>
      </c>
      <c r="G42" s="48"/>
      <c r="H42" s="47"/>
      <c r="I42" s="48"/>
      <c r="J42" s="47"/>
      <c r="K42" s="48"/>
      <c r="L42" s="47"/>
      <c r="M42" s="50"/>
    </row>
    <row r="43" spans="1:13" ht="16.5">
      <c r="A43" s="84"/>
      <c r="B43" s="35"/>
      <c r="C43" s="42" t="s">
        <v>32</v>
      </c>
      <c r="D43" s="43" t="s">
        <v>28</v>
      </c>
      <c r="E43" s="51">
        <v>0.0026</v>
      </c>
      <c r="F43" s="47">
        <f>F36*E43</f>
        <v>15.093</v>
      </c>
      <c r="G43" s="48"/>
      <c r="H43" s="47"/>
      <c r="I43" s="48"/>
      <c r="J43" s="47"/>
      <c r="K43" s="48"/>
      <c r="L43" s="47"/>
      <c r="M43" s="50"/>
    </row>
    <row r="44" spans="1:13" ht="33">
      <c r="A44" s="84"/>
      <c r="B44" s="35"/>
      <c r="C44" s="42" t="s">
        <v>44</v>
      </c>
      <c r="D44" s="43" t="s">
        <v>28</v>
      </c>
      <c r="E44" s="62">
        <v>0.00057</v>
      </c>
      <c r="F44" s="47">
        <f>F36*E44</f>
        <v>3.30885</v>
      </c>
      <c r="G44" s="48"/>
      <c r="H44" s="47"/>
      <c r="I44" s="48"/>
      <c r="J44" s="47"/>
      <c r="K44" s="47"/>
      <c r="L44" s="47"/>
      <c r="M44" s="50"/>
    </row>
    <row r="45" spans="1:13" ht="16.5">
      <c r="A45" s="84"/>
      <c r="B45" s="35"/>
      <c r="C45" s="35" t="s">
        <v>33</v>
      </c>
      <c r="D45" s="43"/>
      <c r="E45" s="47"/>
      <c r="F45" s="47"/>
      <c r="G45" s="48"/>
      <c r="H45" s="47"/>
      <c r="I45" s="48"/>
      <c r="J45" s="47"/>
      <c r="K45" s="48"/>
      <c r="L45" s="47"/>
      <c r="M45" s="50"/>
    </row>
    <row r="46" spans="1:13" ht="49.5">
      <c r="A46" s="84"/>
      <c r="B46" s="19" t="s">
        <v>83</v>
      </c>
      <c r="C46" s="42" t="s">
        <v>49</v>
      </c>
      <c r="D46" s="43" t="s">
        <v>30</v>
      </c>
      <c r="E46" s="63">
        <v>0.126</v>
      </c>
      <c r="F46" s="47">
        <f>F36*E46</f>
        <v>731.43</v>
      </c>
      <c r="G46" s="48"/>
      <c r="H46" s="47"/>
      <c r="I46" s="48"/>
      <c r="J46" s="47"/>
      <c r="K46" s="48"/>
      <c r="L46" s="47"/>
      <c r="M46" s="50"/>
    </row>
    <row r="47" spans="1:13" ht="16.5">
      <c r="A47" s="84"/>
      <c r="B47" s="35"/>
      <c r="C47" s="42" t="s">
        <v>34</v>
      </c>
      <c r="D47" s="43" t="s">
        <v>30</v>
      </c>
      <c r="E47" s="63">
        <v>0.03</v>
      </c>
      <c r="F47" s="47">
        <f>F36*E47</f>
        <v>174.15</v>
      </c>
      <c r="G47" s="48"/>
      <c r="H47" s="47"/>
      <c r="I47" s="48"/>
      <c r="J47" s="47"/>
      <c r="K47" s="48"/>
      <c r="L47" s="47"/>
      <c r="M47" s="50"/>
    </row>
    <row r="48" spans="1:13" ht="36.75">
      <c r="A48" s="84">
        <v>2</v>
      </c>
      <c r="B48" s="46" t="s">
        <v>35</v>
      </c>
      <c r="C48" s="40" t="s">
        <v>85</v>
      </c>
      <c r="D48" s="35" t="s">
        <v>29</v>
      </c>
      <c r="E48" s="47"/>
      <c r="F48" s="64">
        <v>3.644</v>
      </c>
      <c r="G48" s="48"/>
      <c r="H48" s="47"/>
      <c r="I48" s="48"/>
      <c r="J48" s="47"/>
      <c r="K48" s="48"/>
      <c r="L48" s="47"/>
      <c r="M48" s="50"/>
    </row>
    <row r="49" spans="1:13" ht="16.5">
      <c r="A49" s="84"/>
      <c r="B49" s="35"/>
      <c r="C49" s="42" t="s">
        <v>36</v>
      </c>
      <c r="D49" s="43" t="s">
        <v>28</v>
      </c>
      <c r="E49" s="47">
        <v>0.3</v>
      </c>
      <c r="F49" s="47">
        <f>F48*E49</f>
        <v>1.0932</v>
      </c>
      <c r="G49" s="48"/>
      <c r="H49" s="47"/>
      <c r="I49" s="48"/>
      <c r="J49" s="47"/>
      <c r="K49" s="48"/>
      <c r="L49" s="47"/>
      <c r="M49" s="50"/>
    </row>
    <row r="50" spans="1:13" ht="16.5">
      <c r="A50" s="84"/>
      <c r="B50" s="35"/>
      <c r="C50" s="35" t="s">
        <v>33</v>
      </c>
      <c r="D50" s="43"/>
      <c r="E50" s="47"/>
      <c r="F50" s="47"/>
      <c r="G50" s="48"/>
      <c r="H50" s="47"/>
      <c r="I50" s="48"/>
      <c r="J50" s="47"/>
      <c r="K50" s="48"/>
      <c r="L50" s="47"/>
      <c r="M50" s="50"/>
    </row>
    <row r="51" spans="1:13" ht="16.5">
      <c r="A51" s="84"/>
      <c r="B51" s="35"/>
      <c r="C51" s="42" t="s">
        <v>53</v>
      </c>
      <c r="D51" s="43" t="s">
        <v>30</v>
      </c>
      <c r="E51" s="47">
        <v>1.03</v>
      </c>
      <c r="F51" s="47">
        <f>F48*E51</f>
        <v>3.7533200000000004</v>
      </c>
      <c r="G51" s="49"/>
      <c r="H51" s="47"/>
      <c r="I51" s="48"/>
      <c r="J51" s="47"/>
      <c r="K51" s="48"/>
      <c r="L51" s="47"/>
      <c r="M51" s="50"/>
    </row>
    <row r="52" spans="1:13" ht="66">
      <c r="A52" s="84">
        <v>3</v>
      </c>
      <c r="B52" s="46" t="s">
        <v>92</v>
      </c>
      <c r="C52" s="40" t="s">
        <v>93</v>
      </c>
      <c r="D52" s="35" t="s">
        <v>42</v>
      </c>
      <c r="E52" s="47"/>
      <c r="F52" s="56">
        <v>5205</v>
      </c>
      <c r="G52" s="48"/>
      <c r="H52" s="47"/>
      <c r="I52" s="48"/>
      <c r="J52" s="47"/>
      <c r="K52" s="48"/>
      <c r="L52" s="47"/>
      <c r="M52" s="50"/>
    </row>
    <row r="53" spans="1:13" ht="33">
      <c r="A53" s="84"/>
      <c r="B53" s="35"/>
      <c r="C53" s="42" t="s">
        <v>48</v>
      </c>
      <c r="D53" s="43" t="s">
        <v>27</v>
      </c>
      <c r="E53" s="62">
        <v>0.03396</v>
      </c>
      <c r="F53" s="47">
        <f>F52*E53</f>
        <v>176.7618</v>
      </c>
      <c r="G53" s="48"/>
      <c r="H53" s="47"/>
      <c r="I53" s="47"/>
      <c r="J53" s="47"/>
      <c r="K53" s="48"/>
      <c r="L53" s="47"/>
      <c r="M53" s="50"/>
    </row>
    <row r="54" spans="1:13" ht="33">
      <c r="A54" s="84"/>
      <c r="B54" s="35"/>
      <c r="C54" s="42" t="s">
        <v>47</v>
      </c>
      <c r="D54" s="43" t="s">
        <v>27</v>
      </c>
      <c r="E54" s="62">
        <v>0.01766</v>
      </c>
      <c r="F54" s="47">
        <f>F52*E54</f>
        <v>91.9203</v>
      </c>
      <c r="G54" s="48"/>
      <c r="H54" s="47"/>
      <c r="I54" s="47"/>
      <c r="J54" s="47"/>
      <c r="K54" s="48"/>
      <c r="L54" s="47"/>
      <c r="M54" s="50"/>
    </row>
    <row r="55" spans="1:13" ht="16.5">
      <c r="A55" s="84"/>
      <c r="B55" s="35"/>
      <c r="C55" s="42" t="s">
        <v>43</v>
      </c>
      <c r="D55" s="43" t="s">
        <v>28</v>
      </c>
      <c r="E55" s="62">
        <v>0.00347</v>
      </c>
      <c r="F55" s="47">
        <f>E55*F52</f>
        <v>18.06135</v>
      </c>
      <c r="G55" s="48"/>
      <c r="H55" s="47"/>
      <c r="I55" s="48"/>
      <c r="J55" s="47"/>
      <c r="K55" s="47"/>
      <c r="L55" s="47"/>
      <c r="M55" s="50"/>
    </row>
    <row r="56" spans="1:13" ht="16.5">
      <c r="A56" s="84"/>
      <c r="B56" s="35"/>
      <c r="C56" s="42" t="s">
        <v>50</v>
      </c>
      <c r="D56" s="43" t="s">
        <v>28</v>
      </c>
      <c r="E56" s="51">
        <v>0.0101</v>
      </c>
      <c r="F56" s="47">
        <f>E56*F52</f>
        <v>52.570499999999996</v>
      </c>
      <c r="G56" s="48"/>
      <c r="H56" s="47"/>
      <c r="I56" s="48"/>
      <c r="J56" s="47"/>
      <c r="K56" s="47"/>
      <c r="L56" s="47"/>
      <c r="M56" s="50"/>
    </row>
    <row r="57" spans="1:13" ht="16.5">
      <c r="A57" s="84"/>
      <c r="B57" s="35"/>
      <c r="C57" s="42" t="s">
        <v>37</v>
      </c>
      <c r="D57" s="43" t="s">
        <v>28</v>
      </c>
      <c r="E57" s="51">
        <v>0.0028</v>
      </c>
      <c r="F57" s="47">
        <f>E57*F52</f>
        <v>14.574</v>
      </c>
      <c r="G57" s="48"/>
      <c r="H57" s="47"/>
      <c r="I57" s="48"/>
      <c r="J57" s="47"/>
      <c r="K57" s="47"/>
      <c r="L57" s="47"/>
      <c r="M57" s="50"/>
    </row>
    <row r="58" spans="1:13" ht="16.5">
      <c r="A58" s="84"/>
      <c r="B58" s="35"/>
      <c r="C58" s="42" t="s">
        <v>38</v>
      </c>
      <c r="D58" s="43" t="s">
        <v>1</v>
      </c>
      <c r="E58" s="62">
        <v>0.00392</v>
      </c>
      <c r="F58" s="47">
        <f>E58*F52</f>
        <v>20.4036</v>
      </c>
      <c r="G58" s="48"/>
      <c r="H58" s="47"/>
      <c r="I58" s="48"/>
      <c r="J58" s="47"/>
      <c r="K58" s="48"/>
      <c r="L58" s="47"/>
      <c r="M58" s="50"/>
    </row>
    <row r="59" spans="1:13" ht="16.5">
      <c r="A59" s="84"/>
      <c r="B59" s="35"/>
      <c r="C59" s="35" t="s">
        <v>33</v>
      </c>
      <c r="D59" s="43"/>
      <c r="E59" s="47"/>
      <c r="F59" s="47"/>
      <c r="G59" s="48"/>
      <c r="H59" s="47"/>
      <c r="I59" s="48"/>
      <c r="J59" s="47"/>
      <c r="K59" s="48"/>
      <c r="L59" s="47"/>
      <c r="M59" s="50"/>
    </row>
    <row r="60" spans="1:13" ht="16.5">
      <c r="A60" s="84"/>
      <c r="B60" s="35"/>
      <c r="C60" s="42" t="s">
        <v>39</v>
      </c>
      <c r="D60" s="43" t="s">
        <v>8</v>
      </c>
      <c r="E60" s="51">
        <v>0.1395</v>
      </c>
      <c r="F60" s="47">
        <f>F52*E60</f>
        <v>726.0975000000001</v>
      </c>
      <c r="G60" s="49"/>
      <c r="H60" s="47"/>
      <c r="I60" s="48"/>
      <c r="J60" s="47"/>
      <c r="K60" s="48"/>
      <c r="L60" s="47"/>
      <c r="M60" s="50"/>
    </row>
    <row r="61" spans="1:13" ht="16.5">
      <c r="A61" s="84"/>
      <c r="B61" s="35"/>
      <c r="C61" s="42" t="s">
        <v>40</v>
      </c>
      <c r="D61" s="43" t="s">
        <v>1</v>
      </c>
      <c r="E61" s="62">
        <v>0.02517</v>
      </c>
      <c r="F61" s="47">
        <f>F52*E61</f>
        <v>131.00985</v>
      </c>
      <c r="G61" s="48"/>
      <c r="H61" s="47"/>
      <c r="I61" s="48"/>
      <c r="J61" s="47"/>
      <c r="K61" s="48"/>
      <c r="L61" s="47"/>
      <c r="M61" s="50"/>
    </row>
    <row r="62" spans="1:13" ht="36.75">
      <c r="A62" s="84">
        <v>4</v>
      </c>
      <c r="B62" s="46" t="s">
        <v>35</v>
      </c>
      <c r="C62" s="40" t="s">
        <v>87</v>
      </c>
      <c r="D62" s="35" t="s">
        <v>29</v>
      </c>
      <c r="E62" s="47"/>
      <c r="F62" s="64">
        <v>1.822</v>
      </c>
      <c r="G62" s="48"/>
      <c r="H62" s="47"/>
      <c r="I62" s="48"/>
      <c r="J62" s="47"/>
      <c r="K62" s="48"/>
      <c r="L62" s="47"/>
      <c r="M62" s="50"/>
    </row>
    <row r="63" spans="1:13" ht="16.5">
      <c r="A63" s="84"/>
      <c r="B63" s="35"/>
      <c r="C63" s="42" t="s">
        <v>36</v>
      </c>
      <c r="D63" s="43" t="s">
        <v>28</v>
      </c>
      <c r="E63" s="47">
        <v>0.3</v>
      </c>
      <c r="F63" s="47">
        <f>F62*E63</f>
        <v>0.5466</v>
      </c>
      <c r="G63" s="48"/>
      <c r="H63" s="47"/>
      <c r="I63" s="48"/>
      <c r="J63" s="47"/>
      <c r="K63" s="48"/>
      <c r="L63" s="47"/>
      <c r="M63" s="50"/>
    </row>
    <row r="64" spans="1:13" ht="16.5">
      <c r="A64" s="84"/>
      <c r="B64" s="35"/>
      <c r="C64" s="35" t="s">
        <v>33</v>
      </c>
      <c r="D64" s="43"/>
      <c r="E64" s="47"/>
      <c r="F64" s="47"/>
      <c r="G64" s="48"/>
      <c r="H64" s="47"/>
      <c r="I64" s="48"/>
      <c r="J64" s="47"/>
      <c r="K64" s="48"/>
      <c r="L64" s="47"/>
      <c r="M64" s="50"/>
    </row>
    <row r="65" spans="1:13" ht="16.5">
      <c r="A65" s="84"/>
      <c r="B65" s="35"/>
      <c r="C65" s="42" t="s">
        <v>53</v>
      </c>
      <c r="D65" s="43" t="s">
        <v>30</v>
      </c>
      <c r="E65" s="47">
        <v>1.03</v>
      </c>
      <c r="F65" s="47">
        <f>F62*E65</f>
        <v>1.8766600000000002</v>
      </c>
      <c r="G65" s="49"/>
      <c r="H65" s="47"/>
      <c r="I65" s="48"/>
      <c r="J65" s="47"/>
      <c r="K65" s="48"/>
      <c r="L65" s="47"/>
      <c r="M65" s="50"/>
    </row>
    <row r="66" spans="1:13" ht="82.5">
      <c r="A66" s="84">
        <v>5</v>
      </c>
      <c r="B66" s="46" t="s">
        <v>54</v>
      </c>
      <c r="C66" s="40" t="s">
        <v>94</v>
      </c>
      <c r="D66" s="35" t="s">
        <v>42</v>
      </c>
      <c r="E66" s="80"/>
      <c r="F66" s="56">
        <v>5205</v>
      </c>
      <c r="G66" s="43"/>
      <c r="H66" s="80"/>
      <c r="I66" s="43"/>
      <c r="J66" s="80"/>
      <c r="K66" s="43"/>
      <c r="L66" s="80"/>
      <c r="M66" s="81"/>
    </row>
    <row r="67" spans="1:13" ht="33">
      <c r="A67" s="84"/>
      <c r="B67" s="35"/>
      <c r="C67" s="42" t="s">
        <v>48</v>
      </c>
      <c r="D67" s="43" t="s">
        <v>27</v>
      </c>
      <c r="E67" s="51">
        <v>0.0336</v>
      </c>
      <c r="F67" s="47">
        <f>F66*E67</f>
        <v>174.88799999999998</v>
      </c>
      <c r="G67" s="48"/>
      <c r="H67" s="47"/>
      <c r="I67" s="47"/>
      <c r="J67" s="47"/>
      <c r="K67" s="48"/>
      <c r="L67" s="47"/>
      <c r="M67" s="50"/>
    </row>
    <row r="68" spans="1:13" ht="33">
      <c r="A68" s="84"/>
      <c r="B68" s="35"/>
      <c r="C68" s="42" t="s">
        <v>47</v>
      </c>
      <c r="D68" s="43" t="s">
        <v>27</v>
      </c>
      <c r="E68" s="62">
        <v>0.01766</v>
      </c>
      <c r="F68" s="47">
        <f>F66*E68</f>
        <v>91.9203</v>
      </c>
      <c r="G68" s="48"/>
      <c r="H68" s="47"/>
      <c r="I68" s="47"/>
      <c r="J68" s="47"/>
      <c r="K68" s="48"/>
      <c r="L68" s="47"/>
      <c r="M68" s="50"/>
    </row>
    <row r="69" spans="1:13" ht="16.5">
      <c r="A69" s="84"/>
      <c r="B69" s="35"/>
      <c r="C69" s="42" t="s">
        <v>43</v>
      </c>
      <c r="D69" s="43" t="s">
        <v>28</v>
      </c>
      <c r="E69" s="62">
        <v>0.00347</v>
      </c>
      <c r="F69" s="47">
        <f>E69*F66</f>
        <v>18.06135</v>
      </c>
      <c r="G69" s="48"/>
      <c r="H69" s="47"/>
      <c r="I69" s="48"/>
      <c r="J69" s="47"/>
      <c r="K69" s="47"/>
      <c r="L69" s="47"/>
      <c r="M69" s="50"/>
    </row>
    <row r="70" spans="1:13" ht="16.5">
      <c r="A70" s="84"/>
      <c r="B70" s="35"/>
      <c r="C70" s="42" t="s">
        <v>50</v>
      </c>
      <c r="D70" s="43" t="s">
        <v>28</v>
      </c>
      <c r="E70" s="51">
        <v>0.0101</v>
      </c>
      <c r="F70" s="47">
        <f>E70*F66</f>
        <v>52.570499999999996</v>
      </c>
      <c r="G70" s="48"/>
      <c r="H70" s="47"/>
      <c r="I70" s="48"/>
      <c r="J70" s="47"/>
      <c r="K70" s="47"/>
      <c r="L70" s="47"/>
      <c r="M70" s="50"/>
    </row>
    <row r="71" spans="1:13" ht="16.5">
      <c r="A71" s="84"/>
      <c r="B71" s="35"/>
      <c r="C71" s="42" t="s">
        <v>37</v>
      </c>
      <c r="D71" s="43" t="s">
        <v>28</v>
      </c>
      <c r="E71" s="51">
        <v>0.0028</v>
      </c>
      <c r="F71" s="47">
        <f>E71*F66</f>
        <v>14.574</v>
      </c>
      <c r="G71" s="48"/>
      <c r="H71" s="47"/>
      <c r="I71" s="48"/>
      <c r="J71" s="47"/>
      <c r="K71" s="47"/>
      <c r="L71" s="47"/>
      <c r="M71" s="50"/>
    </row>
    <row r="72" spans="1:13" ht="16.5">
      <c r="A72" s="84"/>
      <c r="B72" s="35"/>
      <c r="C72" s="42" t="s">
        <v>38</v>
      </c>
      <c r="D72" s="43" t="s">
        <v>1</v>
      </c>
      <c r="E72" s="62">
        <v>0.00392</v>
      </c>
      <c r="F72" s="47">
        <f>E72*F66</f>
        <v>20.4036</v>
      </c>
      <c r="G72" s="48"/>
      <c r="H72" s="47"/>
      <c r="I72" s="48"/>
      <c r="J72" s="47"/>
      <c r="K72" s="48"/>
      <c r="L72" s="47"/>
      <c r="M72" s="50"/>
    </row>
    <row r="73" spans="1:13" ht="16.5">
      <c r="A73" s="84"/>
      <c r="B73" s="35"/>
      <c r="C73" s="35" t="s">
        <v>33</v>
      </c>
      <c r="D73" s="43"/>
      <c r="E73" s="47"/>
      <c r="F73" s="47"/>
      <c r="G73" s="48"/>
      <c r="H73" s="47"/>
      <c r="I73" s="48"/>
      <c r="J73" s="47"/>
      <c r="K73" s="48"/>
      <c r="L73" s="47"/>
      <c r="M73" s="50"/>
    </row>
    <row r="74" spans="1:13" ht="16.5">
      <c r="A74" s="84"/>
      <c r="B74" s="35"/>
      <c r="C74" s="42" t="s">
        <v>39</v>
      </c>
      <c r="D74" s="43" t="s">
        <v>8</v>
      </c>
      <c r="E74" s="51">
        <v>0.0974</v>
      </c>
      <c r="F74" s="47">
        <f>F66*E74</f>
        <v>506.967</v>
      </c>
      <c r="G74" s="48"/>
      <c r="H74" s="47"/>
      <c r="I74" s="48"/>
      <c r="J74" s="47"/>
      <c r="K74" s="48"/>
      <c r="L74" s="47"/>
      <c r="M74" s="50"/>
    </row>
    <row r="75" spans="1:13" ht="16.5">
      <c r="A75" s="84"/>
      <c r="B75" s="35"/>
      <c r="C75" s="42" t="s">
        <v>40</v>
      </c>
      <c r="D75" s="43" t="s">
        <v>1</v>
      </c>
      <c r="E75" s="62">
        <v>0.02517</v>
      </c>
      <c r="F75" s="47">
        <f>F66*E75</f>
        <v>131.00985</v>
      </c>
      <c r="G75" s="48"/>
      <c r="H75" s="47"/>
      <c r="I75" s="48"/>
      <c r="J75" s="47"/>
      <c r="K75" s="48"/>
      <c r="L75" s="47"/>
      <c r="M75" s="50"/>
    </row>
    <row r="76" spans="1:13" ht="49.5">
      <c r="A76" s="84">
        <v>6</v>
      </c>
      <c r="B76" s="46" t="s">
        <v>78</v>
      </c>
      <c r="C76" s="40" t="s">
        <v>95</v>
      </c>
      <c r="D76" s="35" t="s">
        <v>30</v>
      </c>
      <c r="E76" s="47"/>
      <c r="F76" s="56">
        <v>220</v>
      </c>
      <c r="G76" s="48"/>
      <c r="H76" s="47"/>
      <c r="I76" s="48"/>
      <c r="J76" s="47"/>
      <c r="K76" s="48"/>
      <c r="L76" s="47"/>
      <c r="M76" s="50"/>
    </row>
    <row r="77" spans="1:13" ht="33">
      <c r="A77" s="84"/>
      <c r="B77" s="35"/>
      <c r="C77" s="42" t="s">
        <v>48</v>
      </c>
      <c r="D77" s="43" t="s">
        <v>27</v>
      </c>
      <c r="E77" s="63">
        <v>0.144</v>
      </c>
      <c r="F77" s="47">
        <f>F76*E77</f>
        <v>31.679999999999996</v>
      </c>
      <c r="G77" s="48"/>
      <c r="H77" s="47"/>
      <c r="I77" s="47"/>
      <c r="J77" s="47"/>
      <c r="K77" s="48"/>
      <c r="L77" s="47"/>
      <c r="M77" s="50"/>
    </row>
    <row r="78" spans="1:13" ht="33">
      <c r="A78" s="84"/>
      <c r="B78" s="35"/>
      <c r="C78" s="42" t="s">
        <v>47</v>
      </c>
      <c r="D78" s="43" t="s">
        <v>27</v>
      </c>
      <c r="E78" s="51">
        <v>0.0438</v>
      </c>
      <c r="F78" s="47">
        <f>F76*E78</f>
        <v>9.636</v>
      </c>
      <c r="G78" s="48"/>
      <c r="H78" s="47"/>
      <c r="I78" s="47"/>
      <c r="J78" s="47"/>
      <c r="K78" s="48"/>
      <c r="L78" s="47"/>
      <c r="M78" s="50"/>
    </row>
    <row r="79" spans="1:13" ht="16.5">
      <c r="A79" s="84"/>
      <c r="B79" s="35"/>
      <c r="C79" s="42" t="s">
        <v>41</v>
      </c>
      <c r="D79" s="43" t="s">
        <v>28</v>
      </c>
      <c r="E79" s="51">
        <v>0.0155</v>
      </c>
      <c r="F79" s="47">
        <f>F76*E79</f>
        <v>3.41</v>
      </c>
      <c r="G79" s="48"/>
      <c r="H79" s="47"/>
      <c r="I79" s="48"/>
      <c r="J79" s="47"/>
      <c r="K79" s="48"/>
      <c r="L79" s="47"/>
      <c r="M79" s="50"/>
    </row>
    <row r="80" spans="1:13" ht="16.5">
      <c r="A80" s="84"/>
      <c r="B80" s="35"/>
      <c r="C80" s="42" t="s">
        <v>50</v>
      </c>
      <c r="D80" s="43" t="s">
        <v>28</v>
      </c>
      <c r="E80" s="51">
        <v>0.0164</v>
      </c>
      <c r="F80" s="47">
        <f>E80*F76</f>
        <v>3.608</v>
      </c>
      <c r="G80" s="48"/>
      <c r="H80" s="47"/>
      <c r="I80" s="48"/>
      <c r="J80" s="47"/>
      <c r="K80" s="48"/>
      <c r="L80" s="47"/>
      <c r="M80" s="50"/>
    </row>
    <row r="81" spans="1:13" ht="16.5">
      <c r="A81" s="84"/>
      <c r="B81" s="35"/>
      <c r="C81" s="42" t="s">
        <v>32</v>
      </c>
      <c r="D81" s="43" t="s">
        <v>28</v>
      </c>
      <c r="E81" s="51">
        <v>0.0091</v>
      </c>
      <c r="F81" s="47">
        <f>F76*E81</f>
        <v>2.0020000000000002</v>
      </c>
      <c r="G81" s="48"/>
      <c r="H81" s="47"/>
      <c r="I81" s="48"/>
      <c r="J81" s="47"/>
      <c r="K81" s="48"/>
      <c r="L81" s="47"/>
      <c r="M81" s="50"/>
    </row>
    <row r="82" spans="1:13" ht="16.5">
      <c r="A82" s="84"/>
      <c r="B82" s="35"/>
      <c r="C82" s="35" t="s">
        <v>33</v>
      </c>
      <c r="D82" s="43"/>
      <c r="E82" s="47"/>
      <c r="F82" s="47"/>
      <c r="G82" s="48"/>
      <c r="H82" s="47"/>
      <c r="I82" s="48"/>
      <c r="J82" s="47"/>
      <c r="K82" s="48"/>
      <c r="L82" s="47"/>
      <c r="M82" s="50"/>
    </row>
    <row r="83" spans="1:13" ht="16.5">
      <c r="A83" s="84"/>
      <c r="B83" s="35"/>
      <c r="C83" s="42" t="s">
        <v>79</v>
      </c>
      <c r="D83" s="43" t="s">
        <v>30</v>
      </c>
      <c r="E83" s="47"/>
      <c r="F83" s="47">
        <f>F76</f>
        <v>220</v>
      </c>
      <c r="G83" s="49"/>
      <c r="H83" s="47"/>
      <c r="I83" s="48"/>
      <c r="J83" s="47"/>
      <c r="K83" s="48"/>
      <c r="L83" s="47"/>
      <c r="M83" s="50"/>
    </row>
    <row r="84" spans="1:13" ht="16.5">
      <c r="A84" s="84"/>
      <c r="B84" s="35"/>
      <c r="C84" s="42" t="s">
        <v>34</v>
      </c>
      <c r="D84" s="43" t="s">
        <v>30</v>
      </c>
      <c r="E84" s="47">
        <v>0.07</v>
      </c>
      <c r="F84" s="47">
        <f>F76*E84</f>
        <v>15.400000000000002</v>
      </c>
      <c r="G84" s="48"/>
      <c r="H84" s="47"/>
      <c r="I84" s="48"/>
      <c r="J84" s="47"/>
      <c r="K84" s="48"/>
      <c r="L84" s="47"/>
      <c r="M84" s="50"/>
    </row>
    <row r="85" spans="1:13" ht="16.5">
      <c r="A85" s="84"/>
      <c r="B85" s="35"/>
      <c r="C85" s="108" t="s">
        <v>67</v>
      </c>
      <c r="D85" s="12"/>
      <c r="E85" s="60"/>
      <c r="F85" s="58"/>
      <c r="G85" s="58"/>
      <c r="H85" s="47"/>
      <c r="I85" s="47"/>
      <c r="J85" s="47"/>
      <c r="K85" s="47"/>
      <c r="L85" s="47"/>
      <c r="M85" s="50"/>
    </row>
    <row r="86" spans="1:13" ht="33">
      <c r="A86" s="84">
        <v>1</v>
      </c>
      <c r="B86" s="46" t="s">
        <v>51</v>
      </c>
      <c r="C86" s="40" t="s">
        <v>84</v>
      </c>
      <c r="D86" s="35" t="s">
        <v>42</v>
      </c>
      <c r="E86" s="47"/>
      <c r="F86" s="56">
        <v>280</v>
      </c>
      <c r="G86" s="48"/>
      <c r="H86" s="47"/>
      <c r="I86" s="48"/>
      <c r="J86" s="47"/>
      <c r="K86" s="48"/>
      <c r="L86" s="47"/>
      <c r="M86" s="50"/>
    </row>
    <row r="87" spans="1:13" ht="33">
      <c r="A87" s="84"/>
      <c r="B87" s="35"/>
      <c r="C87" s="42" t="s">
        <v>48</v>
      </c>
      <c r="D87" s="43" t="s">
        <v>27</v>
      </c>
      <c r="E87" s="63">
        <v>0.033</v>
      </c>
      <c r="F87" s="47">
        <f>F86*E87</f>
        <v>9.24</v>
      </c>
      <c r="G87" s="48"/>
      <c r="H87" s="47"/>
      <c r="I87" s="47"/>
      <c r="J87" s="47"/>
      <c r="K87" s="48"/>
      <c r="L87" s="47"/>
      <c r="M87" s="50"/>
    </row>
    <row r="88" spans="1:13" ht="33">
      <c r="A88" s="84"/>
      <c r="B88" s="35"/>
      <c r="C88" s="42" t="s">
        <v>47</v>
      </c>
      <c r="D88" s="43" t="s">
        <v>27</v>
      </c>
      <c r="E88" s="62">
        <v>0.04038</v>
      </c>
      <c r="F88" s="47">
        <f>F86*E88</f>
        <v>11.3064</v>
      </c>
      <c r="G88" s="48"/>
      <c r="H88" s="47"/>
      <c r="I88" s="47"/>
      <c r="J88" s="47"/>
      <c r="K88" s="48"/>
      <c r="L88" s="47"/>
      <c r="M88" s="50"/>
    </row>
    <row r="89" spans="1:13" ht="16.5">
      <c r="A89" s="84"/>
      <c r="B89" s="35"/>
      <c r="C89" s="44" t="s">
        <v>52</v>
      </c>
      <c r="D89" s="45" t="s">
        <v>28</v>
      </c>
      <c r="E89" s="70">
        <v>0.00235</v>
      </c>
      <c r="F89" s="52">
        <f>F86*E89</f>
        <v>0.658</v>
      </c>
      <c r="G89" s="52"/>
      <c r="H89" s="52"/>
      <c r="I89" s="52"/>
      <c r="J89" s="53"/>
      <c r="K89" s="54"/>
      <c r="L89" s="54"/>
      <c r="M89" s="55"/>
    </row>
    <row r="90" spans="1:13" ht="16.5">
      <c r="A90" s="84"/>
      <c r="B90" s="35"/>
      <c r="C90" s="42" t="s">
        <v>41</v>
      </c>
      <c r="D90" s="43" t="s">
        <v>28</v>
      </c>
      <c r="E90" s="62">
        <v>0.00036</v>
      </c>
      <c r="F90" s="47">
        <f>F86*E90</f>
        <v>0.1008</v>
      </c>
      <c r="G90" s="48"/>
      <c r="H90" s="47"/>
      <c r="I90" s="48"/>
      <c r="J90" s="47"/>
      <c r="K90" s="48"/>
      <c r="L90" s="47"/>
      <c r="M90" s="50"/>
    </row>
    <row r="91" spans="1:13" ht="16.5">
      <c r="A91" s="84"/>
      <c r="B91" s="35"/>
      <c r="C91" s="42" t="s">
        <v>43</v>
      </c>
      <c r="D91" s="43" t="s">
        <v>28</v>
      </c>
      <c r="E91" s="51">
        <v>0.0106</v>
      </c>
      <c r="F91" s="47">
        <f>E91*F86</f>
        <v>2.968</v>
      </c>
      <c r="G91" s="48"/>
      <c r="H91" s="47"/>
      <c r="I91" s="48"/>
      <c r="J91" s="47"/>
      <c r="K91" s="48"/>
      <c r="L91" s="47"/>
      <c r="M91" s="50"/>
    </row>
    <row r="92" spans="1:13" ht="16.5">
      <c r="A92" s="84"/>
      <c r="B92" s="35"/>
      <c r="C92" s="42" t="s">
        <v>50</v>
      </c>
      <c r="D92" s="43" t="s">
        <v>28</v>
      </c>
      <c r="E92" s="51">
        <v>0.0239</v>
      </c>
      <c r="F92" s="47">
        <f>E92*F86</f>
        <v>6.692</v>
      </c>
      <c r="G92" s="48"/>
      <c r="H92" s="47"/>
      <c r="I92" s="48"/>
      <c r="J92" s="47"/>
      <c r="K92" s="48"/>
      <c r="L92" s="47"/>
      <c r="M92" s="50"/>
    </row>
    <row r="93" spans="1:13" ht="16.5">
      <c r="A93" s="84"/>
      <c r="B93" s="35"/>
      <c r="C93" s="42" t="s">
        <v>32</v>
      </c>
      <c r="D93" s="43" t="s">
        <v>28</v>
      </c>
      <c r="E93" s="51">
        <v>0.0026</v>
      </c>
      <c r="F93" s="47">
        <f>F86*E93</f>
        <v>0.728</v>
      </c>
      <c r="G93" s="48"/>
      <c r="H93" s="47"/>
      <c r="I93" s="48"/>
      <c r="J93" s="47"/>
      <c r="K93" s="48"/>
      <c r="L93" s="47"/>
      <c r="M93" s="50"/>
    </row>
    <row r="94" spans="1:13" ht="33">
      <c r="A94" s="84"/>
      <c r="B94" s="35"/>
      <c r="C94" s="42" t="s">
        <v>44</v>
      </c>
      <c r="D94" s="43" t="s">
        <v>28</v>
      </c>
      <c r="E94" s="62">
        <v>0.00057</v>
      </c>
      <c r="F94" s="47">
        <f>F86*E94</f>
        <v>0.1596</v>
      </c>
      <c r="G94" s="48"/>
      <c r="H94" s="47"/>
      <c r="I94" s="48"/>
      <c r="J94" s="47"/>
      <c r="K94" s="47"/>
      <c r="L94" s="47"/>
      <c r="M94" s="50"/>
    </row>
    <row r="95" spans="1:13" ht="16.5">
      <c r="A95" s="84"/>
      <c r="B95" s="35"/>
      <c r="C95" s="35" t="s">
        <v>33</v>
      </c>
      <c r="D95" s="43"/>
      <c r="E95" s="47"/>
      <c r="F95" s="47"/>
      <c r="G95" s="48"/>
      <c r="H95" s="47"/>
      <c r="I95" s="48"/>
      <c r="J95" s="47"/>
      <c r="K95" s="48"/>
      <c r="L95" s="47"/>
      <c r="M95" s="50"/>
    </row>
    <row r="96" spans="1:13" ht="49.5">
      <c r="A96" s="84"/>
      <c r="B96" s="19" t="s">
        <v>83</v>
      </c>
      <c r="C96" s="42" t="s">
        <v>49</v>
      </c>
      <c r="D96" s="43" t="s">
        <v>30</v>
      </c>
      <c r="E96" s="63">
        <v>0.126</v>
      </c>
      <c r="F96" s="47">
        <f>F86*E96</f>
        <v>35.28</v>
      </c>
      <c r="G96" s="48"/>
      <c r="H96" s="47"/>
      <c r="I96" s="48"/>
      <c r="J96" s="47"/>
      <c r="K96" s="48"/>
      <c r="L96" s="47"/>
      <c r="M96" s="50"/>
    </row>
    <row r="97" spans="1:13" ht="16.5">
      <c r="A97" s="84"/>
      <c r="B97" s="35"/>
      <c r="C97" s="42" t="s">
        <v>34</v>
      </c>
      <c r="D97" s="43" t="s">
        <v>30</v>
      </c>
      <c r="E97" s="63">
        <v>0.03</v>
      </c>
      <c r="F97" s="47">
        <f>F86*E97</f>
        <v>8.4</v>
      </c>
      <c r="G97" s="48"/>
      <c r="H97" s="47"/>
      <c r="I97" s="48"/>
      <c r="J97" s="47"/>
      <c r="K97" s="48"/>
      <c r="L97" s="47"/>
      <c r="M97" s="50"/>
    </row>
    <row r="98" spans="1:13" ht="36.75">
      <c r="A98" s="84">
        <v>2</v>
      </c>
      <c r="B98" s="46" t="s">
        <v>35</v>
      </c>
      <c r="C98" s="40" t="s">
        <v>85</v>
      </c>
      <c r="D98" s="35" t="s">
        <v>29</v>
      </c>
      <c r="E98" s="47"/>
      <c r="F98" s="64">
        <v>0.196</v>
      </c>
      <c r="G98" s="48"/>
      <c r="H98" s="47"/>
      <c r="I98" s="48"/>
      <c r="J98" s="47"/>
      <c r="K98" s="48"/>
      <c r="L98" s="47"/>
      <c r="M98" s="50"/>
    </row>
    <row r="99" spans="1:13" ht="16.5">
      <c r="A99" s="84"/>
      <c r="B99" s="35"/>
      <c r="C99" s="42" t="s">
        <v>36</v>
      </c>
      <c r="D99" s="43" t="s">
        <v>28</v>
      </c>
      <c r="E99" s="47">
        <v>0.3</v>
      </c>
      <c r="F99" s="47">
        <f>F98*E99</f>
        <v>0.0588</v>
      </c>
      <c r="G99" s="48"/>
      <c r="H99" s="47"/>
      <c r="I99" s="48"/>
      <c r="J99" s="47"/>
      <c r="K99" s="48"/>
      <c r="L99" s="47"/>
      <c r="M99" s="50"/>
    </row>
    <row r="100" spans="1:13" ht="16.5">
      <c r="A100" s="84"/>
      <c r="B100" s="35"/>
      <c r="C100" s="35" t="s">
        <v>33</v>
      </c>
      <c r="D100" s="43"/>
      <c r="E100" s="47"/>
      <c r="F100" s="47"/>
      <c r="G100" s="48"/>
      <c r="H100" s="47"/>
      <c r="I100" s="48"/>
      <c r="J100" s="47"/>
      <c r="K100" s="48"/>
      <c r="L100" s="47"/>
      <c r="M100" s="50"/>
    </row>
    <row r="101" spans="1:13" ht="16.5">
      <c r="A101" s="84"/>
      <c r="B101" s="35"/>
      <c r="C101" s="42" t="s">
        <v>53</v>
      </c>
      <c r="D101" s="43" t="s">
        <v>30</v>
      </c>
      <c r="E101" s="47">
        <v>1.03</v>
      </c>
      <c r="F101" s="47">
        <f>F98*E101</f>
        <v>0.20188</v>
      </c>
      <c r="G101" s="49"/>
      <c r="H101" s="47"/>
      <c r="I101" s="48"/>
      <c r="J101" s="47"/>
      <c r="K101" s="48"/>
      <c r="L101" s="47"/>
      <c r="M101" s="50"/>
    </row>
    <row r="102" spans="1:13" ht="66">
      <c r="A102" s="84">
        <v>3</v>
      </c>
      <c r="B102" s="46" t="s">
        <v>92</v>
      </c>
      <c r="C102" s="40" t="s">
        <v>93</v>
      </c>
      <c r="D102" s="35" t="s">
        <v>42</v>
      </c>
      <c r="E102" s="47"/>
      <c r="F102" s="56">
        <v>280</v>
      </c>
      <c r="G102" s="48"/>
      <c r="H102" s="47"/>
      <c r="I102" s="48"/>
      <c r="J102" s="47"/>
      <c r="K102" s="48"/>
      <c r="L102" s="47"/>
      <c r="M102" s="50"/>
    </row>
    <row r="103" spans="1:13" ht="33">
      <c r="A103" s="84"/>
      <c r="B103" s="35"/>
      <c r="C103" s="42" t="s">
        <v>48</v>
      </c>
      <c r="D103" s="43" t="s">
        <v>27</v>
      </c>
      <c r="E103" s="62">
        <v>0.03396</v>
      </c>
      <c r="F103" s="47">
        <f>F102*E103</f>
        <v>9.508799999999999</v>
      </c>
      <c r="G103" s="48"/>
      <c r="H103" s="47"/>
      <c r="I103" s="47"/>
      <c r="J103" s="47"/>
      <c r="K103" s="48"/>
      <c r="L103" s="47"/>
      <c r="M103" s="50"/>
    </row>
    <row r="104" spans="1:13" ht="33">
      <c r="A104" s="84"/>
      <c r="B104" s="35"/>
      <c r="C104" s="42" t="s">
        <v>47</v>
      </c>
      <c r="D104" s="43" t="s">
        <v>27</v>
      </c>
      <c r="E104" s="62">
        <v>0.01766</v>
      </c>
      <c r="F104" s="47">
        <f>F102*E104</f>
        <v>4.9448</v>
      </c>
      <c r="G104" s="48"/>
      <c r="H104" s="47"/>
      <c r="I104" s="47"/>
      <c r="J104" s="47"/>
      <c r="K104" s="48"/>
      <c r="L104" s="47"/>
      <c r="M104" s="50"/>
    </row>
    <row r="105" spans="1:13" ht="16.5">
      <c r="A105" s="84"/>
      <c r="B105" s="35"/>
      <c r="C105" s="42" t="s">
        <v>43</v>
      </c>
      <c r="D105" s="43" t="s">
        <v>28</v>
      </c>
      <c r="E105" s="62">
        <v>0.00347</v>
      </c>
      <c r="F105" s="47">
        <f>E105*F102</f>
        <v>0.9716</v>
      </c>
      <c r="G105" s="48"/>
      <c r="H105" s="47"/>
      <c r="I105" s="48"/>
      <c r="J105" s="47"/>
      <c r="K105" s="47"/>
      <c r="L105" s="47"/>
      <c r="M105" s="50"/>
    </row>
    <row r="106" spans="1:13" ht="16.5">
      <c r="A106" s="84"/>
      <c r="B106" s="35"/>
      <c r="C106" s="42" t="s">
        <v>50</v>
      </c>
      <c r="D106" s="43" t="s">
        <v>28</v>
      </c>
      <c r="E106" s="51">
        <v>0.0101</v>
      </c>
      <c r="F106" s="47">
        <f>E106*F102</f>
        <v>2.828</v>
      </c>
      <c r="G106" s="48"/>
      <c r="H106" s="47"/>
      <c r="I106" s="48"/>
      <c r="J106" s="47"/>
      <c r="K106" s="47"/>
      <c r="L106" s="47"/>
      <c r="M106" s="50"/>
    </row>
    <row r="107" spans="1:13" ht="16.5">
      <c r="A107" s="84"/>
      <c r="B107" s="35"/>
      <c r="C107" s="42" t="s">
        <v>37</v>
      </c>
      <c r="D107" s="43" t="s">
        <v>28</v>
      </c>
      <c r="E107" s="51">
        <v>0.0028</v>
      </c>
      <c r="F107" s="47">
        <f>E107*F102</f>
        <v>0.784</v>
      </c>
      <c r="G107" s="48"/>
      <c r="H107" s="47"/>
      <c r="I107" s="48"/>
      <c r="J107" s="47"/>
      <c r="K107" s="47"/>
      <c r="L107" s="47"/>
      <c r="M107" s="50"/>
    </row>
    <row r="108" spans="1:13" ht="16.5">
      <c r="A108" s="84"/>
      <c r="B108" s="35"/>
      <c r="C108" s="42" t="s">
        <v>38</v>
      </c>
      <c r="D108" s="43" t="s">
        <v>1</v>
      </c>
      <c r="E108" s="62">
        <v>0.00392</v>
      </c>
      <c r="F108" s="47">
        <f>E108*F102</f>
        <v>1.0976</v>
      </c>
      <c r="G108" s="48"/>
      <c r="H108" s="47"/>
      <c r="I108" s="48"/>
      <c r="J108" s="47"/>
      <c r="K108" s="48"/>
      <c r="L108" s="47"/>
      <c r="M108" s="50"/>
    </row>
    <row r="109" spans="1:13" ht="16.5">
      <c r="A109" s="84"/>
      <c r="B109" s="35"/>
      <c r="C109" s="35" t="s">
        <v>33</v>
      </c>
      <c r="D109" s="43"/>
      <c r="E109" s="47"/>
      <c r="F109" s="47"/>
      <c r="G109" s="48"/>
      <c r="H109" s="47"/>
      <c r="I109" s="48"/>
      <c r="J109" s="47"/>
      <c r="K109" s="48"/>
      <c r="L109" s="47"/>
      <c r="M109" s="50"/>
    </row>
    <row r="110" spans="1:13" ht="16.5">
      <c r="A110" s="84"/>
      <c r="B110" s="35"/>
      <c r="C110" s="42" t="s">
        <v>39</v>
      </c>
      <c r="D110" s="43" t="s">
        <v>8</v>
      </c>
      <c r="E110" s="51">
        <v>0.1395</v>
      </c>
      <c r="F110" s="47">
        <f>F102*E110</f>
        <v>39.06</v>
      </c>
      <c r="G110" s="49"/>
      <c r="H110" s="47"/>
      <c r="I110" s="48"/>
      <c r="J110" s="47"/>
      <c r="K110" s="48"/>
      <c r="L110" s="47"/>
      <c r="M110" s="50"/>
    </row>
    <row r="111" spans="1:13" ht="16.5">
      <c r="A111" s="84"/>
      <c r="B111" s="35"/>
      <c r="C111" s="42" t="s">
        <v>40</v>
      </c>
      <c r="D111" s="43" t="s">
        <v>1</v>
      </c>
      <c r="E111" s="62">
        <v>0.02517</v>
      </c>
      <c r="F111" s="47">
        <f>F102*E111</f>
        <v>7.0476</v>
      </c>
      <c r="G111" s="48"/>
      <c r="H111" s="47"/>
      <c r="I111" s="48"/>
      <c r="J111" s="47"/>
      <c r="K111" s="48"/>
      <c r="L111" s="47"/>
      <c r="M111" s="50"/>
    </row>
    <row r="112" spans="1:13" ht="36.75">
      <c r="A112" s="84">
        <v>4</v>
      </c>
      <c r="B112" s="46" t="s">
        <v>35</v>
      </c>
      <c r="C112" s="40" t="s">
        <v>87</v>
      </c>
      <c r="D112" s="35" t="s">
        <v>29</v>
      </c>
      <c r="E112" s="47"/>
      <c r="F112" s="64">
        <v>0.098</v>
      </c>
      <c r="G112" s="48"/>
      <c r="H112" s="47"/>
      <c r="I112" s="48"/>
      <c r="J112" s="47"/>
      <c r="K112" s="48"/>
      <c r="L112" s="47"/>
      <c r="M112" s="50"/>
    </row>
    <row r="113" spans="1:13" ht="16.5">
      <c r="A113" s="84"/>
      <c r="B113" s="35"/>
      <c r="C113" s="42" t="s">
        <v>36</v>
      </c>
      <c r="D113" s="43" t="s">
        <v>28</v>
      </c>
      <c r="E113" s="47">
        <v>0.3</v>
      </c>
      <c r="F113" s="47">
        <f>F112*E113</f>
        <v>0.0294</v>
      </c>
      <c r="G113" s="48"/>
      <c r="H113" s="47"/>
      <c r="I113" s="48"/>
      <c r="J113" s="47"/>
      <c r="K113" s="48"/>
      <c r="L113" s="47"/>
      <c r="M113" s="50"/>
    </row>
    <row r="114" spans="1:13" ht="16.5">
      <c r="A114" s="84"/>
      <c r="B114" s="35"/>
      <c r="C114" s="35" t="s">
        <v>33</v>
      </c>
      <c r="D114" s="43"/>
      <c r="E114" s="47"/>
      <c r="F114" s="47"/>
      <c r="G114" s="48"/>
      <c r="H114" s="47"/>
      <c r="I114" s="48"/>
      <c r="J114" s="47"/>
      <c r="K114" s="48"/>
      <c r="L114" s="47"/>
      <c r="M114" s="50"/>
    </row>
    <row r="115" spans="1:13" ht="16.5">
      <c r="A115" s="84"/>
      <c r="B115" s="35"/>
      <c r="C115" s="42" t="s">
        <v>53</v>
      </c>
      <c r="D115" s="43" t="s">
        <v>30</v>
      </c>
      <c r="E115" s="47">
        <v>1.03</v>
      </c>
      <c r="F115" s="47">
        <f>F112*E115</f>
        <v>0.10094</v>
      </c>
      <c r="G115" s="49"/>
      <c r="H115" s="47"/>
      <c r="I115" s="48"/>
      <c r="J115" s="47"/>
      <c r="K115" s="48"/>
      <c r="L115" s="47"/>
      <c r="M115" s="50"/>
    </row>
    <row r="116" spans="1:13" ht="82.5">
      <c r="A116" s="84">
        <v>5</v>
      </c>
      <c r="B116" s="46" t="s">
        <v>54</v>
      </c>
      <c r="C116" s="40" t="s">
        <v>94</v>
      </c>
      <c r="D116" s="35" t="s">
        <v>42</v>
      </c>
      <c r="E116" s="80"/>
      <c r="F116" s="56">
        <v>280</v>
      </c>
      <c r="G116" s="43"/>
      <c r="H116" s="80"/>
      <c r="I116" s="43"/>
      <c r="J116" s="80"/>
      <c r="K116" s="43"/>
      <c r="L116" s="80"/>
      <c r="M116" s="81"/>
    </row>
    <row r="117" spans="1:13" ht="33">
      <c r="A117" s="84"/>
      <c r="B117" s="35"/>
      <c r="C117" s="42" t="s">
        <v>48</v>
      </c>
      <c r="D117" s="43" t="s">
        <v>27</v>
      </c>
      <c r="E117" s="51">
        <v>0.0336</v>
      </c>
      <c r="F117" s="47">
        <f>F116*E117</f>
        <v>9.408</v>
      </c>
      <c r="G117" s="48"/>
      <c r="H117" s="47"/>
      <c r="I117" s="47"/>
      <c r="J117" s="47"/>
      <c r="K117" s="48"/>
      <c r="L117" s="47"/>
      <c r="M117" s="50"/>
    </row>
    <row r="118" spans="1:13" ht="33">
      <c r="A118" s="84"/>
      <c r="B118" s="35"/>
      <c r="C118" s="42" t="s">
        <v>47</v>
      </c>
      <c r="D118" s="43" t="s">
        <v>27</v>
      </c>
      <c r="E118" s="62">
        <v>0.01766</v>
      </c>
      <c r="F118" s="47">
        <f>F116*E118</f>
        <v>4.9448</v>
      </c>
      <c r="G118" s="48"/>
      <c r="H118" s="47"/>
      <c r="I118" s="47"/>
      <c r="J118" s="47"/>
      <c r="K118" s="48"/>
      <c r="L118" s="47"/>
      <c r="M118" s="50"/>
    </row>
    <row r="119" spans="1:13" ht="16.5">
      <c r="A119" s="84"/>
      <c r="B119" s="35"/>
      <c r="C119" s="42" t="s">
        <v>43</v>
      </c>
      <c r="D119" s="43" t="s">
        <v>28</v>
      </c>
      <c r="E119" s="62">
        <v>0.00347</v>
      </c>
      <c r="F119" s="47">
        <f>E119*F116</f>
        <v>0.9716</v>
      </c>
      <c r="G119" s="48"/>
      <c r="H119" s="47"/>
      <c r="I119" s="48"/>
      <c r="J119" s="47"/>
      <c r="K119" s="47"/>
      <c r="L119" s="47"/>
      <c r="M119" s="50"/>
    </row>
    <row r="120" spans="1:13" ht="16.5">
      <c r="A120" s="84"/>
      <c r="B120" s="35"/>
      <c r="C120" s="42" t="s">
        <v>50</v>
      </c>
      <c r="D120" s="43" t="s">
        <v>28</v>
      </c>
      <c r="E120" s="51">
        <v>0.0101</v>
      </c>
      <c r="F120" s="47">
        <f>E120*F116</f>
        <v>2.828</v>
      </c>
      <c r="G120" s="48"/>
      <c r="H120" s="47"/>
      <c r="I120" s="48"/>
      <c r="J120" s="47"/>
      <c r="K120" s="47"/>
      <c r="L120" s="47"/>
      <c r="M120" s="50"/>
    </row>
    <row r="121" spans="1:13" ht="16.5">
      <c r="A121" s="84"/>
      <c r="B121" s="35"/>
      <c r="C121" s="42" t="s">
        <v>37</v>
      </c>
      <c r="D121" s="43" t="s">
        <v>28</v>
      </c>
      <c r="E121" s="51">
        <v>0.0028</v>
      </c>
      <c r="F121" s="47">
        <f>E121*F116</f>
        <v>0.784</v>
      </c>
      <c r="G121" s="48"/>
      <c r="H121" s="47"/>
      <c r="I121" s="48"/>
      <c r="J121" s="47"/>
      <c r="K121" s="47"/>
      <c r="L121" s="47"/>
      <c r="M121" s="50"/>
    </row>
    <row r="122" spans="1:13" ht="16.5">
      <c r="A122" s="84"/>
      <c r="B122" s="35"/>
      <c r="C122" s="42" t="s">
        <v>38</v>
      </c>
      <c r="D122" s="43" t="s">
        <v>1</v>
      </c>
      <c r="E122" s="62">
        <v>0.00392</v>
      </c>
      <c r="F122" s="47">
        <f>E122*F116</f>
        <v>1.0976</v>
      </c>
      <c r="G122" s="48"/>
      <c r="H122" s="47"/>
      <c r="I122" s="48"/>
      <c r="J122" s="47"/>
      <c r="K122" s="48"/>
      <c r="L122" s="47"/>
      <c r="M122" s="50"/>
    </row>
    <row r="123" spans="1:13" ht="16.5">
      <c r="A123" s="84"/>
      <c r="B123" s="35"/>
      <c r="C123" s="35" t="s">
        <v>33</v>
      </c>
      <c r="D123" s="43"/>
      <c r="E123" s="47"/>
      <c r="F123" s="47"/>
      <c r="G123" s="48"/>
      <c r="H123" s="47"/>
      <c r="I123" s="48"/>
      <c r="J123" s="47"/>
      <c r="K123" s="48"/>
      <c r="L123" s="47"/>
      <c r="M123" s="50"/>
    </row>
    <row r="124" spans="1:13" ht="16.5">
      <c r="A124" s="84"/>
      <c r="B124" s="35"/>
      <c r="C124" s="42" t="s">
        <v>39</v>
      </c>
      <c r="D124" s="43" t="s">
        <v>8</v>
      </c>
      <c r="E124" s="51">
        <v>0.0974</v>
      </c>
      <c r="F124" s="47">
        <f>F116*E124</f>
        <v>27.272</v>
      </c>
      <c r="G124" s="48"/>
      <c r="H124" s="47"/>
      <c r="I124" s="48"/>
      <c r="J124" s="47"/>
      <c r="K124" s="48"/>
      <c r="L124" s="47"/>
      <c r="M124" s="50"/>
    </row>
    <row r="125" spans="1:13" ht="16.5">
      <c r="A125" s="84"/>
      <c r="B125" s="35"/>
      <c r="C125" s="42" t="s">
        <v>40</v>
      </c>
      <c r="D125" s="43" t="s">
        <v>1</v>
      </c>
      <c r="E125" s="62">
        <v>0.02517</v>
      </c>
      <c r="F125" s="47">
        <f>F116*E125</f>
        <v>7.0476</v>
      </c>
      <c r="G125" s="48"/>
      <c r="H125" s="47"/>
      <c r="I125" s="48"/>
      <c r="J125" s="47"/>
      <c r="K125" s="48"/>
      <c r="L125" s="47"/>
      <c r="M125" s="50"/>
    </row>
    <row r="126" spans="1:13" ht="49.5">
      <c r="A126" s="84">
        <v>6</v>
      </c>
      <c r="B126" s="46" t="s">
        <v>78</v>
      </c>
      <c r="C126" s="40" t="s">
        <v>90</v>
      </c>
      <c r="D126" s="35" t="s">
        <v>30</v>
      </c>
      <c r="E126" s="47"/>
      <c r="F126" s="56">
        <v>12.8</v>
      </c>
      <c r="G126" s="48"/>
      <c r="H126" s="47"/>
      <c r="I126" s="48"/>
      <c r="J126" s="47"/>
      <c r="K126" s="48"/>
      <c r="L126" s="47"/>
      <c r="M126" s="50"/>
    </row>
    <row r="127" spans="1:13" ht="33">
      <c r="A127" s="84"/>
      <c r="B127" s="35"/>
      <c r="C127" s="42" t="s">
        <v>48</v>
      </c>
      <c r="D127" s="43" t="s">
        <v>27</v>
      </c>
      <c r="E127" s="63">
        <v>0.144</v>
      </c>
      <c r="F127" s="47">
        <f>F126*E127</f>
        <v>1.8432</v>
      </c>
      <c r="G127" s="48"/>
      <c r="H127" s="47"/>
      <c r="I127" s="47"/>
      <c r="J127" s="47"/>
      <c r="K127" s="48"/>
      <c r="L127" s="47"/>
      <c r="M127" s="50"/>
    </row>
    <row r="128" spans="1:13" ht="33">
      <c r="A128" s="84"/>
      <c r="B128" s="35"/>
      <c r="C128" s="42" t="s">
        <v>47</v>
      </c>
      <c r="D128" s="43" t="s">
        <v>27</v>
      </c>
      <c r="E128" s="51">
        <v>0.0438</v>
      </c>
      <c r="F128" s="47">
        <f>F126*E128</f>
        <v>0.56064</v>
      </c>
      <c r="G128" s="48"/>
      <c r="H128" s="47"/>
      <c r="I128" s="47"/>
      <c r="J128" s="47"/>
      <c r="K128" s="48"/>
      <c r="L128" s="47"/>
      <c r="M128" s="50"/>
    </row>
    <row r="129" spans="1:13" ht="16.5">
      <c r="A129" s="84"/>
      <c r="B129" s="35"/>
      <c r="C129" s="42" t="s">
        <v>41</v>
      </c>
      <c r="D129" s="43" t="s">
        <v>28</v>
      </c>
      <c r="E129" s="51">
        <v>0.0155</v>
      </c>
      <c r="F129" s="47">
        <f>F126*E129</f>
        <v>0.19840000000000002</v>
      </c>
      <c r="G129" s="48"/>
      <c r="H129" s="47"/>
      <c r="I129" s="48"/>
      <c r="J129" s="47"/>
      <c r="K129" s="48"/>
      <c r="L129" s="47"/>
      <c r="M129" s="50"/>
    </row>
    <row r="130" spans="1:13" ht="16.5">
      <c r="A130" s="84"/>
      <c r="B130" s="35"/>
      <c r="C130" s="42" t="s">
        <v>50</v>
      </c>
      <c r="D130" s="43" t="s">
        <v>28</v>
      </c>
      <c r="E130" s="51">
        <v>0.0164</v>
      </c>
      <c r="F130" s="47">
        <f>E130*F126</f>
        <v>0.20992000000000002</v>
      </c>
      <c r="G130" s="48"/>
      <c r="H130" s="47"/>
      <c r="I130" s="48"/>
      <c r="J130" s="47"/>
      <c r="K130" s="48"/>
      <c r="L130" s="47"/>
      <c r="M130" s="50"/>
    </row>
    <row r="131" spans="1:13" ht="16.5">
      <c r="A131" s="84"/>
      <c r="B131" s="35"/>
      <c r="C131" s="42" t="s">
        <v>32</v>
      </c>
      <c r="D131" s="43" t="s">
        <v>28</v>
      </c>
      <c r="E131" s="51">
        <v>0.0091</v>
      </c>
      <c r="F131" s="47">
        <f>F126*E131</f>
        <v>0.11648000000000001</v>
      </c>
      <c r="G131" s="48"/>
      <c r="H131" s="47"/>
      <c r="I131" s="48"/>
      <c r="J131" s="47"/>
      <c r="K131" s="48"/>
      <c r="L131" s="47"/>
      <c r="M131" s="50"/>
    </row>
    <row r="132" spans="1:13" ht="16.5">
      <c r="A132" s="84"/>
      <c r="B132" s="35"/>
      <c r="C132" s="35" t="s">
        <v>33</v>
      </c>
      <c r="D132" s="43"/>
      <c r="E132" s="47"/>
      <c r="F132" s="47"/>
      <c r="G132" s="48"/>
      <c r="H132" s="47"/>
      <c r="I132" s="48"/>
      <c r="J132" s="47"/>
      <c r="K132" s="48"/>
      <c r="L132" s="47"/>
      <c r="M132" s="50"/>
    </row>
    <row r="133" spans="1:13" ht="16.5">
      <c r="A133" s="84"/>
      <c r="B133" s="35"/>
      <c r="C133" s="42" t="s">
        <v>79</v>
      </c>
      <c r="D133" s="43" t="s">
        <v>30</v>
      </c>
      <c r="E133" s="47"/>
      <c r="F133" s="47">
        <f>F126</f>
        <v>12.8</v>
      </c>
      <c r="G133" s="49"/>
      <c r="H133" s="47"/>
      <c r="I133" s="48"/>
      <c r="J133" s="47"/>
      <c r="K133" s="48"/>
      <c r="L133" s="47"/>
      <c r="M133" s="50"/>
    </row>
    <row r="134" spans="1:13" ht="16.5">
      <c r="A134" s="84"/>
      <c r="B134" s="35"/>
      <c r="C134" s="42" t="s">
        <v>34</v>
      </c>
      <c r="D134" s="43" t="s">
        <v>30</v>
      </c>
      <c r="E134" s="47">
        <v>0.07</v>
      </c>
      <c r="F134" s="47">
        <f>F126*E134</f>
        <v>0.8960000000000001</v>
      </c>
      <c r="G134" s="48"/>
      <c r="H134" s="47"/>
      <c r="I134" s="48"/>
      <c r="J134" s="47"/>
      <c r="K134" s="48"/>
      <c r="L134" s="47"/>
      <c r="M134" s="50"/>
    </row>
    <row r="135" spans="1:13" ht="16.5">
      <c r="A135" s="84"/>
      <c r="B135" s="35"/>
      <c r="C135" s="108" t="s">
        <v>88</v>
      </c>
      <c r="D135" s="12"/>
      <c r="E135" s="60"/>
      <c r="F135" s="58"/>
      <c r="G135" s="58"/>
      <c r="H135" s="47"/>
      <c r="I135" s="47"/>
      <c r="J135" s="47"/>
      <c r="K135" s="47"/>
      <c r="L135" s="47"/>
      <c r="M135" s="50"/>
    </row>
    <row r="136" spans="1:13" ht="33">
      <c r="A136" s="84">
        <v>1</v>
      </c>
      <c r="B136" s="46" t="s">
        <v>51</v>
      </c>
      <c r="C136" s="40" t="s">
        <v>84</v>
      </c>
      <c r="D136" s="35" t="s">
        <v>42</v>
      </c>
      <c r="E136" s="47"/>
      <c r="F136" s="56">
        <v>112</v>
      </c>
      <c r="G136" s="48"/>
      <c r="H136" s="47"/>
      <c r="I136" s="48"/>
      <c r="J136" s="47"/>
      <c r="K136" s="48"/>
      <c r="L136" s="47"/>
      <c r="M136" s="50"/>
    </row>
    <row r="137" spans="1:13" ht="33">
      <c r="A137" s="84"/>
      <c r="B137" s="35"/>
      <c r="C137" s="42" t="s">
        <v>48</v>
      </c>
      <c r="D137" s="43" t="s">
        <v>27</v>
      </c>
      <c r="E137" s="63">
        <v>0.033</v>
      </c>
      <c r="F137" s="47">
        <f>F136*E137</f>
        <v>3.696</v>
      </c>
      <c r="G137" s="48"/>
      <c r="H137" s="47"/>
      <c r="I137" s="47"/>
      <c r="J137" s="47"/>
      <c r="K137" s="48"/>
      <c r="L137" s="47"/>
      <c r="M137" s="50"/>
    </row>
    <row r="138" spans="1:13" ht="33">
      <c r="A138" s="84"/>
      <c r="B138" s="35"/>
      <c r="C138" s="42" t="s">
        <v>47</v>
      </c>
      <c r="D138" s="43" t="s">
        <v>27</v>
      </c>
      <c r="E138" s="62">
        <v>0.04038</v>
      </c>
      <c r="F138" s="47">
        <f>F136*E138</f>
        <v>4.52256</v>
      </c>
      <c r="G138" s="48"/>
      <c r="H138" s="47"/>
      <c r="I138" s="47"/>
      <c r="J138" s="47"/>
      <c r="K138" s="48"/>
      <c r="L138" s="47"/>
      <c r="M138" s="50"/>
    </row>
    <row r="139" spans="1:13" ht="16.5">
      <c r="A139" s="84"/>
      <c r="B139" s="35"/>
      <c r="C139" s="44" t="s">
        <v>52</v>
      </c>
      <c r="D139" s="45" t="s">
        <v>28</v>
      </c>
      <c r="E139" s="70">
        <v>0.00235</v>
      </c>
      <c r="F139" s="52">
        <f>F136*E139</f>
        <v>0.2632</v>
      </c>
      <c r="G139" s="52"/>
      <c r="H139" s="52"/>
      <c r="I139" s="52"/>
      <c r="J139" s="53"/>
      <c r="K139" s="54"/>
      <c r="L139" s="54"/>
      <c r="M139" s="55"/>
    </row>
    <row r="140" spans="1:13" ht="16.5">
      <c r="A140" s="84"/>
      <c r="B140" s="35"/>
      <c r="C140" s="42" t="s">
        <v>41</v>
      </c>
      <c r="D140" s="43" t="s">
        <v>28</v>
      </c>
      <c r="E140" s="62">
        <v>0.00036</v>
      </c>
      <c r="F140" s="47">
        <f>F136*E140</f>
        <v>0.04032</v>
      </c>
      <c r="G140" s="48"/>
      <c r="H140" s="47"/>
      <c r="I140" s="48"/>
      <c r="J140" s="47"/>
      <c r="K140" s="48"/>
      <c r="L140" s="47"/>
      <c r="M140" s="50"/>
    </row>
    <row r="141" spans="1:13" ht="16.5">
      <c r="A141" s="84"/>
      <c r="B141" s="35"/>
      <c r="C141" s="42" t="s">
        <v>43</v>
      </c>
      <c r="D141" s="43" t="s">
        <v>28</v>
      </c>
      <c r="E141" s="51">
        <v>0.0106</v>
      </c>
      <c r="F141" s="47">
        <f>E141*F136</f>
        <v>1.1872</v>
      </c>
      <c r="G141" s="48"/>
      <c r="H141" s="47"/>
      <c r="I141" s="48"/>
      <c r="J141" s="47"/>
      <c r="K141" s="48"/>
      <c r="L141" s="47"/>
      <c r="M141" s="50"/>
    </row>
    <row r="142" spans="1:13" ht="16.5">
      <c r="A142" s="84"/>
      <c r="B142" s="35"/>
      <c r="C142" s="42" t="s">
        <v>50</v>
      </c>
      <c r="D142" s="43" t="s">
        <v>28</v>
      </c>
      <c r="E142" s="51">
        <v>0.0239</v>
      </c>
      <c r="F142" s="47">
        <f>E142*F136</f>
        <v>2.6768</v>
      </c>
      <c r="G142" s="48"/>
      <c r="H142" s="47"/>
      <c r="I142" s="48"/>
      <c r="J142" s="47"/>
      <c r="K142" s="48"/>
      <c r="L142" s="47"/>
      <c r="M142" s="50"/>
    </row>
    <row r="143" spans="1:13" ht="16.5">
      <c r="A143" s="84"/>
      <c r="B143" s="35"/>
      <c r="C143" s="42" t="s">
        <v>32</v>
      </c>
      <c r="D143" s="43" t="s">
        <v>28</v>
      </c>
      <c r="E143" s="51">
        <v>0.0026</v>
      </c>
      <c r="F143" s="47">
        <f>F136*E143</f>
        <v>0.2912</v>
      </c>
      <c r="G143" s="48"/>
      <c r="H143" s="47"/>
      <c r="I143" s="48"/>
      <c r="J143" s="47"/>
      <c r="K143" s="48"/>
      <c r="L143" s="47"/>
      <c r="M143" s="50"/>
    </row>
    <row r="144" spans="1:13" ht="33">
      <c r="A144" s="84"/>
      <c r="B144" s="35"/>
      <c r="C144" s="42" t="s">
        <v>44</v>
      </c>
      <c r="D144" s="43" t="s">
        <v>28</v>
      </c>
      <c r="E144" s="62">
        <v>0.00057</v>
      </c>
      <c r="F144" s="47">
        <f>F136*E144</f>
        <v>0.06384</v>
      </c>
      <c r="G144" s="48"/>
      <c r="H144" s="47"/>
      <c r="I144" s="48"/>
      <c r="J144" s="47"/>
      <c r="K144" s="47"/>
      <c r="L144" s="47"/>
      <c r="M144" s="50"/>
    </row>
    <row r="145" spans="1:13" ht="16.5">
      <c r="A145" s="84"/>
      <c r="B145" s="35"/>
      <c r="C145" s="35" t="s">
        <v>33</v>
      </c>
      <c r="D145" s="43"/>
      <c r="E145" s="47"/>
      <c r="F145" s="47"/>
      <c r="G145" s="48"/>
      <c r="H145" s="47"/>
      <c r="I145" s="48"/>
      <c r="J145" s="47"/>
      <c r="K145" s="48"/>
      <c r="L145" s="47"/>
      <c r="M145" s="50"/>
    </row>
    <row r="146" spans="1:13" ht="49.5">
      <c r="A146" s="84"/>
      <c r="B146" s="19" t="s">
        <v>83</v>
      </c>
      <c r="C146" s="42" t="s">
        <v>49</v>
      </c>
      <c r="D146" s="43" t="s">
        <v>30</v>
      </c>
      <c r="E146" s="63">
        <v>0.126</v>
      </c>
      <c r="F146" s="47">
        <f>F136*E146</f>
        <v>14.112</v>
      </c>
      <c r="G146" s="48"/>
      <c r="H146" s="47"/>
      <c r="I146" s="48"/>
      <c r="J146" s="47"/>
      <c r="K146" s="48"/>
      <c r="L146" s="47"/>
      <c r="M146" s="50"/>
    </row>
    <row r="147" spans="1:13" ht="16.5">
      <c r="A147" s="84"/>
      <c r="B147" s="35"/>
      <c r="C147" s="42" t="s">
        <v>34</v>
      </c>
      <c r="D147" s="43" t="s">
        <v>30</v>
      </c>
      <c r="E147" s="63">
        <v>0.03</v>
      </c>
      <c r="F147" s="47">
        <f>F136*E147</f>
        <v>3.36</v>
      </c>
      <c r="G147" s="48"/>
      <c r="H147" s="47"/>
      <c r="I147" s="48"/>
      <c r="J147" s="47"/>
      <c r="K147" s="48"/>
      <c r="L147" s="47"/>
      <c r="M147" s="50"/>
    </row>
    <row r="148" spans="1:13" ht="36.75">
      <c r="A148" s="84">
        <v>2</v>
      </c>
      <c r="B148" s="46" t="s">
        <v>35</v>
      </c>
      <c r="C148" s="40" t="s">
        <v>85</v>
      </c>
      <c r="D148" s="35" t="s">
        <v>29</v>
      </c>
      <c r="E148" s="47"/>
      <c r="F148" s="118">
        <v>0.0784</v>
      </c>
      <c r="G148" s="48"/>
      <c r="H148" s="47"/>
      <c r="I148" s="48"/>
      <c r="J148" s="47"/>
      <c r="K148" s="48"/>
      <c r="L148" s="47"/>
      <c r="M148" s="50"/>
    </row>
    <row r="149" spans="1:13" ht="16.5">
      <c r="A149" s="84"/>
      <c r="B149" s="35"/>
      <c r="C149" s="42" t="s">
        <v>36</v>
      </c>
      <c r="D149" s="43" t="s">
        <v>28</v>
      </c>
      <c r="E149" s="47">
        <v>0.3</v>
      </c>
      <c r="F149" s="47">
        <f>F148*E149</f>
        <v>0.02352</v>
      </c>
      <c r="G149" s="48"/>
      <c r="H149" s="47"/>
      <c r="I149" s="48"/>
      <c r="J149" s="47"/>
      <c r="K149" s="48"/>
      <c r="L149" s="47"/>
      <c r="M149" s="50"/>
    </row>
    <row r="150" spans="1:13" ht="16.5">
      <c r="A150" s="84"/>
      <c r="B150" s="35"/>
      <c r="C150" s="35" t="s">
        <v>33</v>
      </c>
      <c r="D150" s="43"/>
      <c r="E150" s="47"/>
      <c r="F150" s="47"/>
      <c r="G150" s="48"/>
      <c r="H150" s="47"/>
      <c r="I150" s="48"/>
      <c r="J150" s="47"/>
      <c r="K150" s="48"/>
      <c r="L150" s="47"/>
      <c r="M150" s="50"/>
    </row>
    <row r="151" spans="1:13" ht="16.5">
      <c r="A151" s="84"/>
      <c r="B151" s="35"/>
      <c r="C151" s="42" t="s">
        <v>53</v>
      </c>
      <c r="D151" s="43" t="s">
        <v>30</v>
      </c>
      <c r="E151" s="47">
        <v>1.03</v>
      </c>
      <c r="F151" s="47">
        <f>F148*E151</f>
        <v>0.080752</v>
      </c>
      <c r="G151" s="49"/>
      <c r="H151" s="47"/>
      <c r="I151" s="48"/>
      <c r="J151" s="47"/>
      <c r="K151" s="48"/>
      <c r="L151" s="47"/>
      <c r="M151" s="50"/>
    </row>
    <row r="152" spans="1:13" ht="66">
      <c r="A152" s="84">
        <v>3</v>
      </c>
      <c r="B152" s="46" t="s">
        <v>86</v>
      </c>
      <c r="C152" s="40" t="s">
        <v>89</v>
      </c>
      <c r="D152" s="35" t="s">
        <v>42</v>
      </c>
      <c r="E152" s="80"/>
      <c r="F152" s="56">
        <v>112</v>
      </c>
      <c r="G152" s="43"/>
      <c r="H152" s="80"/>
      <c r="I152" s="43"/>
      <c r="J152" s="80"/>
      <c r="K152" s="43"/>
      <c r="L152" s="80"/>
      <c r="M152" s="81"/>
    </row>
    <row r="153" spans="1:13" ht="33">
      <c r="A153" s="103"/>
      <c r="B153" s="35"/>
      <c r="C153" s="42" t="s">
        <v>48</v>
      </c>
      <c r="D153" s="43" t="s">
        <v>27</v>
      </c>
      <c r="E153" s="62">
        <v>0.03378</v>
      </c>
      <c r="F153" s="47">
        <f>F152*E153</f>
        <v>3.7833599999999996</v>
      </c>
      <c r="G153" s="47"/>
      <c r="H153" s="47"/>
      <c r="I153" s="47"/>
      <c r="J153" s="47"/>
      <c r="K153" s="47"/>
      <c r="L153" s="47"/>
      <c r="M153" s="50"/>
    </row>
    <row r="154" spans="1:13" ht="33">
      <c r="A154" s="103"/>
      <c r="B154" s="35"/>
      <c r="C154" s="42" t="s">
        <v>47</v>
      </c>
      <c r="D154" s="43" t="s">
        <v>27</v>
      </c>
      <c r="E154" s="62">
        <v>0.01766</v>
      </c>
      <c r="F154" s="47">
        <f>F152*E154</f>
        <v>1.97792</v>
      </c>
      <c r="G154" s="47"/>
      <c r="H154" s="47"/>
      <c r="I154" s="47"/>
      <c r="J154" s="47"/>
      <c r="K154" s="47"/>
      <c r="L154" s="47"/>
      <c r="M154" s="50"/>
    </row>
    <row r="155" spans="1:13" ht="16.5">
      <c r="A155" s="103"/>
      <c r="B155" s="35"/>
      <c r="C155" s="42" t="s">
        <v>43</v>
      </c>
      <c r="D155" s="43" t="s">
        <v>28</v>
      </c>
      <c r="E155" s="62">
        <v>0.00347</v>
      </c>
      <c r="F155" s="47">
        <f>E155*F152</f>
        <v>0.38864</v>
      </c>
      <c r="G155" s="47"/>
      <c r="H155" s="47"/>
      <c r="I155" s="47"/>
      <c r="J155" s="47"/>
      <c r="K155" s="47"/>
      <c r="L155" s="47"/>
      <c r="M155" s="50"/>
    </row>
    <row r="156" spans="1:13" ht="16.5">
      <c r="A156" s="103"/>
      <c r="B156" s="35"/>
      <c r="C156" s="42" t="s">
        <v>50</v>
      </c>
      <c r="D156" s="43" t="s">
        <v>28</v>
      </c>
      <c r="E156" s="62">
        <v>0.0101</v>
      </c>
      <c r="F156" s="47">
        <f>E156*F152</f>
        <v>1.1312</v>
      </c>
      <c r="G156" s="47"/>
      <c r="H156" s="47"/>
      <c r="I156" s="47"/>
      <c r="J156" s="47"/>
      <c r="K156" s="47"/>
      <c r="L156" s="47"/>
      <c r="M156" s="50"/>
    </row>
    <row r="157" spans="1:13" ht="16.5">
      <c r="A157" s="103"/>
      <c r="B157" s="35"/>
      <c r="C157" s="42" t="s">
        <v>37</v>
      </c>
      <c r="D157" s="43" t="s">
        <v>28</v>
      </c>
      <c r="E157" s="51">
        <v>0.0028</v>
      </c>
      <c r="F157" s="47">
        <f>E157*F152</f>
        <v>0.3136</v>
      </c>
      <c r="G157" s="47"/>
      <c r="H157" s="47"/>
      <c r="I157" s="47"/>
      <c r="J157" s="47"/>
      <c r="K157" s="47"/>
      <c r="L157" s="47"/>
      <c r="M157" s="50"/>
    </row>
    <row r="158" spans="1:13" ht="16.5">
      <c r="A158" s="103"/>
      <c r="B158" s="35"/>
      <c r="C158" s="42" t="s">
        <v>38</v>
      </c>
      <c r="D158" s="43" t="s">
        <v>1</v>
      </c>
      <c r="E158" s="62">
        <v>0.00392</v>
      </c>
      <c r="F158" s="47">
        <f>E158*F152</f>
        <v>0.43904</v>
      </c>
      <c r="G158" s="47"/>
      <c r="H158" s="47"/>
      <c r="I158" s="47"/>
      <c r="J158" s="47"/>
      <c r="K158" s="47"/>
      <c r="L158" s="47"/>
      <c r="M158" s="50"/>
    </row>
    <row r="159" spans="1:13" ht="16.5">
      <c r="A159" s="103"/>
      <c r="B159" s="35"/>
      <c r="C159" s="35" t="s">
        <v>33</v>
      </c>
      <c r="D159" s="43"/>
      <c r="E159" s="47"/>
      <c r="F159" s="47"/>
      <c r="G159" s="47"/>
      <c r="H159" s="47"/>
      <c r="I159" s="47"/>
      <c r="J159" s="47"/>
      <c r="K159" s="47"/>
      <c r="L159" s="47"/>
      <c r="M159" s="50"/>
    </row>
    <row r="160" spans="1:13" ht="16.5">
      <c r="A160" s="103"/>
      <c r="B160" s="35"/>
      <c r="C160" s="42" t="s">
        <v>39</v>
      </c>
      <c r="D160" s="43" t="s">
        <v>8</v>
      </c>
      <c r="E160" s="51">
        <v>0.122</v>
      </c>
      <c r="F160" s="47">
        <f>F152*E160</f>
        <v>13.664</v>
      </c>
      <c r="G160" s="47"/>
      <c r="H160" s="47"/>
      <c r="I160" s="47"/>
      <c r="J160" s="47"/>
      <c r="K160" s="47"/>
      <c r="L160" s="47"/>
      <c r="M160" s="50"/>
    </row>
    <row r="161" spans="1:13" ht="16.5">
      <c r="A161" s="103"/>
      <c r="B161" s="35"/>
      <c r="C161" s="42" t="s">
        <v>40</v>
      </c>
      <c r="D161" s="43" t="s">
        <v>1</v>
      </c>
      <c r="E161" s="62">
        <v>0.02525</v>
      </c>
      <c r="F161" s="47">
        <f>F152*E161</f>
        <v>2.8280000000000003</v>
      </c>
      <c r="G161" s="47"/>
      <c r="H161" s="47"/>
      <c r="I161" s="47"/>
      <c r="J161" s="47"/>
      <c r="K161" s="47"/>
      <c r="L161" s="47"/>
      <c r="M161" s="50"/>
    </row>
    <row r="162" spans="1:13" ht="16.5">
      <c r="A162" s="84"/>
      <c r="B162" s="35"/>
      <c r="C162" s="14" t="s">
        <v>6</v>
      </c>
      <c r="D162" s="10" t="s">
        <v>1</v>
      </c>
      <c r="E162" s="57"/>
      <c r="F162" s="57"/>
      <c r="G162" s="22"/>
      <c r="H162" s="68"/>
      <c r="I162" s="68"/>
      <c r="J162" s="68"/>
      <c r="K162" s="68"/>
      <c r="L162" s="68"/>
      <c r="M162" s="69"/>
    </row>
    <row r="163" spans="1:13" ht="33">
      <c r="A163" s="84"/>
      <c r="B163" s="75"/>
      <c r="C163" s="71" t="s">
        <v>68</v>
      </c>
      <c r="D163" s="75"/>
      <c r="E163" s="76"/>
      <c r="F163" s="77"/>
      <c r="G163" s="21"/>
      <c r="H163" s="21"/>
      <c r="I163" s="21"/>
      <c r="J163" s="21"/>
      <c r="K163" s="21"/>
      <c r="L163" s="21"/>
      <c r="M163" s="27"/>
    </row>
    <row r="164" spans="1:13" ht="16.5">
      <c r="A164" s="84"/>
      <c r="B164" s="75"/>
      <c r="C164" s="71" t="s">
        <v>115</v>
      </c>
      <c r="D164" s="75"/>
      <c r="E164" s="76"/>
      <c r="F164" s="77"/>
      <c r="G164" s="21"/>
      <c r="H164" s="21"/>
      <c r="I164" s="21"/>
      <c r="J164" s="21"/>
      <c r="K164" s="21"/>
      <c r="L164" s="21"/>
      <c r="M164" s="27"/>
    </row>
    <row r="165" spans="1:13" ht="66">
      <c r="A165" s="84">
        <v>1</v>
      </c>
      <c r="B165" s="46" t="s">
        <v>61</v>
      </c>
      <c r="C165" s="41" t="s">
        <v>76</v>
      </c>
      <c r="D165" s="43" t="s">
        <v>30</v>
      </c>
      <c r="E165" s="48"/>
      <c r="F165" s="56">
        <v>506</v>
      </c>
      <c r="G165" s="48"/>
      <c r="H165" s="47"/>
      <c r="I165" s="48"/>
      <c r="J165" s="47"/>
      <c r="K165" s="48"/>
      <c r="L165" s="47"/>
      <c r="M165" s="50"/>
    </row>
    <row r="166" spans="1:13" ht="33">
      <c r="A166" s="84"/>
      <c r="B166" s="35"/>
      <c r="C166" s="42" t="s">
        <v>48</v>
      </c>
      <c r="D166" s="43" t="s">
        <v>27</v>
      </c>
      <c r="E166" s="104">
        <v>0.0166</v>
      </c>
      <c r="F166" s="47">
        <f>F165*E166</f>
        <v>8.3996</v>
      </c>
      <c r="G166" s="48"/>
      <c r="H166" s="47"/>
      <c r="I166" s="47"/>
      <c r="J166" s="47"/>
      <c r="K166" s="48"/>
      <c r="L166" s="47"/>
      <c r="M166" s="50"/>
    </row>
    <row r="167" spans="1:13" ht="33">
      <c r="A167" s="84"/>
      <c r="B167" s="35"/>
      <c r="C167" s="42" t="s">
        <v>47</v>
      </c>
      <c r="D167" s="43" t="s">
        <v>27</v>
      </c>
      <c r="E167" s="104">
        <v>0.0481</v>
      </c>
      <c r="F167" s="47">
        <f>F165*E167</f>
        <v>24.3386</v>
      </c>
      <c r="G167" s="48"/>
      <c r="H167" s="47"/>
      <c r="I167" s="47"/>
      <c r="J167" s="47"/>
      <c r="K167" s="48"/>
      <c r="L167" s="47"/>
      <c r="M167" s="50"/>
    </row>
    <row r="168" spans="1:13" ht="33">
      <c r="A168" s="84"/>
      <c r="B168" s="35"/>
      <c r="C168" s="42" t="s">
        <v>58</v>
      </c>
      <c r="D168" s="43" t="s">
        <v>28</v>
      </c>
      <c r="E168" s="104">
        <v>0.0361</v>
      </c>
      <c r="F168" s="47">
        <f>F165*E168</f>
        <v>18.2666</v>
      </c>
      <c r="G168" s="48"/>
      <c r="H168" s="47"/>
      <c r="I168" s="48"/>
      <c r="J168" s="47"/>
      <c r="K168" s="48"/>
      <c r="L168" s="47"/>
      <c r="M168" s="50"/>
    </row>
    <row r="169" spans="1:13" ht="33">
      <c r="A169" s="84">
        <v>2</v>
      </c>
      <c r="B169" s="46" t="s">
        <v>64</v>
      </c>
      <c r="C169" s="41" t="s">
        <v>62</v>
      </c>
      <c r="D169" s="43" t="s">
        <v>30</v>
      </c>
      <c r="E169" s="43"/>
      <c r="F169" s="56">
        <v>51</v>
      </c>
      <c r="G169" s="43"/>
      <c r="H169" s="80"/>
      <c r="I169" s="43"/>
      <c r="J169" s="80"/>
      <c r="K169" s="43"/>
      <c r="L169" s="80"/>
      <c r="M169" s="81"/>
    </row>
    <row r="170" spans="1:13" ht="16.5">
      <c r="A170" s="103"/>
      <c r="B170" s="35"/>
      <c r="C170" s="42" t="s">
        <v>31</v>
      </c>
      <c r="D170" s="43" t="s">
        <v>27</v>
      </c>
      <c r="E170" s="47">
        <v>2.48</v>
      </c>
      <c r="F170" s="47">
        <f>F169*E170</f>
        <v>126.48</v>
      </c>
      <c r="G170" s="47"/>
      <c r="H170" s="47"/>
      <c r="I170" s="47"/>
      <c r="J170" s="47"/>
      <c r="K170" s="47"/>
      <c r="L170" s="47"/>
      <c r="M170" s="50"/>
    </row>
    <row r="171" spans="1:13" ht="33">
      <c r="A171" s="84">
        <v>3</v>
      </c>
      <c r="B171" s="46" t="s">
        <v>65</v>
      </c>
      <c r="C171" s="41" t="s">
        <v>66</v>
      </c>
      <c r="D171" s="43" t="s">
        <v>30</v>
      </c>
      <c r="E171" s="43"/>
      <c r="F171" s="56">
        <v>51</v>
      </c>
      <c r="G171" s="43"/>
      <c r="H171" s="80"/>
      <c r="I171" s="43"/>
      <c r="J171" s="80"/>
      <c r="K171" s="43"/>
      <c r="L171" s="80"/>
      <c r="M171" s="81"/>
    </row>
    <row r="172" spans="1:13" ht="16.5">
      <c r="A172" s="103"/>
      <c r="B172" s="35"/>
      <c r="C172" s="42" t="s">
        <v>31</v>
      </c>
      <c r="D172" s="43" t="s">
        <v>27</v>
      </c>
      <c r="E172" s="47">
        <v>1.3915</v>
      </c>
      <c r="F172" s="47">
        <f>F171*E172</f>
        <v>70.9665</v>
      </c>
      <c r="G172" s="47"/>
      <c r="H172" s="47"/>
      <c r="I172" s="47"/>
      <c r="J172" s="47"/>
      <c r="K172" s="47"/>
      <c r="L172" s="47"/>
      <c r="M172" s="50"/>
    </row>
    <row r="173" spans="1:13" ht="49.5">
      <c r="A173" s="84">
        <v>4</v>
      </c>
      <c r="B173" s="19" t="s">
        <v>83</v>
      </c>
      <c r="C173" s="41" t="s">
        <v>124</v>
      </c>
      <c r="D173" s="19" t="s">
        <v>29</v>
      </c>
      <c r="E173" s="23"/>
      <c r="F173" s="65">
        <v>1030.5</v>
      </c>
      <c r="G173" s="66"/>
      <c r="H173" s="66"/>
      <c r="I173" s="66"/>
      <c r="J173" s="66"/>
      <c r="K173" s="66"/>
      <c r="L173" s="66"/>
      <c r="M173" s="67"/>
    </row>
    <row r="174" spans="1:13" ht="49.5">
      <c r="A174" s="84">
        <v>5</v>
      </c>
      <c r="B174" s="107" t="s">
        <v>69</v>
      </c>
      <c r="C174" s="41" t="s">
        <v>116</v>
      </c>
      <c r="D174" s="43" t="s">
        <v>30</v>
      </c>
      <c r="E174" s="43"/>
      <c r="F174" s="65">
        <v>7.7</v>
      </c>
      <c r="G174" s="43"/>
      <c r="H174" s="80"/>
      <c r="I174" s="43"/>
      <c r="J174" s="80"/>
      <c r="K174" s="43"/>
      <c r="L174" s="80"/>
      <c r="M174" s="81"/>
    </row>
    <row r="175" spans="1:13" ht="33">
      <c r="A175" s="103"/>
      <c r="B175" s="35"/>
      <c r="C175" s="42" t="s">
        <v>48</v>
      </c>
      <c r="D175" s="43" t="s">
        <v>27</v>
      </c>
      <c r="E175" s="47">
        <v>1.02</v>
      </c>
      <c r="F175" s="47">
        <f>F174*E175</f>
        <v>7.854</v>
      </c>
      <c r="G175" s="47"/>
      <c r="H175" s="47"/>
      <c r="I175" s="47"/>
      <c r="J175" s="47"/>
      <c r="K175" s="47"/>
      <c r="L175" s="47"/>
      <c r="M175" s="50"/>
    </row>
    <row r="176" spans="1:13" ht="33">
      <c r="A176" s="103"/>
      <c r="B176" s="35"/>
      <c r="C176" s="42" t="s">
        <v>47</v>
      </c>
      <c r="D176" s="43" t="s">
        <v>27</v>
      </c>
      <c r="E176" s="47">
        <v>0.279</v>
      </c>
      <c r="F176" s="47">
        <f>F174*E176</f>
        <v>2.1483000000000003</v>
      </c>
      <c r="G176" s="47"/>
      <c r="H176" s="47"/>
      <c r="I176" s="47"/>
      <c r="J176" s="47"/>
      <c r="K176" s="47"/>
      <c r="L176" s="47"/>
      <c r="M176" s="50"/>
    </row>
    <row r="177" spans="1:13" ht="16.5">
      <c r="A177" s="103"/>
      <c r="B177" s="35"/>
      <c r="C177" s="42" t="s">
        <v>38</v>
      </c>
      <c r="D177" s="43" t="s">
        <v>1</v>
      </c>
      <c r="E177" s="47">
        <v>0.846</v>
      </c>
      <c r="F177" s="47">
        <f>F174*E177</f>
        <v>6.5142</v>
      </c>
      <c r="G177" s="47"/>
      <c r="H177" s="47"/>
      <c r="I177" s="47"/>
      <c r="J177" s="47"/>
      <c r="K177" s="47"/>
      <c r="L177" s="47"/>
      <c r="M177" s="50"/>
    </row>
    <row r="178" spans="1:13" ht="16.5">
      <c r="A178" s="103"/>
      <c r="B178" s="35"/>
      <c r="C178" s="35" t="s">
        <v>33</v>
      </c>
      <c r="D178" s="43"/>
      <c r="E178" s="47"/>
      <c r="F178" s="47"/>
      <c r="G178" s="47"/>
      <c r="H178" s="47"/>
      <c r="I178" s="47"/>
      <c r="J178" s="47"/>
      <c r="K178" s="47"/>
      <c r="L178" s="47"/>
      <c r="M178" s="50"/>
    </row>
    <row r="179" spans="1:13" ht="16.5">
      <c r="A179" s="103"/>
      <c r="B179" s="35"/>
      <c r="C179" s="42" t="s">
        <v>70</v>
      </c>
      <c r="D179" s="43" t="s">
        <v>30</v>
      </c>
      <c r="E179" s="47"/>
      <c r="F179" s="47">
        <f>F174</f>
        <v>7.7</v>
      </c>
      <c r="G179" s="47"/>
      <c r="H179" s="47"/>
      <c r="I179" s="47"/>
      <c r="J179" s="47"/>
      <c r="K179" s="47"/>
      <c r="L179" s="47"/>
      <c r="M179" s="50"/>
    </row>
    <row r="180" spans="1:13" ht="49.5">
      <c r="A180" s="84">
        <v>6</v>
      </c>
      <c r="B180" s="73" t="s">
        <v>117</v>
      </c>
      <c r="C180" s="41" t="s">
        <v>118</v>
      </c>
      <c r="D180" s="43" t="s">
        <v>77</v>
      </c>
      <c r="E180" s="43"/>
      <c r="F180" s="65">
        <v>8.4</v>
      </c>
      <c r="G180" s="43"/>
      <c r="H180" s="80"/>
      <c r="I180" s="43"/>
      <c r="J180" s="80"/>
      <c r="K180" s="43"/>
      <c r="L180" s="80"/>
      <c r="M180" s="81"/>
    </row>
    <row r="181" spans="1:13" ht="33">
      <c r="A181" s="103"/>
      <c r="B181" s="35"/>
      <c r="C181" s="42" t="s">
        <v>48</v>
      </c>
      <c r="D181" s="43" t="s">
        <v>27</v>
      </c>
      <c r="E181" s="47">
        <v>8.06</v>
      </c>
      <c r="F181" s="47">
        <f>F180*E181</f>
        <v>67.70400000000001</v>
      </c>
      <c r="G181" s="47"/>
      <c r="H181" s="47"/>
      <c r="I181" s="47"/>
      <c r="J181" s="47"/>
      <c r="K181" s="47"/>
      <c r="L181" s="47"/>
      <c r="M181" s="50"/>
    </row>
    <row r="182" spans="1:13" ht="33">
      <c r="A182" s="103"/>
      <c r="B182" s="35"/>
      <c r="C182" s="42" t="s">
        <v>47</v>
      </c>
      <c r="D182" s="43" t="s">
        <v>27</v>
      </c>
      <c r="E182" s="47">
        <v>2.2752</v>
      </c>
      <c r="F182" s="47">
        <f>F180*E182</f>
        <v>19.11168</v>
      </c>
      <c r="G182" s="47"/>
      <c r="H182" s="47"/>
      <c r="I182" s="47"/>
      <c r="J182" s="47"/>
      <c r="K182" s="47"/>
      <c r="L182" s="47"/>
      <c r="M182" s="50"/>
    </row>
    <row r="183" spans="1:13" ht="33">
      <c r="A183" s="103"/>
      <c r="B183" s="35"/>
      <c r="C183" s="44" t="s">
        <v>71</v>
      </c>
      <c r="D183" s="45" t="s">
        <v>59</v>
      </c>
      <c r="E183" s="47">
        <v>0.85</v>
      </c>
      <c r="F183" s="47">
        <f>F180*E183</f>
        <v>7.14</v>
      </c>
      <c r="G183" s="47"/>
      <c r="H183" s="47"/>
      <c r="I183" s="47"/>
      <c r="J183" s="47"/>
      <c r="K183" s="47"/>
      <c r="L183" s="47"/>
      <c r="M183" s="50"/>
    </row>
    <row r="184" spans="1:13" ht="16.5">
      <c r="A184" s="103"/>
      <c r="B184" s="35"/>
      <c r="C184" s="42" t="s">
        <v>38</v>
      </c>
      <c r="D184" s="43" t="s">
        <v>1</v>
      </c>
      <c r="E184" s="47">
        <v>4.323</v>
      </c>
      <c r="F184" s="47">
        <f>F180*E184</f>
        <v>36.3132</v>
      </c>
      <c r="G184" s="47"/>
      <c r="H184" s="47"/>
      <c r="I184" s="47"/>
      <c r="J184" s="47"/>
      <c r="K184" s="47"/>
      <c r="L184" s="47"/>
      <c r="M184" s="50"/>
    </row>
    <row r="185" spans="1:13" ht="16.5">
      <c r="A185" s="103"/>
      <c r="B185" s="35"/>
      <c r="C185" s="35" t="s">
        <v>33</v>
      </c>
      <c r="D185" s="43"/>
      <c r="E185" s="47"/>
      <c r="F185" s="47"/>
      <c r="G185" s="47"/>
      <c r="H185" s="47"/>
      <c r="I185" s="47"/>
      <c r="J185" s="47"/>
      <c r="K185" s="47"/>
      <c r="L185" s="47"/>
      <c r="M185" s="50"/>
    </row>
    <row r="186" spans="1:13" ht="16.5">
      <c r="A186" s="103"/>
      <c r="B186" s="35"/>
      <c r="C186" s="42" t="s">
        <v>119</v>
      </c>
      <c r="D186" s="43" t="s">
        <v>30</v>
      </c>
      <c r="E186" s="63">
        <v>0.0039</v>
      </c>
      <c r="F186" s="47">
        <f>F180*E186</f>
        <v>0.03276</v>
      </c>
      <c r="G186" s="47"/>
      <c r="H186" s="47"/>
      <c r="I186" s="47"/>
      <c r="J186" s="47"/>
      <c r="K186" s="47"/>
      <c r="L186" s="47"/>
      <c r="M186" s="50"/>
    </row>
    <row r="187" spans="1:13" ht="16.5">
      <c r="A187" s="103"/>
      <c r="B187" s="35"/>
      <c r="C187" s="42" t="s">
        <v>120</v>
      </c>
      <c r="D187" s="43" t="s">
        <v>30</v>
      </c>
      <c r="E187" s="47">
        <v>0.019</v>
      </c>
      <c r="F187" s="47">
        <f>F180*E187</f>
        <v>0.1596</v>
      </c>
      <c r="G187" s="47"/>
      <c r="H187" s="47"/>
      <c r="I187" s="47"/>
      <c r="J187" s="47"/>
      <c r="K187" s="47"/>
      <c r="L187" s="47"/>
      <c r="M187" s="50"/>
    </row>
    <row r="188" spans="1:13" ht="16.5">
      <c r="A188" s="103"/>
      <c r="B188" s="35"/>
      <c r="C188" s="42" t="s">
        <v>115</v>
      </c>
      <c r="D188" s="43" t="s">
        <v>63</v>
      </c>
      <c r="E188" s="47"/>
      <c r="F188" s="47">
        <v>70</v>
      </c>
      <c r="G188" s="47"/>
      <c r="H188" s="47"/>
      <c r="I188" s="47"/>
      <c r="J188" s="47"/>
      <c r="K188" s="47"/>
      <c r="L188" s="47"/>
      <c r="M188" s="50"/>
    </row>
    <row r="189" spans="1:13" ht="16.5">
      <c r="A189" s="120"/>
      <c r="B189" s="121"/>
      <c r="C189" s="42" t="s">
        <v>40</v>
      </c>
      <c r="D189" s="43" t="s">
        <v>1</v>
      </c>
      <c r="E189" s="47">
        <v>3.0876</v>
      </c>
      <c r="F189" s="47">
        <f>F180*E189</f>
        <v>25.935840000000002</v>
      </c>
      <c r="G189" s="47"/>
      <c r="H189" s="47"/>
      <c r="I189" s="47"/>
      <c r="J189" s="47"/>
      <c r="K189" s="47"/>
      <c r="L189" s="47"/>
      <c r="M189" s="50"/>
    </row>
    <row r="190" spans="1:13" ht="49.5">
      <c r="A190" s="84">
        <v>7</v>
      </c>
      <c r="B190" s="73" t="s">
        <v>121</v>
      </c>
      <c r="C190" s="41" t="s">
        <v>122</v>
      </c>
      <c r="D190" s="43" t="s">
        <v>29</v>
      </c>
      <c r="E190" s="43"/>
      <c r="F190" s="117">
        <v>0.2695</v>
      </c>
      <c r="G190" s="43"/>
      <c r="H190" s="80"/>
      <c r="I190" s="43"/>
      <c r="J190" s="80"/>
      <c r="K190" s="43"/>
      <c r="L190" s="80"/>
      <c r="M190" s="81"/>
    </row>
    <row r="191" spans="1:13" ht="33">
      <c r="A191" s="103"/>
      <c r="B191" s="35"/>
      <c r="C191" s="42" t="s">
        <v>48</v>
      </c>
      <c r="D191" s="43" t="s">
        <v>27</v>
      </c>
      <c r="E191" s="47">
        <v>42.3</v>
      </c>
      <c r="F191" s="47">
        <f>F190*E191</f>
        <v>11.39985</v>
      </c>
      <c r="G191" s="47"/>
      <c r="H191" s="47"/>
      <c r="I191" s="47"/>
      <c r="J191" s="47"/>
      <c r="K191" s="47"/>
      <c r="L191" s="47"/>
      <c r="M191" s="50"/>
    </row>
    <row r="192" spans="1:13" ht="33">
      <c r="A192" s="103"/>
      <c r="B192" s="35"/>
      <c r="C192" s="42" t="s">
        <v>47</v>
      </c>
      <c r="D192" s="43" t="s">
        <v>27</v>
      </c>
      <c r="E192" s="47">
        <v>3.55</v>
      </c>
      <c r="F192" s="47">
        <f>F190*E192</f>
        <v>0.956725</v>
      </c>
      <c r="G192" s="47"/>
      <c r="H192" s="47"/>
      <c r="I192" s="47"/>
      <c r="J192" s="47"/>
      <c r="K192" s="47"/>
      <c r="L192" s="47"/>
      <c r="M192" s="50"/>
    </row>
    <row r="193" spans="1:13" ht="16.5">
      <c r="A193" s="103"/>
      <c r="B193" s="35"/>
      <c r="C193" s="42" t="s">
        <v>38</v>
      </c>
      <c r="D193" s="43" t="s">
        <v>1</v>
      </c>
      <c r="E193" s="47">
        <v>10.77</v>
      </c>
      <c r="F193" s="47">
        <f>F190*E193</f>
        <v>2.902515</v>
      </c>
      <c r="G193" s="47"/>
      <c r="H193" s="47"/>
      <c r="I193" s="47"/>
      <c r="J193" s="47"/>
      <c r="K193" s="47"/>
      <c r="L193" s="47"/>
      <c r="M193" s="50"/>
    </row>
    <row r="194" spans="1:13" ht="16.5">
      <c r="A194" s="103"/>
      <c r="B194" s="35"/>
      <c r="C194" s="35" t="s">
        <v>33</v>
      </c>
      <c r="D194" s="43"/>
      <c r="E194" s="47"/>
      <c r="F194" s="47"/>
      <c r="G194" s="47"/>
      <c r="H194" s="47"/>
      <c r="I194" s="47"/>
      <c r="J194" s="47"/>
      <c r="K194" s="47"/>
      <c r="L194" s="47"/>
      <c r="M194" s="50"/>
    </row>
    <row r="195" spans="1:13" ht="16.5">
      <c r="A195" s="103"/>
      <c r="B195" s="35"/>
      <c r="C195" s="42" t="s">
        <v>123</v>
      </c>
      <c r="D195" s="43" t="s">
        <v>29</v>
      </c>
      <c r="E195" s="47">
        <v>1</v>
      </c>
      <c r="F195" s="63">
        <f>F190*E195</f>
        <v>0.2695</v>
      </c>
      <c r="G195" s="47"/>
      <c r="H195" s="47"/>
      <c r="I195" s="47"/>
      <c r="J195" s="47"/>
      <c r="K195" s="47"/>
      <c r="L195" s="47"/>
      <c r="M195" s="50"/>
    </row>
    <row r="196" spans="1:13" ht="16.5">
      <c r="A196" s="103"/>
      <c r="B196" s="35"/>
      <c r="C196" s="42" t="s">
        <v>40</v>
      </c>
      <c r="D196" s="43" t="s">
        <v>1</v>
      </c>
      <c r="E196" s="47">
        <v>13.24</v>
      </c>
      <c r="F196" s="47">
        <f>F190*E196</f>
        <v>3.5681800000000004</v>
      </c>
      <c r="G196" s="47"/>
      <c r="H196" s="47"/>
      <c r="I196" s="47"/>
      <c r="J196" s="47"/>
      <c r="K196" s="47"/>
      <c r="L196" s="47"/>
      <c r="M196" s="50"/>
    </row>
    <row r="197" spans="1:13" ht="33">
      <c r="A197" s="84"/>
      <c r="B197" s="75"/>
      <c r="C197" s="108" t="s">
        <v>106</v>
      </c>
      <c r="D197" s="75"/>
      <c r="E197" s="76"/>
      <c r="F197" s="77"/>
      <c r="G197" s="21"/>
      <c r="H197" s="21"/>
      <c r="I197" s="21"/>
      <c r="J197" s="21"/>
      <c r="K197" s="21"/>
      <c r="L197" s="21"/>
      <c r="M197" s="27"/>
    </row>
    <row r="198" spans="1:13" ht="49.5">
      <c r="A198" s="84">
        <v>1</v>
      </c>
      <c r="B198" s="107" t="s">
        <v>69</v>
      </c>
      <c r="C198" s="41" t="s">
        <v>72</v>
      </c>
      <c r="D198" s="43" t="s">
        <v>30</v>
      </c>
      <c r="E198" s="43"/>
      <c r="F198" s="65">
        <v>2.75</v>
      </c>
      <c r="G198" s="43"/>
      <c r="H198" s="80"/>
      <c r="I198" s="43"/>
      <c r="J198" s="80"/>
      <c r="K198" s="43"/>
      <c r="L198" s="80"/>
      <c r="M198" s="81"/>
    </row>
    <row r="199" spans="1:13" ht="33">
      <c r="A199" s="103"/>
      <c r="B199" s="35"/>
      <c r="C199" s="42" t="s">
        <v>48</v>
      </c>
      <c r="D199" s="43" t="s">
        <v>27</v>
      </c>
      <c r="E199" s="47">
        <v>1.02</v>
      </c>
      <c r="F199" s="47">
        <f>F198*E199</f>
        <v>2.805</v>
      </c>
      <c r="G199" s="47"/>
      <c r="H199" s="47"/>
      <c r="I199" s="47"/>
      <c r="J199" s="47"/>
      <c r="K199" s="47"/>
      <c r="L199" s="47"/>
      <c r="M199" s="50"/>
    </row>
    <row r="200" spans="1:13" ht="33">
      <c r="A200" s="103"/>
      <c r="B200" s="35"/>
      <c r="C200" s="42" t="s">
        <v>47</v>
      </c>
      <c r="D200" s="43" t="s">
        <v>27</v>
      </c>
      <c r="E200" s="47">
        <v>0.279</v>
      </c>
      <c r="F200" s="47">
        <f>F198*E200</f>
        <v>0.7672500000000001</v>
      </c>
      <c r="G200" s="47"/>
      <c r="H200" s="47"/>
      <c r="I200" s="47"/>
      <c r="J200" s="47"/>
      <c r="K200" s="47"/>
      <c r="L200" s="47"/>
      <c r="M200" s="50"/>
    </row>
    <row r="201" spans="1:13" ht="16.5">
      <c r="A201" s="103"/>
      <c r="B201" s="35"/>
      <c r="C201" s="42" t="s">
        <v>38</v>
      </c>
      <c r="D201" s="43" t="s">
        <v>1</v>
      </c>
      <c r="E201" s="47">
        <v>0.846</v>
      </c>
      <c r="F201" s="47">
        <f>F198*E201</f>
        <v>2.3265</v>
      </c>
      <c r="G201" s="47"/>
      <c r="H201" s="47"/>
      <c r="I201" s="47"/>
      <c r="J201" s="47"/>
      <c r="K201" s="47"/>
      <c r="L201" s="47"/>
      <c r="M201" s="50"/>
    </row>
    <row r="202" spans="1:13" ht="16.5">
      <c r="A202" s="103"/>
      <c r="B202" s="35"/>
      <c r="C202" s="35" t="s">
        <v>33</v>
      </c>
      <c r="D202" s="43"/>
      <c r="E202" s="47"/>
      <c r="F202" s="47"/>
      <c r="G202" s="47"/>
      <c r="H202" s="47"/>
      <c r="I202" s="47"/>
      <c r="J202" s="47"/>
      <c r="K202" s="47"/>
      <c r="L202" s="47"/>
      <c r="M202" s="50"/>
    </row>
    <row r="203" spans="1:13" ht="16.5">
      <c r="A203" s="103"/>
      <c r="B203" s="35"/>
      <c r="C203" s="42" t="s">
        <v>70</v>
      </c>
      <c r="D203" s="43" t="s">
        <v>30</v>
      </c>
      <c r="E203" s="47"/>
      <c r="F203" s="47">
        <f>F198</f>
        <v>2.75</v>
      </c>
      <c r="G203" s="47"/>
      <c r="H203" s="47"/>
      <c r="I203" s="47"/>
      <c r="J203" s="47"/>
      <c r="K203" s="47"/>
      <c r="L203" s="47"/>
      <c r="M203" s="50"/>
    </row>
    <row r="204" spans="1:13" ht="33">
      <c r="A204" s="84">
        <v>2</v>
      </c>
      <c r="B204" s="107" t="s">
        <v>73</v>
      </c>
      <c r="C204" s="41" t="s">
        <v>75</v>
      </c>
      <c r="D204" s="43" t="s">
        <v>63</v>
      </c>
      <c r="E204" s="43"/>
      <c r="F204" s="65">
        <v>45</v>
      </c>
      <c r="G204" s="43"/>
      <c r="H204" s="80"/>
      <c r="I204" s="43"/>
      <c r="J204" s="80"/>
      <c r="K204" s="43"/>
      <c r="L204" s="80"/>
      <c r="M204" s="81"/>
    </row>
    <row r="205" spans="1:13" ht="33">
      <c r="A205" s="103"/>
      <c r="B205" s="35"/>
      <c r="C205" s="42" t="s">
        <v>48</v>
      </c>
      <c r="D205" s="43" t="s">
        <v>27</v>
      </c>
      <c r="E205" s="51">
        <v>0.662</v>
      </c>
      <c r="F205" s="47">
        <f>F204*E205</f>
        <v>29.790000000000003</v>
      </c>
      <c r="G205" s="47"/>
      <c r="H205" s="47"/>
      <c r="I205" s="47"/>
      <c r="J205" s="47"/>
      <c r="K205" s="47"/>
      <c r="L205" s="47"/>
      <c r="M205" s="50"/>
    </row>
    <row r="206" spans="1:13" ht="33">
      <c r="A206" s="103"/>
      <c r="B206" s="35"/>
      <c r="C206" s="42" t="s">
        <v>47</v>
      </c>
      <c r="D206" s="43" t="s">
        <v>27</v>
      </c>
      <c r="E206" s="51">
        <v>0.21334</v>
      </c>
      <c r="F206" s="47">
        <f>F204*E206</f>
        <v>9.6003</v>
      </c>
      <c r="G206" s="47"/>
      <c r="H206" s="47"/>
      <c r="I206" s="47"/>
      <c r="J206" s="47"/>
      <c r="K206" s="47"/>
      <c r="L206" s="47"/>
      <c r="M206" s="50"/>
    </row>
    <row r="207" spans="1:13" ht="16.5">
      <c r="A207" s="103"/>
      <c r="B207" s="35"/>
      <c r="C207" s="44" t="s">
        <v>38</v>
      </c>
      <c r="D207" s="45" t="s">
        <v>1</v>
      </c>
      <c r="E207" s="51">
        <v>0.64714</v>
      </c>
      <c r="F207" s="47">
        <f>F204*E207</f>
        <v>29.1213</v>
      </c>
      <c r="G207" s="47"/>
      <c r="H207" s="47"/>
      <c r="I207" s="47"/>
      <c r="J207" s="47"/>
      <c r="K207" s="47"/>
      <c r="L207" s="47"/>
      <c r="M207" s="50"/>
    </row>
    <row r="208" spans="1:13" ht="16.5">
      <c r="A208" s="103"/>
      <c r="B208" s="35"/>
      <c r="C208" s="35" t="s">
        <v>33</v>
      </c>
      <c r="D208" s="43"/>
      <c r="E208" s="47"/>
      <c r="F208" s="47"/>
      <c r="G208" s="47"/>
      <c r="H208" s="47"/>
      <c r="I208" s="47"/>
      <c r="J208" s="47"/>
      <c r="K208" s="47"/>
      <c r="L208" s="47"/>
      <c r="M208" s="50"/>
    </row>
    <row r="209" spans="1:13" ht="16.5">
      <c r="A209" s="103"/>
      <c r="B209" s="35"/>
      <c r="C209" s="42" t="s">
        <v>74</v>
      </c>
      <c r="D209" s="43" t="s">
        <v>63</v>
      </c>
      <c r="E209" s="63">
        <v>1.004</v>
      </c>
      <c r="F209" s="47">
        <f>F204*E209</f>
        <v>45.18</v>
      </c>
      <c r="G209" s="47"/>
      <c r="H209" s="47"/>
      <c r="I209" s="47"/>
      <c r="J209" s="47"/>
      <c r="K209" s="47"/>
      <c r="L209" s="47"/>
      <c r="M209" s="50"/>
    </row>
    <row r="210" spans="1:13" ht="16.5">
      <c r="A210" s="103"/>
      <c r="B210" s="35"/>
      <c r="C210" s="42" t="s">
        <v>40</v>
      </c>
      <c r="D210" s="43" t="s">
        <v>1</v>
      </c>
      <c r="E210" s="51">
        <v>0.21266</v>
      </c>
      <c r="F210" s="47">
        <f>F204*E210</f>
        <v>9.5697</v>
      </c>
      <c r="G210" s="47"/>
      <c r="H210" s="47"/>
      <c r="I210" s="47"/>
      <c r="J210" s="47"/>
      <c r="K210" s="47"/>
      <c r="L210" s="47"/>
      <c r="M210" s="50"/>
    </row>
    <row r="211" spans="1:13" ht="33">
      <c r="A211" s="84">
        <v>3</v>
      </c>
      <c r="B211" s="107" t="s">
        <v>69</v>
      </c>
      <c r="C211" s="41" t="s">
        <v>125</v>
      </c>
      <c r="D211" s="43" t="s">
        <v>30</v>
      </c>
      <c r="E211" s="43"/>
      <c r="F211" s="65">
        <v>22</v>
      </c>
      <c r="G211" s="43"/>
      <c r="H211" s="80"/>
      <c r="I211" s="43"/>
      <c r="J211" s="80"/>
      <c r="K211" s="43"/>
      <c r="L211" s="80"/>
      <c r="M211" s="81"/>
    </row>
    <row r="212" spans="1:13" ht="33">
      <c r="A212" s="103"/>
      <c r="B212" s="35"/>
      <c r="C212" s="42" t="s">
        <v>48</v>
      </c>
      <c r="D212" s="43" t="s">
        <v>27</v>
      </c>
      <c r="E212" s="47">
        <v>1.02</v>
      </c>
      <c r="F212" s="47">
        <f>F211*E212</f>
        <v>22.44</v>
      </c>
      <c r="G212" s="47"/>
      <c r="H212" s="47"/>
      <c r="I212" s="47"/>
      <c r="J212" s="47"/>
      <c r="K212" s="47"/>
      <c r="L212" s="47"/>
      <c r="M212" s="50"/>
    </row>
    <row r="213" spans="1:13" ht="33">
      <c r="A213" s="103"/>
      <c r="B213" s="35"/>
      <c r="C213" s="42" t="s">
        <v>47</v>
      </c>
      <c r="D213" s="43" t="s">
        <v>27</v>
      </c>
      <c r="E213" s="47">
        <v>0.279</v>
      </c>
      <c r="F213" s="47">
        <f>F211*E213</f>
        <v>6.138000000000001</v>
      </c>
      <c r="G213" s="47"/>
      <c r="H213" s="47"/>
      <c r="I213" s="47"/>
      <c r="J213" s="47"/>
      <c r="K213" s="47"/>
      <c r="L213" s="47"/>
      <c r="M213" s="50"/>
    </row>
    <row r="214" spans="1:13" ht="16.5">
      <c r="A214" s="103"/>
      <c r="B214" s="35"/>
      <c r="C214" s="42" t="s">
        <v>38</v>
      </c>
      <c r="D214" s="43" t="s">
        <v>1</v>
      </c>
      <c r="E214" s="47">
        <v>0.846</v>
      </c>
      <c r="F214" s="47">
        <f>F211*E214</f>
        <v>18.612</v>
      </c>
      <c r="G214" s="47"/>
      <c r="H214" s="47"/>
      <c r="I214" s="47"/>
      <c r="J214" s="47"/>
      <c r="K214" s="47"/>
      <c r="L214" s="47"/>
      <c r="M214" s="50"/>
    </row>
    <row r="215" spans="1:13" ht="16.5">
      <c r="A215" s="103"/>
      <c r="B215" s="35"/>
      <c r="C215" s="35" t="s">
        <v>33</v>
      </c>
      <c r="D215" s="43"/>
      <c r="E215" s="47"/>
      <c r="F215" s="47"/>
      <c r="G215" s="47"/>
      <c r="H215" s="47"/>
      <c r="I215" s="47"/>
      <c r="J215" s="47"/>
      <c r="K215" s="47"/>
      <c r="L215" s="47"/>
      <c r="M215" s="50"/>
    </row>
    <row r="216" spans="1:13" ht="16.5">
      <c r="A216" s="103"/>
      <c r="B216" s="35"/>
      <c r="C216" s="42" t="s">
        <v>70</v>
      </c>
      <c r="D216" s="43" t="s">
        <v>30</v>
      </c>
      <c r="E216" s="47"/>
      <c r="F216" s="47">
        <f>F211</f>
        <v>22</v>
      </c>
      <c r="G216" s="47"/>
      <c r="H216" s="47"/>
      <c r="I216" s="47"/>
      <c r="J216" s="47"/>
      <c r="K216" s="47"/>
      <c r="L216" s="47"/>
      <c r="M216" s="50"/>
    </row>
    <row r="217" spans="1:13" ht="33">
      <c r="A217" s="103"/>
      <c r="B217" s="35"/>
      <c r="C217" s="108" t="s">
        <v>126</v>
      </c>
      <c r="D217" s="75"/>
      <c r="E217" s="76"/>
      <c r="F217" s="77"/>
      <c r="G217" s="21"/>
      <c r="H217" s="21"/>
      <c r="I217" s="21"/>
      <c r="J217" s="21"/>
      <c r="K217" s="21"/>
      <c r="L217" s="21"/>
      <c r="M217" s="27"/>
    </row>
    <row r="218" spans="1:13" ht="33">
      <c r="A218" s="84">
        <v>1</v>
      </c>
      <c r="B218" s="107" t="s">
        <v>96</v>
      </c>
      <c r="C218" s="41" t="s">
        <v>133</v>
      </c>
      <c r="D218" s="43" t="s">
        <v>63</v>
      </c>
      <c r="E218" s="43"/>
      <c r="F218" s="65">
        <v>10</v>
      </c>
      <c r="G218" s="43"/>
      <c r="H218" s="80"/>
      <c r="I218" s="43"/>
      <c r="J218" s="80"/>
      <c r="K218" s="43"/>
      <c r="L218" s="80"/>
      <c r="M218" s="81"/>
    </row>
    <row r="219" spans="1:13" ht="33">
      <c r="A219" s="103"/>
      <c r="B219" s="35"/>
      <c r="C219" s="42" t="s">
        <v>48</v>
      </c>
      <c r="D219" s="43" t="s">
        <v>27</v>
      </c>
      <c r="E219" s="63">
        <v>0.898</v>
      </c>
      <c r="F219" s="47">
        <f>F218*E219</f>
        <v>8.98</v>
      </c>
      <c r="G219" s="47"/>
      <c r="H219" s="47"/>
      <c r="I219" s="47"/>
      <c r="J219" s="47"/>
      <c r="K219" s="47"/>
      <c r="L219" s="47"/>
      <c r="M219" s="50"/>
    </row>
    <row r="220" spans="1:13" ht="33">
      <c r="A220" s="103"/>
      <c r="B220" s="35"/>
      <c r="C220" s="42" t="s">
        <v>47</v>
      </c>
      <c r="D220" s="43" t="s">
        <v>27</v>
      </c>
      <c r="E220" s="63">
        <v>0.315</v>
      </c>
      <c r="F220" s="47">
        <f>F218*E220</f>
        <v>3.15</v>
      </c>
      <c r="G220" s="47"/>
      <c r="H220" s="47"/>
      <c r="I220" s="47"/>
      <c r="J220" s="47"/>
      <c r="K220" s="47"/>
      <c r="L220" s="47"/>
      <c r="M220" s="50"/>
    </row>
    <row r="221" spans="1:13" ht="16.5">
      <c r="A221" s="103"/>
      <c r="B221" s="35"/>
      <c r="C221" s="44" t="s">
        <v>38</v>
      </c>
      <c r="D221" s="45" t="s">
        <v>1</v>
      </c>
      <c r="E221" s="51">
        <v>0.955</v>
      </c>
      <c r="F221" s="47">
        <f>F218*E221</f>
        <v>9.549999999999999</v>
      </c>
      <c r="G221" s="47"/>
      <c r="H221" s="47"/>
      <c r="I221" s="47"/>
      <c r="J221" s="47"/>
      <c r="K221" s="47"/>
      <c r="L221" s="47"/>
      <c r="M221" s="50"/>
    </row>
    <row r="222" spans="1:13" ht="66">
      <c r="A222" s="84">
        <v>2</v>
      </c>
      <c r="B222" s="46" t="s">
        <v>61</v>
      </c>
      <c r="C222" s="41" t="s">
        <v>76</v>
      </c>
      <c r="D222" s="43" t="s">
        <v>30</v>
      </c>
      <c r="E222" s="48"/>
      <c r="F222" s="56">
        <v>20</v>
      </c>
      <c r="G222" s="48"/>
      <c r="H222" s="47"/>
      <c r="I222" s="48"/>
      <c r="J222" s="47"/>
      <c r="K222" s="48"/>
      <c r="L222" s="47"/>
      <c r="M222" s="50"/>
    </row>
    <row r="223" spans="1:13" ht="33">
      <c r="A223" s="84"/>
      <c r="B223" s="35"/>
      <c r="C223" s="42" t="s">
        <v>48</v>
      </c>
      <c r="D223" s="43" t="s">
        <v>27</v>
      </c>
      <c r="E223" s="104">
        <v>0.0166</v>
      </c>
      <c r="F223" s="47">
        <f>F222*E223</f>
        <v>0.332</v>
      </c>
      <c r="G223" s="48"/>
      <c r="H223" s="47"/>
      <c r="I223" s="47"/>
      <c r="J223" s="47"/>
      <c r="K223" s="48"/>
      <c r="L223" s="47"/>
      <c r="M223" s="50"/>
    </row>
    <row r="224" spans="1:13" ht="33">
      <c r="A224" s="84"/>
      <c r="B224" s="35"/>
      <c r="C224" s="42" t="s">
        <v>47</v>
      </c>
      <c r="D224" s="43" t="s">
        <v>27</v>
      </c>
      <c r="E224" s="104">
        <v>0.0481</v>
      </c>
      <c r="F224" s="47">
        <f>F222*E224</f>
        <v>0.962</v>
      </c>
      <c r="G224" s="48"/>
      <c r="H224" s="47"/>
      <c r="I224" s="47"/>
      <c r="J224" s="47"/>
      <c r="K224" s="48"/>
      <c r="L224" s="47"/>
      <c r="M224" s="50"/>
    </row>
    <row r="225" spans="1:13" ht="33">
      <c r="A225" s="84"/>
      <c r="B225" s="35"/>
      <c r="C225" s="42" t="s">
        <v>58</v>
      </c>
      <c r="D225" s="43" t="s">
        <v>28</v>
      </c>
      <c r="E225" s="104">
        <v>0.0361</v>
      </c>
      <c r="F225" s="47">
        <f>F222*E225</f>
        <v>0.722</v>
      </c>
      <c r="G225" s="48"/>
      <c r="H225" s="47"/>
      <c r="I225" s="48"/>
      <c r="J225" s="47"/>
      <c r="K225" s="48"/>
      <c r="L225" s="47"/>
      <c r="M225" s="50"/>
    </row>
    <row r="226" spans="1:13" ht="33">
      <c r="A226" s="84">
        <v>3</v>
      </c>
      <c r="B226" s="46" t="s">
        <v>64</v>
      </c>
      <c r="C226" s="41" t="s">
        <v>62</v>
      </c>
      <c r="D226" s="43" t="s">
        <v>30</v>
      </c>
      <c r="E226" s="43"/>
      <c r="F226" s="56">
        <v>2</v>
      </c>
      <c r="G226" s="43"/>
      <c r="H226" s="80"/>
      <c r="I226" s="43"/>
      <c r="J226" s="80"/>
      <c r="K226" s="43"/>
      <c r="L226" s="80"/>
      <c r="M226" s="81"/>
    </row>
    <row r="227" spans="1:13" ht="16.5">
      <c r="A227" s="103"/>
      <c r="B227" s="35"/>
      <c r="C227" s="42" t="s">
        <v>31</v>
      </c>
      <c r="D227" s="43" t="s">
        <v>27</v>
      </c>
      <c r="E227" s="47">
        <v>2.48</v>
      </c>
      <c r="F227" s="47">
        <f>F226*E227</f>
        <v>4.96</v>
      </c>
      <c r="G227" s="47"/>
      <c r="H227" s="47"/>
      <c r="I227" s="47"/>
      <c r="J227" s="47"/>
      <c r="K227" s="47"/>
      <c r="L227" s="47"/>
      <c r="M227" s="50"/>
    </row>
    <row r="228" spans="1:13" ht="33">
      <c r="A228" s="84">
        <v>4</v>
      </c>
      <c r="B228" s="46" t="s">
        <v>65</v>
      </c>
      <c r="C228" s="41" t="s">
        <v>66</v>
      </c>
      <c r="D228" s="43" t="s">
        <v>30</v>
      </c>
      <c r="E228" s="43"/>
      <c r="F228" s="56">
        <v>2</v>
      </c>
      <c r="G228" s="43"/>
      <c r="H228" s="80"/>
      <c r="I228" s="43"/>
      <c r="J228" s="80"/>
      <c r="K228" s="43"/>
      <c r="L228" s="80"/>
      <c r="M228" s="81"/>
    </row>
    <row r="229" spans="1:13" ht="16.5">
      <c r="A229" s="103"/>
      <c r="B229" s="35"/>
      <c r="C229" s="42" t="s">
        <v>31</v>
      </c>
      <c r="D229" s="43" t="s">
        <v>27</v>
      </c>
      <c r="E229" s="47">
        <v>1.3915</v>
      </c>
      <c r="F229" s="47">
        <f>F228*E229</f>
        <v>2.783</v>
      </c>
      <c r="G229" s="47"/>
      <c r="H229" s="47"/>
      <c r="I229" s="47"/>
      <c r="J229" s="47"/>
      <c r="K229" s="47"/>
      <c r="L229" s="47"/>
      <c r="M229" s="50"/>
    </row>
    <row r="230" spans="1:13" ht="49.5">
      <c r="A230" s="84">
        <v>5</v>
      </c>
      <c r="B230" s="19" t="s">
        <v>83</v>
      </c>
      <c r="C230" s="41" t="s">
        <v>134</v>
      </c>
      <c r="D230" s="19" t="s">
        <v>29</v>
      </c>
      <c r="E230" s="23"/>
      <c r="F230" s="65">
        <v>40.7</v>
      </c>
      <c r="G230" s="66"/>
      <c r="H230" s="66"/>
      <c r="I230" s="66"/>
      <c r="J230" s="66"/>
      <c r="K230" s="66"/>
      <c r="L230" s="66"/>
      <c r="M230" s="67"/>
    </row>
    <row r="231" spans="1:13" ht="49.5">
      <c r="A231" s="84">
        <v>6</v>
      </c>
      <c r="B231" s="107" t="s">
        <v>69</v>
      </c>
      <c r="C231" s="41" t="s">
        <v>127</v>
      </c>
      <c r="D231" s="43" t="s">
        <v>30</v>
      </c>
      <c r="E231" s="43"/>
      <c r="F231" s="65">
        <v>3.7</v>
      </c>
      <c r="G231" s="43"/>
      <c r="H231" s="80"/>
      <c r="I231" s="43"/>
      <c r="J231" s="80"/>
      <c r="K231" s="43"/>
      <c r="L231" s="80"/>
      <c r="M231" s="81"/>
    </row>
    <row r="232" spans="1:13" ht="33">
      <c r="A232" s="103"/>
      <c r="B232" s="35"/>
      <c r="C232" s="42" t="s">
        <v>48</v>
      </c>
      <c r="D232" s="43" t="s">
        <v>27</v>
      </c>
      <c r="E232" s="47">
        <v>1.02</v>
      </c>
      <c r="F232" s="47">
        <f>F231*E232</f>
        <v>3.7740000000000005</v>
      </c>
      <c r="G232" s="47"/>
      <c r="H232" s="47"/>
      <c r="I232" s="47"/>
      <c r="J232" s="47"/>
      <c r="K232" s="47"/>
      <c r="L232" s="47"/>
      <c r="M232" s="50"/>
    </row>
    <row r="233" spans="1:13" ht="33">
      <c r="A233" s="103"/>
      <c r="B233" s="35"/>
      <c r="C233" s="42" t="s">
        <v>47</v>
      </c>
      <c r="D233" s="43" t="s">
        <v>27</v>
      </c>
      <c r="E233" s="47">
        <v>0.279</v>
      </c>
      <c r="F233" s="47">
        <f>F231*E233</f>
        <v>1.0323000000000002</v>
      </c>
      <c r="G233" s="47"/>
      <c r="H233" s="47"/>
      <c r="I233" s="47"/>
      <c r="J233" s="47"/>
      <c r="K233" s="47"/>
      <c r="L233" s="47"/>
      <c r="M233" s="50"/>
    </row>
    <row r="234" spans="1:13" ht="16.5">
      <c r="A234" s="103"/>
      <c r="B234" s="35"/>
      <c r="C234" s="42" t="s">
        <v>38</v>
      </c>
      <c r="D234" s="43" t="s">
        <v>1</v>
      </c>
      <c r="E234" s="47">
        <v>0.846</v>
      </c>
      <c r="F234" s="47">
        <f>F231*E234</f>
        <v>3.1302</v>
      </c>
      <c r="G234" s="47"/>
      <c r="H234" s="47"/>
      <c r="I234" s="47"/>
      <c r="J234" s="47"/>
      <c r="K234" s="47"/>
      <c r="L234" s="47"/>
      <c r="M234" s="50"/>
    </row>
    <row r="235" spans="1:13" ht="16.5">
      <c r="A235" s="103"/>
      <c r="B235" s="35"/>
      <c r="C235" s="35" t="s">
        <v>33</v>
      </c>
      <c r="D235" s="43"/>
      <c r="E235" s="47"/>
      <c r="F235" s="47"/>
      <c r="G235" s="47"/>
      <c r="H235" s="47"/>
      <c r="I235" s="47"/>
      <c r="J235" s="47"/>
      <c r="K235" s="47"/>
      <c r="L235" s="47"/>
      <c r="M235" s="50"/>
    </row>
    <row r="236" spans="1:13" ht="16.5">
      <c r="A236" s="103"/>
      <c r="B236" s="35"/>
      <c r="C236" s="42" t="s">
        <v>70</v>
      </c>
      <c r="D236" s="43" t="s">
        <v>30</v>
      </c>
      <c r="E236" s="47"/>
      <c r="F236" s="47">
        <f>F231</f>
        <v>3.7</v>
      </c>
      <c r="G236" s="47"/>
      <c r="H236" s="47"/>
      <c r="I236" s="47"/>
      <c r="J236" s="47"/>
      <c r="K236" s="47"/>
      <c r="L236" s="47"/>
      <c r="M236" s="50"/>
    </row>
    <row r="237" spans="1:13" ht="33">
      <c r="A237" s="84">
        <v>7</v>
      </c>
      <c r="B237" s="73" t="s">
        <v>128</v>
      </c>
      <c r="C237" s="41" t="s">
        <v>129</v>
      </c>
      <c r="D237" s="43" t="s">
        <v>63</v>
      </c>
      <c r="E237" s="43"/>
      <c r="F237" s="65">
        <v>10</v>
      </c>
      <c r="G237" s="43"/>
      <c r="H237" s="80"/>
      <c r="I237" s="43"/>
      <c r="J237" s="80"/>
      <c r="K237" s="43"/>
      <c r="L237" s="80"/>
      <c r="M237" s="81"/>
    </row>
    <row r="238" spans="1:13" ht="33">
      <c r="A238" s="103"/>
      <c r="B238" s="35"/>
      <c r="C238" s="42" t="s">
        <v>48</v>
      </c>
      <c r="D238" s="43" t="s">
        <v>27</v>
      </c>
      <c r="E238" s="63">
        <v>1.8</v>
      </c>
      <c r="F238" s="47">
        <f>F237*E238</f>
        <v>18</v>
      </c>
      <c r="G238" s="47"/>
      <c r="H238" s="47"/>
      <c r="I238" s="47"/>
      <c r="J238" s="47"/>
      <c r="K238" s="47"/>
      <c r="L238" s="47"/>
      <c r="M238" s="50"/>
    </row>
    <row r="239" spans="1:13" ht="33">
      <c r="A239" s="103"/>
      <c r="B239" s="35"/>
      <c r="C239" s="42" t="s">
        <v>47</v>
      </c>
      <c r="D239" s="43" t="s">
        <v>27</v>
      </c>
      <c r="E239" s="63">
        <v>0.758</v>
      </c>
      <c r="F239" s="47">
        <f>F237*E239</f>
        <v>7.58</v>
      </c>
      <c r="G239" s="47"/>
      <c r="H239" s="47"/>
      <c r="I239" s="47"/>
      <c r="J239" s="47"/>
      <c r="K239" s="47"/>
      <c r="L239" s="47"/>
      <c r="M239" s="50"/>
    </row>
    <row r="240" spans="1:13" ht="16.5">
      <c r="A240" s="103"/>
      <c r="B240" s="35"/>
      <c r="C240" s="44" t="s">
        <v>38</v>
      </c>
      <c r="D240" s="45" t="s">
        <v>1</v>
      </c>
      <c r="E240" s="47">
        <v>2.3</v>
      </c>
      <c r="F240" s="47">
        <f>F237*E240</f>
        <v>23</v>
      </c>
      <c r="G240" s="47"/>
      <c r="H240" s="47"/>
      <c r="I240" s="47"/>
      <c r="J240" s="47"/>
      <c r="K240" s="47"/>
      <c r="L240" s="47"/>
      <c r="M240" s="50"/>
    </row>
    <row r="241" spans="1:13" ht="16.5">
      <c r="A241" s="103"/>
      <c r="B241" s="35"/>
      <c r="C241" s="35" t="s">
        <v>33</v>
      </c>
      <c r="D241" s="43"/>
      <c r="E241" s="47"/>
      <c r="F241" s="47"/>
      <c r="G241" s="47"/>
      <c r="H241" s="47"/>
      <c r="I241" s="47"/>
      <c r="J241" s="47"/>
      <c r="K241" s="47"/>
      <c r="L241" s="47"/>
      <c r="M241" s="50"/>
    </row>
    <row r="242" spans="1:13" ht="16.5">
      <c r="A242" s="103"/>
      <c r="B242" s="35"/>
      <c r="C242" s="42" t="s">
        <v>130</v>
      </c>
      <c r="D242" s="43" t="s">
        <v>63</v>
      </c>
      <c r="E242" s="63">
        <v>1.004</v>
      </c>
      <c r="F242" s="47">
        <f>F237*E242</f>
        <v>10.04</v>
      </c>
      <c r="G242" s="47"/>
      <c r="H242" s="47"/>
      <c r="I242" s="47"/>
      <c r="J242" s="47"/>
      <c r="K242" s="47"/>
      <c r="L242" s="47"/>
      <c r="M242" s="50"/>
    </row>
    <row r="243" spans="1:13" ht="16.5">
      <c r="A243" s="103"/>
      <c r="B243" s="35"/>
      <c r="C243" s="42" t="s">
        <v>40</v>
      </c>
      <c r="D243" s="43" t="s">
        <v>1</v>
      </c>
      <c r="E243" s="63">
        <v>0.33</v>
      </c>
      <c r="F243" s="47">
        <f>F237*E243</f>
        <v>3.3000000000000003</v>
      </c>
      <c r="G243" s="47"/>
      <c r="H243" s="47"/>
      <c r="I243" s="47"/>
      <c r="J243" s="47"/>
      <c r="K243" s="47"/>
      <c r="L243" s="47"/>
      <c r="M243" s="50"/>
    </row>
    <row r="244" spans="1:13" ht="33">
      <c r="A244" s="84">
        <v>8</v>
      </c>
      <c r="B244" s="73" t="s">
        <v>97</v>
      </c>
      <c r="C244" s="41" t="s">
        <v>131</v>
      </c>
      <c r="D244" s="43" t="s">
        <v>42</v>
      </c>
      <c r="E244" s="43"/>
      <c r="F244" s="65">
        <v>32</v>
      </c>
      <c r="G244" s="43"/>
      <c r="H244" s="80"/>
      <c r="I244" s="43"/>
      <c r="J244" s="80"/>
      <c r="K244" s="43"/>
      <c r="L244" s="80"/>
      <c r="M244" s="81"/>
    </row>
    <row r="245" spans="1:13" ht="33">
      <c r="A245" s="103"/>
      <c r="B245" s="35"/>
      <c r="C245" s="42" t="s">
        <v>48</v>
      </c>
      <c r="D245" s="43" t="s">
        <v>27</v>
      </c>
      <c r="E245" s="63">
        <v>0.212</v>
      </c>
      <c r="F245" s="47">
        <f>F244*E245</f>
        <v>6.784</v>
      </c>
      <c r="G245" s="47"/>
      <c r="H245" s="47"/>
      <c r="I245" s="47"/>
      <c r="J245" s="47"/>
      <c r="K245" s="47"/>
      <c r="L245" s="47"/>
      <c r="M245" s="47"/>
    </row>
    <row r="246" spans="1:13" ht="33">
      <c r="A246" s="103"/>
      <c r="B246" s="35"/>
      <c r="C246" s="42" t="s">
        <v>47</v>
      </c>
      <c r="D246" s="43" t="s">
        <v>27</v>
      </c>
      <c r="E246" s="63">
        <v>0.007</v>
      </c>
      <c r="F246" s="47">
        <f>F244*E246</f>
        <v>0.224</v>
      </c>
      <c r="G246" s="47"/>
      <c r="H246" s="47"/>
      <c r="I246" s="47"/>
      <c r="J246" s="47"/>
      <c r="K246" s="47"/>
      <c r="L246" s="47"/>
      <c r="M246" s="47"/>
    </row>
    <row r="247" spans="1:13" ht="16.5">
      <c r="A247" s="103"/>
      <c r="B247" s="35"/>
      <c r="C247" s="42" t="s">
        <v>38</v>
      </c>
      <c r="D247" s="43" t="s">
        <v>1</v>
      </c>
      <c r="E247" s="51">
        <v>0.0212</v>
      </c>
      <c r="F247" s="47">
        <f>F244*E247</f>
        <v>0.6784</v>
      </c>
      <c r="G247" s="47"/>
      <c r="H247" s="47"/>
      <c r="I247" s="47"/>
      <c r="J247" s="47"/>
      <c r="K247" s="47"/>
      <c r="L247" s="47"/>
      <c r="M247" s="47"/>
    </row>
    <row r="248" spans="1:13" ht="16.5">
      <c r="A248" s="103"/>
      <c r="B248" s="35"/>
      <c r="C248" s="35" t="s">
        <v>33</v>
      </c>
      <c r="D248" s="43"/>
      <c r="E248" s="51"/>
      <c r="F248" s="47"/>
      <c r="G248" s="47"/>
      <c r="H248" s="47"/>
      <c r="I248" s="47"/>
      <c r="J248" s="47"/>
      <c r="K248" s="47"/>
      <c r="L248" s="47"/>
      <c r="M248" s="47"/>
    </row>
    <row r="249" spans="1:13" ht="16.5">
      <c r="A249" s="103"/>
      <c r="B249" s="35"/>
      <c r="C249" s="42" t="s">
        <v>53</v>
      </c>
      <c r="D249" s="43" t="s">
        <v>29</v>
      </c>
      <c r="E249" s="51">
        <v>0.0024</v>
      </c>
      <c r="F249" s="47">
        <f>F244*E249</f>
        <v>0.0768</v>
      </c>
      <c r="G249" s="47"/>
      <c r="H249" s="47"/>
      <c r="I249" s="47"/>
      <c r="J249" s="47"/>
      <c r="K249" s="47"/>
      <c r="L249" s="47"/>
      <c r="M249" s="47"/>
    </row>
    <row r="250" spans="1:13" ht="16.5">
      <c r="A250" s="103"/>
      <c r="B250" s="35"/>
      <c r="C250" s="42" t="s">
        <v>40</v>
      </c>
      <c r="D250" s="43" t="s">
        <v>1</v>
      </c>
      <c r="E250" s="51">
        <v>0.0396</v>
      </c>
      <c r="F250" s="47">
        <f>F244*E250</f>
        <v>1.2672</v>
      </c>
      <c r="G250" s="47"/>
      <c r="H250" s="47"/>
      <c r="I250" s="47"/>
      <c r="J250" s="47"/>
      <c r="K250" s="47"/>
      <c r="L250" s="47"/>
      <c r="M250" s="47"/>
    </row>
    <row r="251" spans="1:13" ht="64.5">
      <c r="A251" s="83">
        <v>9</v>
      </c>
      <c r="B251" s="73" t="s">
        <v>98</v>
      </c>
      <c r="C251" s="41" t="s">
        <v>101</v>
      </c>
      <c r="D251" s="43" t="s">
        <v>30</v>
      </c>
      <c r="E251" s="43"/>
      <c r="F251" s="65">
        <v>4.8</v>
      </c>
      <c r="G251" s="43"/>
      <c r="H251" s="80"/>
      <c r="I251" s="43"/>
      <c r="J251" s="80"/>
      <c r="K251" s="43"/>
      <c r="L251" s="80"/>
      <c r="M251" s="81"/>
    </row>
    <row r="252" spans="1:13" ht="33">
      <c r="A252" s="103"/>
      <c r="B252" s="35"/>
      <c r="C252" s="42" t="s">
        <v>48</v>
      </c>
      <c r="D252" s="43" t="s">
        <v>27</v>
      </c>
      <c r="E252" s="66">
        <v>2.55</v>
      </c>
      <c r="F252" s="66">
        <f>F251*E252</f>
        <v>12.239999999999998</v>
      </c>
      <c r="G252" s="66"/>
      <c r="H252" s="66"/>
      <c r="I252" s="66"/>
      <c r="J252" s="66"/>
      <c r="K252" s="66"/>
      <c r="L252" s="66"/>
      <c r="M252" s="67"/>
    </row>
    <row r="253" spans="1:13" ht="33">
      <c r="A253" s="103"/>
      <c r="B253" s="35"/>
      <c r="C253" s="42" t="s">
        <v>47</v>
      </c>
      <c r="D253" s="43" t="s">
        <v>27</v>
      </c>
      <c r="E253" s="119">
        <v>0.434</v>
      </c>
      <c r="F253" s="66">
        <f>F251*E253</f>
        <v>2.0831999999999997</v>
      </c>
      <c r="G253" s="66"/>
      <c r="H253" s="66"/>
      <c r="I253" s="66"/>
      <c r="J253" s="66"/>
      <c r="K253" s="66"/>
      <c r="L253" s="66"/>
      <c r="M253" s="67"/>
    </row>
    <row r="254" spans="1:13" ht="33">
      <c r="A254" s="103"/>
      <c r="B254" s="35"/>
      <c r="C254" s="44" t="s">
        <v>71</v>
      </c>
      <c r="D254" s="45" t="s">
        <v>59</v>
      </c>
      <c r="E254" s="119">
        <v>0.434</v>
      </c>
      <c r="F254" s="66">
        <f>F251*E254</f>
        <v>2.0831999999999997</v>
      </c>
      <c r="G254" s="66"/>
      <c r="H254" s="66"/>
      <c r="I254" s="66"/>
      <c r="J254" s="66"/>
      <c r="K254" s="66"/>
      <c r="L254" s="66"/>
      <c r="M254" s="67"/>
    </row>
    <row r="255" spans="1:13" ht="16.5">
      <c r="A255" s="103"/>
      <c r="B255" s="35"/>
      <c r="C255" s="35" t="s">
        <v>33</v>
      </c>
      <c r="D255" s="43"/>
      <c r="E255" s="66"/>
      <c r="F255" s="66"/>
      <c r="G255" s="66"/>
      <c r="H255" s="66"/>
      <c r="I255" s="66"/>
      <c r="J255" s="66"/>
      <c r="K255" s="66"/>
      <c r="L255" s="66"/>
      <c r="M255" s="67"/>
    </row>
    <row r="256" spans="1:13" ht="16.5">
      <c r="A256" s="103"/>
      <c r="B256" s="35"/>
      <c r="C256" s="42" t="s">
        <v>99</v>
      </c>
      <c r="D256" s="43" t="s">
        <v>30</v>
      </c>
      <c r="E256" s="66">
        <v>1.02</v>
      </c>
      <c r="F256" s="66">
        <f>F251*E256</f>
        <v>4.896</v>
      </c>
      <c r="G256" s="66"/>
      <c r="H256" s="66"/>
      <c r="I256" s="66"/>
      <c r="J256" s="66"/>
      <c r="K256" s="66"/>
      <c r="L256" s="66"/>
      <c r="M256" s="67"/>
    </row>
    <row r="257" spans="1:13" ht="33">
      <c r="A257" s="103"/>
      <c r="B257" s="35"/>
      <c r="C257" s="42" t="s">
        <v>100</v>
      </c>
      <c r="D257" s="43" t="s">
        <v>30</v>
      </c>
      <c r="E257" s="104">
        <v>0.0159</v>
      </c>
      <c r="F257" s="66">
        <f>F251*E257</f>
        <v>0.07632</v>
      </c>
      <c r="G257" s="66"/>
      <c r="H257" s="66"/>
      <c r="I257" s="66"/>
      <c r="J257" s="66"/>
      <c r="K257" s="66"/>
      <c r="L257" s="66"/>
      <c r="M257" s="67"/>
    </row>
    <row r="258" spans="1:13" ht="16.5">
      <c r="A258" s="103"/>
      <c r="B258" s="35"/>
      <c r="C258" s="42" t="s">
        <v>40</v>
      </c>
      <c r="D258" s="43" t="s">
        <v>1</v>
      </c>
      <c r="E258" s="104">
        <v>0.7626</v>
      </c>
      <c r="F258" s="66">
        <f>F251*E258</f>
        <v>3.6604799999999997</v>
      </c>
      <c r="G258" s="66"/>
      <c r="H258" s="66"/>
      <c r="I258" s="66"/>
      <c r="J258" s="66"/>
      <c r="K258" s="66"/>
      <c r="L258" s="66"/>
      <c r="M258" s="67"/>
    </row>
    <row r="259" spans="1:13" ht="49.5">
      <c r="A259" s="84">
        <v>10</v>
      </c>
      <c r="B259" s="73" t="s">
        <v>97</v>
      </c>
      <c r="C259" s="41" t="s">
        <v>132</v>
      </c>
      <c r="D259" s="43" t="s">
        <v>42</v>
      </c>
      <c r="E259" s="43"/>
      <c r="F259" s="65">
        <v>14</v>
      </c>
      <c r="G259" s="43"/>
      <c r="H259" s="80"/>
      <c r="I259" s="43"/>
      <c r="J259" s="80"/>
      <c r="K259" s="43"/>
      <c r="L259" s="80"/>
      <c r="M259" s="81"/>
    </row>
    <row r="260" spans="1:13" ht="33">
      <c r="A260" s="103"/>
      <c r="B260" s="35"/>
      <c r="C260" s="42" t="s">
        <v>48</v>
      </c>
      <c r="D260" s="43" t="s">
        <v>27</v>
      </c>
      <c r="E260" s="63">
        <v>0.212</v>
      </c>
      <c r="F260" s="47">
        <f>F259*E260</f>
        <v>2.968</v>
      </c>
      <c r="G260" s="47"/>
      <c r="H260" s="47"/>
      <c r="I260" s="47"/>
      <c r="J260" s="47"/>
      <c r="K260" s="47"/>
      <c r="L260" s="47"/>
      <c r="M260" s="47"/>
    </row>
    <row r="261" spans="1:13" ht="33">
      <c r="A261" s="103"/>
      <c r="B261" s="35"/>
      <c r="C261" s="42" t="s">
        <v>47</v>
      </c>
      <c r="D261" s="43" t="s">
        <v>27</v>
      </c>
      <c r="E261" s="63">
        <v>0.007</v>
      </c>
      <c r="F261" s="47">
        <f>F259*E261</f>
        <v>0.098</v>
      </c>
      <c r="G261" s="47"/>
      <c r="H261" s="47"/>
      <c r="I261" s="47"/>
      <c r="J261" s="47"/>
      <c r="K261" s="47"/>
      <c r="L261" s="47"/>
      <c r="M261" s="47"/>
    </row>
    <row r="262" spans="1:13" ht="16.5">
      <c r="A262" s="103"/>
      <c r="B262" s="35"/>
      <c r="C262" s="42" t="s">
        <v>38</v>
      </c>
      <c r="D262" s="43" t="s">
        <v>1</v>
      </c>
      <c r="E262" s="51">
        <v>0.0212</v>
      </c>
      <c r="F262" s="47">
        <f>F259*E262</f>
        <v>0.2968</v>
      </c>
      <c r="G262" s="47"/>
      <c r="H262" s="47"/>
      <c r="I262" s="47"/>
      <c r="J262" s="47"/>
      <c r="K262" s="47"/>
      <c r="L262" s="47"/>
      <c r="M262" s="47"/>
    </row>
    <row r="263" spans="1:13" ht="16.5">
      <c r="A263" s="103"/>
      <c r="B263" s="35"/>
      <c r="C263" s="35" t="s">
        <v>33</v>
      </c>
      <c r="D263" s="43"/>
      <c r="E263" s="51"/>
      <c r="F263" s="47"/>
      <c r="G263" s="47"/>
      <c r="H263" s="47"/>
      <c r="I263" s="47"/>
      <c r="J263" s="47"/>
      <c r="K263" s="47"/>
      <c r="L263" s="47"/>
      <c r="M263" s="47"/>
    </row>
    <row r="264" spans="1:13" ht="16.5">
      <c r="A264" s="103"/>
      <c r="B264" s="35"/>
      <c r="C264" s="42" t="s">
        <v>53</v>
      </c>
      <c r="D264" s="43" t="s">
        <v>29</v>
      </c>
      <c r="E264" s="51">
        <v>0.0024</v>
      </c>
      <c r="F264" s="47">
        <f>F259*E264</f>
        <v>0.0336</v>
      </c>
      <c r="G264" s="47"/>
      <c r="H264" s="47"/>
      <c r="I264" s="47"/>
      <c r="J264" s="47"/>
      <c r="K264" s="47"/>
      <c r="L264" s="47"/>
      <c r="M264" s="47"/>
    </row>
    <row r="265" spans="1:13" ht="16.5">
      <c r="A265" s="103"/>
      <c r="B265" s="35"/>
      <c r="C265" s="42" t="s">
        <v>40</v>
      </c>
      <c r="D265" s="43" t="s">
        <v>1</v>
      </c>
      <c r="E265" s="51">
        <v>0.0396</v>
      </c>
      <c r="F265" s="47">
        <f>F259*E265</f>
        <v>0.5544</v>
      </c>
      <c r="G265" s="47"/>
      <c r="H265" s="47"/>
      <c r="I265" s="47"/>
      <c r="J265" s="47"/>
      <c r="K265" s="47"/>
      <c r="L265" s="47"/>
      <c r="M265" s="47"/>
    </row>
    <row r="266" spans="1:13" ht="33">
      <c r="A266" s="83">
        <v>11</v>
      </c>
      <c r="B266" s="73" t="s">
        <v>103</v>
      </c>
      <c r="C266" s="41" t="s">
        <v>107</v>
      </c>
      <c r="D266" s="35" t="s">
        <v>77</v>
      </c>
      <c r="E266" s="80"/>
      <c r="F266" s="65">
        <v>2.6</v>
      </c>
      <c r="G266" s="43"/>
      <c r="H266" s="80"/>
      <c r="I266" s="43"/>
      <c r="J266" s="80"/>
      <c r="K266" s="43"/>
      <c r="L266" s="80"/>
      <c r="M266" s="81"/>
    </row>
    <row r="267" spans="1:13" ht="33">
      <c r="A267" s="103"/>
      <c r="B267" s="35"/>
      <c r="C267" s="42" t="s">
        <v>48</v>
      </c>
      <c r="D267" s="43" t="s">
        <v>27</v>
      </c>
      <c r="E267" s="66">
        <v>2.7</v>
      </c>
      <c r="F267" s="66">
        <f>F266*E267</f>
        <v>7.0200000000000005</v>
      </c>
      <c r="G267" s="66"/>
      <c r="H267" s="66"/>
      <c r="I267" s="66"/>
      <c r="J267" s="66"/>
      <c r="K267" s="66"/>
      <c r="L267" s="66"/>
      <c r="M267" s="67"/>
    </row>
    <row r="268" spans="1:13" ht="33">
      <c r="A268" s="103"/>
      <c r="B268" s="35"/>
      <c r="C268" s="42" t="s">
        <v>47</v>
      </c>
      <c r="D268" s="43" t="s">
        <v>27</v>
      </c>
      <c r="E268" s="104">
        <v>0.0525</v>
      </c>
      <c r="F268" s="66">
        <f>F266*E268</f>
        <v>0.1365</v>
      </c>
      <c r="G268" s="66"/>
      <c r="H268" s="66"/>
      <c r="I268" s="66"/>
      <c r="J268" s="66"/>
      <c r="K268" s="66"/>
      <c r="L268" s="66"/>
      <c r="M268" s="67"/>
    </row>
    <row r="269" spans="1:13" ht="33">
      <c r="A269" s="103"/>
      <c r="B269" s="35"/>
      <c r="C269" s="44" t="s">
        <v>71</v>
      </c>
      <c r="D269" s="45" t="s">
        <v>59</v>
      </c>
      <c r="E269" s="104">
        <v>0.0525</v>
      </c>
      <c r="F269" s="66">
        <f>F266*E269</f>
        <v>0.1365</v>
      </c>
      <c r="G269" s="66"/>
      <c r="H269" s="66"/>
      <c r="I269" s="66"/>
      <c r="J269" s="66"/>
      <c r="K269" s="66"/>
      <c r="L269" s="66"/>
      <c r="M269" s="67"/>
    </row>
    <row r="270" spans="1:13" ht="16.5">
      <c r="A270" s="103"/>
      <c r="B270" s="35"/>
      <c r="C270" s="35" t="s">
        <v>33</v>
      </c>
      <c r="D270" s="43"/>
      <c r="E270" s="66"/>
      <c r="F270" s="66"/>
      <c r="G270" s="66"/>
      <c r="H270" s="66"/>
      <c r="I270" s="66"/>
      <c r="J270" s="66"/>
      <c r="K270" s="66"/>
      <c r="L270" s="66"/>
      <c r="M270" s="67"/>
    </row>
    <row r="271" spans="1:13" ht="16.5">
      <c r="A271" s="103"/>
      <c r="B271" s="35"/>
      <c r="C271" s="42" t="s">
        <v>104</v>
      </c>
      <c r="D271" s="43" t="s">
        <v>30</v>
      </c>
      <c r="E271" s="66">
        <v>1.03</v>
      </c>
      <c r="F271" s="66">
        <f>F266*E271</f>
        <v>2.6780000000000004</v>
      </c>
      <c r="G271" s="66"/>
      <c r="H271" s="66"/>
      <c r="I271" s="66"/>
      <c r="J271" s="66"/>
      <c r="K271" s="66"/>
      <c r="L271" s="66"/>
      <c r="M271" s="67"/>
    </row>
    <row r="272" spans="1:13" ht="49.5">
      <c r="A272" s="84">
        <v>12</v>
      </c>
      <c r="B272" s="46" t="s">
        <v>78</v>
      </c>
      <c r="C272" s="40" t="s">
        <v>105</v>
      </c>
      <c r="D272" s="35" t="s">
        <v>30</v>
      </c>
      <c r="E272" s="47"/>
      <c r="F272" s="56">
        <v>12</v>
      </c>
      <c r="G272" s="48"/>
      <c r="H272" s="47"/>
      <c r="I272" s="48"/>
      <c r="J272" s="47"/>
      <c r="K272" s="48"/>
      <c r="L272" s="47"/>
      <c r="M272" s="50"/>
    </row>
    <row r="273" spans="1:13" ht="33">
      <c r="A273" s="84"/>
      <c r="B273" s="35"/>
      <c r="C273" s="42" t="s">
        <v>48</v>
      </c>
      <c r="D273" s="43" t="s">
        <v>27</v>
      </c>
      <c r="E273" s="63">
        <v>0.144</v>
      </c>
      <c r="F273" s="47">
        <f>F272*E273</f>
        <v>1.7279999999999998</v>
      </c>
      <c r="G273" s="48"/>
      <c r="H273" s="47"/>
      <c r="I273" s="47"/>
      <c r="J273" s="47"/>
      <c r="K273" s="48"/>
      <c r="L273" s="47"/>
      <c r="M273" s="50"/>
    </row>
    <row r="274" spans="1:13" ht="33">
      <c r="A274" s="84"/>
      <c r="B274" s="35"/>
      <c r="C274" s="42" t="s">
        <v>47</v>
      </c>
      <c r="D274" s="43" t="s">
        <v>27</v>
      </c>
      <c r="E274" s="51">
        <v>0.0438</v>
      </c>
      <c r="F274" s="47">
        <f>F272*E274</f>
        <v>0.5256</v>
      </c>
      <c r="G274" s="48"/>
      <c r="H274" s="47"/>
      <c r="I274" s="47"/>
      <c r="J274" s="47"/>
      <c r="K274" s="48"/>
      <c r="L274" s="47"/>
      <c r="M274" s="50"/>
    </row>
    <row r="275" spans="1:13" ht="16.5">
      <c r="A275" s="84"/>
      <c r="B275" s="35"/>
      <c r="C275" s="42" t="s">
        <v>41</v>
      </c>
      <c r="D275" s="43" t="s">
        <v>28</v>
      </c>
      <c r="E275" s="51">
        <v>0.0155</v>
      </c>
      <c r="F275" s="47">
        <f>F272*E275</f>
        <v>0.186</v>
      </c>
      <c r="G275" s="48"/>
      <c r="H275" s="47"/>
      <c r="I275" s="48"/>
      <c r="J275" s="47"/>
      <c r="K275" s="48"/>
      <c r="L275" s="47"/>
      <c r="M275" s="50"/>
    </row>
    <row r="276" spans="1:13" ht="16.5">
      <c r="A276" s="84"/>
      <c r="B276" s="35"/>
      <c r="C276" s="42" t="s">
        <v>50</v>
      </c>
      <c r="D276" s="43" t="s">
        <v>28</v>
      </c>
      <c r="E276" s="51">
        <v>0.0164</v>
      </c>
      <c r="F276" s="47">
        <f>E276*F272</f>
        <v>0.19680000000000003</v>
      </c>
      <c r="G276" s="48"/>
      <c r="H276" s="47"/>
      <c r="I276" s="48"/>
      <c r="J276" s="47"/>
      <c r="K276" s="48"/>
      <c r="L276" s="47"/>
      <c r="M276" s="50"/>
    </row>
    <row r="277" spans="1:13" ht="16.5">
      <c r="A277" s="84"/>
      <c r="B277" s="35"/>
      <c r="C277" s="42" t="s">
        <v>32</v>
      </c>
      <c r="D277" s="43" t="s">
        <v>28</v>
      </c>
      <c r="E277" s="51">
        <v>0.0091</v>
      </c>
      <c r="F277" s="47">
        <f>F272*E277</f>
        <v>0.1092</v>
      </c>
      <c r="G277" s="48"/>
      <c r="H277" s="47"/>
      <c r="I277" s="48"/>
      <c r="J277" s="47"/>
      <c r="K277" s="48"/>
      <c r="L277" s="47"/>
      <c r="M277" s="50"/>
    </row>
    <row r="278" spans="1:13" ht="16.5">
      <c r="A278" s="84"/>
      <c r="B278" s="35"/>
      <c r="C278" s="35" t="s">
        <v>33</v>
      </c>
      <c r="D278" s="43"/>
      <c r="E278" s="47"/>
      <c r="F278" s="47"/>
      <c r="G278" s="48"/>
      <c r="H278" s="47"/>
      <c r="I278" s="48"/>
      <c r="J278" s="47"/>
      <c r="K278" s="48"/>
      <c r="L278" s="47"/>
      <c r="M278" s="50"/>
    </row>
    <row r="279" spans="1:13" ht="16.5">
      <c r="A279" s="84"/>
      <c r="B279" s="35"/>
      <c r="C279" s="42" t="s">
        <v>79</v>
      </c>
      <c r="D279" s="43" t="s">
        <v>30</v>
      </c>
      <c r="E279" s="47"/>
      <c r="F279" s="47">
        <f>F272</f>
        <v>12</v>
      </c>
      <c r="G279" s="49"/>
      <c r="H279" s="47"/>
      <c r="I279" s="48"/>
      <c r="J279" s="47"/>
      <c r="K279" s="48"/>
      <c r="L279" s="47"/>
      <c r="M279" s="50"/>
    </row>
    <row r="280" spans="1:13" ht="16.5">
      <c r="A280" s="84"/>
      <c r="B280" s="35"/>
      <c r="C280" s="42" t="s">
        <v>34</v>
      </c>
      <c r="D280" s="43" t="s">
        <v>30</v>
      </c>
      <c r="E280" s="47">
        <v>0.07</v>
      </c>
      <c r="F280" s="47">
        <f>F272*E280</f>
        <v>0.8400000000000001</v>
      </c>
      <c r="G280" s="48"/>
      <c r="H280" s="47"/>
      <c r="I280" s="48"/>
      <c r="J280" s="47"/>
      <c r="K280" s="48"/>
      <c r="L280" s="47"/>
      <c r="M280" s="50"/>
    </row>
    <row r="281" spans="1:13" ht="33">
      <c r="A281" s="84"/>
      <c r="B281" s="35"/>
      <c r="C281" s="108" t="s">
        <v>135</v>
      </c>
      <c r="D281" s="12"/>
      <c r="E281" s="60"/>
      <c r="F281" s="58"/>
      <c r="G281" s="58"/>
      <c r="H281" s="47"/>
      <c r="I281" s="47"/>
      <c r="J281" s="47"/>
      <c r="K281" s="47"/>
      <c r="L281" s="47"/>
      <c r="M281" s="50"/>
    </row>
    <row r="282" spans="1:13" ht="49.5">
      <c r="A282" s="84">
        <v>1</v>
      </c>
      <c r="B282" s="107" t="s">
        <v>96</v>
      </c>
      <c r="C282" s="41" t="s">
        <v>136</v>
      </c>
      <c r="D282" s="43" t="s">
        <v>63</v>
      </c>
      <c r="E282" s="43"/>
      <c r="F282" s="65">
        <v>30</v>
      </c>
      <c r="G282" s="43"/>
      <c r="H282" s="80"/>
      <c r="I282" s="43"/>
      <c r="J282" s="80"/>
      <c r="K282" s="43"/>
      <c r="L282" s="80"/>
      <c r="M282" s="81"/>
    </row>
    <row r="283" spans="1:13" ht="33">
      <c r="A283" s="103"/>
      <c r="B283" s="35"/>
      <c r="C283" s="42" t="s">
        <v>48</v>
      </c>
      <c r="D283" s="43" t="s">
        <v>27</v>
      </c>
      <c r="E283" s="63">
        <v>0.898</v>
      </c>
      <c r="F283" s="47">
        <f>F282*E283</f>
        <v>26.94</v>
      </c>
      <c r="G283" s="47"/>
      <c r="H283" s="47"/>
      <c r="I283" s="47"/>
      <c r="J283" s="47"/>
      <c r="K283" s="47"/>
      <c r="L283" s="47"/>
      <c r="M283" s="50"/>
    </row>
    <row r="284" spans="1:13" ht="33">
      <c r="A284" s="103"/>
      <c r="B284" s="35"/>
      <c r="C284" s="42" t="s">
        <v>47</v>
      </c>
      <c r="D284" s="43" t="s">
        <v>27</v>
      </c>
      <c r="E284" s="63">
        <v>0.315</v>
      </c>
      <c r="F284" s="47">
        <f>F282*E284</f>
        <v>9.45</v>
      </c>
      <c r="G284" s="47"/>
      <c r="H284" s="47"/>
      <c r="I284" s="47"/>
      <c r="J284" s="47"/>
      <c r="K284" s="47"/>
      <c r="L284" s="47"/>
      <c r="M284" s="50"/>
    </row>
    <row r="285" spans="1:13" ht="16.5">
      <c r="A285" s="103"/>
      <c r="B285" s="35"/>
      <c r="C285" s="44" t="s">
        <v>38</v>
      </c>
      <c r="D285" s="45" t="s">
        <v>1</v>
      </c>
      <c r="E285" s="51">
        <v>0.955</v>
      </c>
      <c r="F285" s="47">
        <f>F282*E285</f>
        <v>28.65</v>
      </c>
      <c r="G285" s="47"/>
      <c r="H285" s="47"/>
      <c r="I285" s="47"/>
      <c r="J285" s="47"/>
      <c r="K285" s="47"/>
      <c r="L285" s="47"/>
      <c r="M285" s="50"/>
    </row>
    <row r="286" spans="1:13" ht="66">
      <c r="A286" s="84">
        <v>2</v>
      </c>
      <c r="B286" s="46" t="s">
        <v>61</v>
      </c>
      <c r="C286" s="41" t="s">
        <v>76</v>
      </c>
      <c r="D286" s="43" t="s">
        <v>30</v>
      </c>
      <c r="E286" s="48"/>
      <c r="F286" s="56">
        <v>18</v>
      </c>
      <c r="G286" s="48"/>
      <c r="H286" s="47"/>
      <c r="I286" s="48"/>
      <c r="J286" s="47"/>
      <c r="K286" s="48"/>
      <c r="L286" s="47"/>
      <c r="M286" s="50"/>
    </row>
    <row r="287" spans="1:13" ht="33">
      <c r="A287" s="84"/>
      <c r="B287" s="35"/>
      <c r="C287" s="42" t="s">
        <v>48</v>
      </c>
      <c r="D287" s="43" t="s">
        <v>27</v>
      </c>
      <c r="E287" s="104">
        <v>0.0166</v>
      </c>
      <c r="F287" s="47">
        <f>F286*E287</f>
        <v>0.2988</v>
      </c>
      <c r="G287" s="48"/>
      <c r="H287" s="47"/>
      <c r="I287" s="47"/>
      <c r="J287" s="47"/>
      <c r="K287" s="48"/>
      <c r="L287" s="47"/>
      <c r="M287" s="50"/>
    </row>
    <row r="288" spans="1:13" ht="33">
      <c r="A288" s="84"/>
      <c r="B288" s="35"/>
      <c r="C288" s="42" t="s">
        <v>47</v>
      </c>
      <c r="D288" s="43" t="s">
        <v>27</v>
      </c>
      <c r="E288" s="104">
        <v>0.0481</v>
      </c>
      <c r="F288" s="47">
        <f>F286*E288</f>
        <v>0.8657999999999999</v>
      </c>
      <c r="G288" s="48"/>
      <c r="H288" s="47"/>
      <c r="I288" s="47"/>
      <c r="J288" s="47"/>
      <c r="K288" s="48"/>
      <c r="L288" s="47"/>
      <c r="M288" s="50"/>
    </row>
    <row r="289" spans="1:13" ht="33">
      <c r="A289" s="84"/>
      <c r="B289" s="35"/>
      <c r="C289" s="42" t="s">
        <v>58</v>
      </c>
      <c r="D289" s="43" t="s">
        <v>28</v>
      </c>
      <c r="E289" s="104">
        <v>0.0361</v>
      </c>
      <c r="F289" s="47">
        <f>F286*E289</f>
        <v>0.6498</v>
      </c>
      <c r="G289" s="48"/>
      <c r="H289" s="47"/>
      <c r="I289" s="48"/>
      <c r="J289" s="47"/>
      <c r="K289" s="48"/>
      <c r="L289" s="47"/>
      <c r="M289" s="50"/>
    </row>
    <row r="290" spans="1:13" ht="33">
      <c r="A290" s="84">
        <v>2</v>
      </c>
      <c r="B290" s="46" t="s">
        <v>64</v>
      </c>
      <c r="C290" s="41" t="s">
        <v>62</v>
      </c>
      <c r="D290" s="43" t="s">
        <v>30</v>
      </c>
      <c r="E290" s="43"/>
      <c r="F290" s="56">
        <v>2</v>
      </c>
      <c r="G290" s="43"/>
      <c r="H290" s="80"/>
      <c r="I290" s="43"/>
      <c r="J290" s="80"/>
      <c r="K290" s="43"/>
      <c r="L290" s="80"/>
      <c r="M290" s="81"/>
    </row>
    <row r="291" spans="1:13" ht="16.5">
      <c r="A291" s="103"/>
      <c r="B291" s="35"/>
      <c r="C291" s="42" t="s">
        <v>31</v>
      </c>
      <c r="D291" s="43" t="s">
        <v>27</v>
      </c>
      <c r="E291" s="47">
        <v>2.48</v>
      </c>
      <c r="F291" s="47">
        <f>F290*E291</f>
        <v>4.96</v>
      </c>
      <c r="G291" s="47"/>
      <c r="H291" s="47"/>
      <c r="I291" s="47"/>
      <c r="J291" s="47"/>
      <c r="K291" s="47"/>
      <c r="L291" s="47"/>
      <c r="M291" s="50"/>
    </row>
    <row r="292" spans="1:13" ht="33">
      <c r="A292" s="84">
        <v>3</v>
      </c>
      <c r="B292" s="46" t="s">
        <v>65</v>
      </c>
      <c r="C292" s="41" t="s">
        <v>66</v>
      </c>
      <c r="D292" s="43" t="s">
        <v>30</v>
      </c>
      <c r="E292" s="43"/>
      <c r="F292" s="56">
        <v>2</v>
      </c>
      <c r="G292" s="43"/>
      <c r="H292" s="80"/>
      <c r="I292" s="43"/>
      <c r="J292" s="80"/>
      <c r="K292" s="43"/>
      <c r="L292" s="80"/>
      <c r="M292" s="81"/>
    </row>
    <row r="293" spans="1:13" ht="16.5">
      <c r="A293" s="103"/>
      <c r="B293" s="35"/>
      <c r="C293" s="42" t="s">
        <v>31</v>
      </c>
      <c r="D293" s="43" t="s">
        <v>27</v>
      </c>
      <c r="E293" s="47">
        <v>1.3915</v>
      </c>
      <c r="F293" s="47">
        <f>F292*E293</f>
        <v>2.783</v>
      </c>
      <c r="G293" s="47"/>
      <c r="H293" s="47"/>
      <c r="I293" s="47"/>
      <c r="J293" s="47"/>
      <c r="K293" s="47"/>
      <c r="L293" s="47"/>
      <c r="M293" s="50"/>
    </row>
    <row r="294" spans="1:13" ht="49.5">
      <c r="A294" s="84">
        <v>4</v>
      </c>
      <c r="B294" s="19" t="s">
        <v>83</v>
      </c>
      <c r="C294" s="41" t="s">
        <v>137</v>
      </c>
      <c r="D294" s="19" t="s">
        <v>29</v>
      </c>
      <c r="E294" s="23"/>
      <c r="F294" s="65">
        <v>37</v>
      </c>
      <c r="G294" s="66"/>
      <c r="H294" s="66"/>
      <c r="I294" s="66"/>
      <c r="J294" s="66"/>
      <c r="K294" s="66"/>
      <c r="L294" s="66"/>
      <c r="M294" s="67"/>
    </row>
    <row r="295" spans="1:13" ht="49.5">
      <c r="A295" s="84">
        <v>5</v>
      </c>
      <c r="B295" s="107" t="s">
        <v>69</v>
      </c>
      <c r="C295" s="41" t="s">
        <v>72</v>
      </c>
      <c r="D295" s="43" t="s">
        <v>30</v>
      </c>
      <c r="E295" s="43"/>
      <c r="F295" s="65">
        <v>5.5</v>
      </c>
      <c r="G295" s="43"/>
      <c r="H295" s="80"/>
      <c r="I295" s="43"/>
      <c r="J295" s="80"/>
      <c r="K295" s="43"/>
      <c r="L295" s="80"/>
      <c r="M295" s="81"/>
    </row>
    <row r="296" spans="1:13" ht="33">
      <c r="A296" s="103"/>
      <c r="B296" s="35"/>
      <c r="C296" s="42" t="s">
        <v>48</v>
      </c>
      <c r="D296" s="43" t="s">
        <v>27</v>
      </c>
      <c r="E296" s="47">
        <v>1.02</v>
      </c>
      <c r="F296" s="47">
        <f>F295*E296</f>
        <v>5.61</v>
      </c>
      <c r="G296" s="47"/>
      <c r="H296" s="47"/>
      <c r="I296" s="47"/>
      <c r="J296" s="47"/>
      <c r="K296" s="47"/>
      <c r="L296" s="47"/>
      <c r="M296" s="50"/>
    </row>
    <row r="297" spans="1:13" ht="33">
      <c r="A297" s="103"/>
      <c r="B297" s="35"/>
      <c r="C297" s="42" t="s">
        <v>47</v>
      </c>
      <c r="D297" s="43" t="s">
        <v>27</v>
      </c>
      <c r="E297" s="47">
        <v>0.279</v>
      </c>
      <c r="F297" s="47">
        <f>F295*E297</f>
        <v>1.5345000000000002</v>
      </c>
      <c r="G297" s="47"/>
      <c r="H297" s="47"/>
      <c r="I297" s="47"/>
      <c r="J297" s="47"/>
      <c r="K297" s="47"/>
      <c r="L297" s="47"/>
      <c r="M297" s="50"/>
    </row>
    <row r="298" spans="1:13" ht="16.5">
      <c r="A298" s="103"/>
      <c r="B298" s="35"/>
      <c r="C298" s="42" t="s">
        <v>38</v>
      </c>
      <c r="D298" s="43" t="s">
        <v>1</v>
      </c>
      <c r="E298" s="47">
        <v>0.846</v>
      </c>
      <c r="F298" s="47">
        <f>F295*E298</f>
        <v>4.653</v>
      </c>
      <c r="G298" s="47"/>
      <c r="H298" s="47"/>
      <c r="I298" s="47"/>
      <c r="J298" s="47"/>
      <c r="K298" s="47"/>
      <c r="L298" s="47"/>
      <c r="M298" s="50"/>
    </row>
    <row r="299" spans="1:13" ht="16.5">
      <c r="A299" s="103"/>
      <c r="B299" s="35"/>
      <c r="C299" s="35" t="s">
        <v>33</v>
      </c>
      <c r="D299" s="43"/>
      <c r="E299" s="47"/>
      <c r="F299" s="47"/>
      <c r="G299" s="47"/>
      <c r="H299" s="47"/>
      <c r="I299" s="47"/>
      <c r="J299" s="47"/>
      <c r="K299" s="47"/>
      <c r="L299" s="47"/>
      <c r="M299" s="50"/>
    </row>
    <row r="300" spans="1:13" ht="16.5">
      <c r="A300" s="103"/>
      <c r="B300" s="35"/>
      <c r="C300" s="42" t="s">
        <v>70</v>
      </c>
      <c r="D300" s="43" t="s">
        <v>30</v>
      </c>
      <c r="E300" s="47"/>
      <c r="F300" s="47">
        <f>F295</f>
        <v>5.5</v>
      </c>
      <c r="G300" s="47"/>
      <c r="H300" s="47"/>
      <c r="I300" s="47"/>
      <c r="J300" s="47"/>
      <c r="K300" s="47"/>
      <c r="L300" s="47"/>
      <c r="M300" s="50"/>
    </row>
    <row r="301" spans="1:13" ht="33">
      <c r="A301" s="84">
        <v>6</v>
      </c>
      <c r="B301" s="107" t="s">
        <v>73</v>
      </c>
      <c r="C301" s="41" t="s">
        <v>138</v>
      </c>
      <c r="D301" s="43" t="s">
        <v>63</v>
      </c>
      <c r="E301" s="43"/>
      <c r="F301" s="65">
        <v>30</v>
      </c>
      <c r="G301" s="43"/>
      <c r="H301" s="80"/>
      <c r="I301" s="43"/>
      <c r="J301" s="80"/>
      <c r="K301" s="43"/>
      <c r="L301" s="80"/>
      <c r="M301" s="81"/>
    </row>
    <row r="302" spans="1:13" ht="33">
      <c r="A302" s="103"/>
      <c r="B302" s="35"/>
      <c r="C302" s="42" t="s">
        <v>48</v>
      </c>
      <c r="D302" s="43" t="s">
        <v>27</v>
      </c>
      <c r="E302" s="51">
        <v>0.662</v>
      </c>
      <c r="F302" s="47">
        <f>F301*E302</f>
        <v>19.86</v>
      </c>
      <c r="G302" s="47"/>
      <c r="H302" s="47"/>
      <c r="I302" s="47"/>
      <c r="J302" s="47"/>
      <c r="K302" s="47"/>
      <c r="L302" s="47"/>
      <c r="M302" s="50"/>
    </row>
    <row r="303" spans="1:13" ht="33">
      <c r="A303" s="103"/>
      <c r="B303" s="35"/>
      <c r="C303" s="42" t="s">
        <v>47</v>
      </c>
      <c r="D303" s="43" t="s">
        <v>27</v>
      </c>
      <c r="E303" s="51">
        <v>0.21334</v>
      </c>
      <c r="F303" s="47">
        <f>F301*E303</f>
        <v>6.4002</v>
      </c>
      <c r="G303" s="47"/>
      <c r="H303" s="47"/>
      <c r="I303" s="47"/>
      <c r="J303" s="47"/>
      <c r="K303" s="47"/>
      <c r="L303" s="47"/>
      <c r="M303" s="50"/>
    </row>
    <row r="304" spans="1:13" ht="16.5">
      <c r="A304" s="103"/>
      <c r="B304" s="35"/>
      <c r="C304" s="44" t="s">
        <v>38</v>
      </c>
      <c r="D304" s="45" t="s">
        <v>1</v>
      </c>
      <c r="E304" s="51">
        <v>0.64714</v>
      </c>
      <c r="F304" s="47">
        <f>F301*E304</f>
        <v>19.4142</v>
      </c>
      <c r="G304" s="47"/>
      <c r="H304" s="47"/>
      <c r="I304" s="47"/>
      <c r="J304" s="47"/>
      <c r="K304" s="47"/>
      <c r="L304" s="47"/>
      <c r="M304" s="50"/>
    </row>
    <row r="305" spans="1:13" ht="16.5">
      <c r="A305" s="103"/>
      <c r="B305" s="35"/>
      <c r="C305" s="35" t="s">
        <v>33</v>
      </c>
      <c r="D305" s="43"/>
      <c r="E305" s="47"/>
      <c r="F305" s="47"/>
      <c r="G305" s="47"/>
      <c r="H305" s="47"/>
      <c r="I305" s="47"/>
      <c r="J305" s="47"/>
      <c r="K305" s="47"/>
      <c r="L305" s="47"/>
      <c r="M305" s="50"/>
    </row>
    <row r="306" spans="1:13" ht="16.5">
      <c r="A306" s="103"/>
      <c r="B306" s="35"/>
      <c r="C306" s="42" t="s">
        <v>74</v>
      </c>
      <c r="D306" s="43" t="s">
        <v>63</v>
      </c>
      <c r="E306" s="63">
        <v>1.004</v>
      </c>
      <c r="F306" s="47">
        <f>F301*E306</f>
        <v>30.12</v>
      </c>
      <c r="G306" s="47"/>
      <c r="H306" s="47"/>
      <c r="I306" s="47"/>
      <c r="J306" s="47"/>
      <c r="K306" s="47"/>
      <c r="L306" s="47"/>
      <c r="M306" s="50"/>
    </row>
    <row r="307" spans="1:13" ht="16.5">
      <c r="A307" s="103"/>
      <c r="B307" s="35"/>
      <c r="C307" s="42" t="s">
        <v>40</v>
      </c>
      <c r="D307" s="43" t="s">
        <v>1</v>
      </c>
      <c r="E307" s="51">
        <v>0.21266</v>
      </c>
      <c r="F307" s="47">
        <f>F301*E307</f>
        <v>6.3797999999999995</v>
      </c>
      <c r="G307" s="47"/>
      <c r="H307" s="47"/>
      <c r="I307" s="47"/>
      <c r="J307" s="47"/>
      <c r="K307" s="47"/>
      <c r="L307" s="47"/>
      <c r="M307" s="50"/>
    </row>
    <row r="308" spans="1:13" ht="33">
      <c r="A308" s="84">
        <v>7</v>
      </c>
      <c r="B308" s="73" t="s">
        <v>97</v>
      </c>
      <c r="C308" s="41" t="s">
        <v>102</v>
      </c>
      <c r="D308" s="43" t="s">
        <v>42</v>
      </c>
      <c r="E308" s="43"/>
      <c r="F308" s="65">
        <v>38</v>
      </c>
      <c r="G308" s="43"/>
      <c r="H308" s="80"/>
      <c r="I308" s="43"/>
      <c r="J308" s="80"/>
      <c r="K308" s="43"/>
      <c r="L308" s="80"/>
      <c r="M308" s="81"/>
    </row>
    <row r="309" spans="1:13" ht="33">
      <c r="A309" s="103"/>
      <c r="B309" s="35"/>
      <c r="C309" s="42" t="s">
        <v>48</v>
      </c>
      <c r="D309" s="43" t="s">
        <v>27</v>
      </c>
      <c r="E309" s="63">
        <v>0.212</v>
      </c>
      <c r="F309" s="47">
        <f>F308*E309</f>
        <v>8.056</v>
      </c>
      <c r="G309" s="47"/>
      <c r="H309" s="47"/>
      <c r="I309" s="47"/>
      <c r="J309" s="47"/>
      <c r="K309" s="47"/>
      <c r="L309" s="47"/>
      <c r="M309" s="47"/>
    </row>
    <row r="310" spans="1:13" ht="33">
      <c r="A310" s="103"/>
      <c r="B310" s="35"/>
      <c r="C310" s="42" t="s">
        <v>47</v>
      </c>
      <c r="D310" s="43" t="s">
        <v>27</v>
      </c>
      <c r="E310" s="63">
        <v>0.007</v>
      </c>
      <c r="F310" s="47">
        <f>F308*E310</f>
        <v>0.266</v>
      </c>
      <c r="G310" s="47"/>
      <c r="H310" s="47"/>
      <c r="I310" s="47"/>
      <c r="J310" s="47"/>
      <c r="K310" s="47"/>
      <c r="L310" s="47"/>
      <c r="M310" s="47"/>
    </row>
    <row r="311" spans="1:13" ht="16.5">
      <c r="A311" s="103"/>
      <c r="B311" s="35"/>
      <c r="C311" s="42" t="s">
        <v>38</v>
      </c>
      <c r="D311" s="43" t="s">
        <v>1</v>
      </c>
      <c r="E311" s="51">
        <v>0.0212</v>
      </c>
      <c r="F311" s="47">
        <f>F308*E311</f>
        <v>0.8056</v>
      </c>
      <c r="G311" s="47"/>
      <c r="H311" s="47"/>
      <c r="I311" s="47"/>
      <c r="J311" s="47"/>
      <c r="K311" s="47"/>
      <c r="L311" s="47"/>
      <c r="M311" s="47"/>
    </row>
    <row r="312" spans="1:13" ht="16.5">
      <c r="A312" s="103"/>
      <c r="B312" s="35"/>
      <c r="C312" s="35" t="s">
        <v>33</v>
      </c>
      <c r="D312" s="43"/>
      <c r="E312" s="51"/>
      <c r="F312" s="47"/>
      <c r="G312" s="47"/>
      <c r="H312" s="47"/>
      <c r="I312" s="47"/>
      <c r="J312" s="47"/>
      <c r="K312" s="47"/>
      <c r="L312" s="47"/>
      <c r="M312" s="47"/>
    </row>
    <row r="313" spans="1:13" ht="16.5">
      <c r="A313" s="103"/>
      <c r="B313" s="35"/>
      <c r="C313" s="42" t="s">
        <v>53</v>
      </c>
      <c r="D313" s="43" t="s">
        <v>29</v>
      </c>
      <c r="E313" s="51">
        <v>0.0024</v>
      </c>
      <c r="F313" s="47">
        <f>F308*E313</f>
        <v>0.09119999999999999</v>
      </c>
      <c r="G313" s="47"/>
      <c r="H313" s="47"/>
      <c r="I313" s="47"/>
      <c r="J313" s="47"/>
      <c r="K313" s="47"/>
      <c r="L313" s="47"/>
      <c r="M313" s="47"/>
    </row>
    <row r="314" spans="1:13" ht="16.5">
      <c r="A314" s="103"/>
      <c r="B314" s="35"/>
      <c r="C314" s="42" t="s">
        <v>40</v>
      </c>
      <c r="D314" s="43" t="s">
        <v>1</v>
      </c>
      <c r="E314" s="51">
        <v>0.0396</v>
      </c>
      <c r="F314" s="47">
        <f>F308*E314</f>
        <v>1.5048000000000001</v>
      </c>
      <c r="G314" s="47"/>
      <c r="H314" s="47"/>
      <c r="I314" s="47"/>
      <c r="J314" s="47"/>
      <c r="K314" s="47"/>
      <c r="L314" s="47"/>
      <c r="M314" s="47"/>
    </row>
    <row r="315" spans="1:13" ht="64.5">
      <c r="A315" s="83">
        <v>8</v>
      </c>
      <c r="B315" s="73" t="s">
        <v>98</v>
      </c>
      <c r="C315" s="41" t="s">
        <v>101</v>
      </c>
      <c r="D315" s="43" t="s">
        <v>30</v>
      </c>
      <c r="E315" s="43"/>
      <c r="F315" s="65">
        <v>8.4</v>
      </c>
      <c r="G315" s="43"/>
      <c r="H315" s="80"/>
      <c r="I315" s="43"/>
      <c r="J315" s="80"/>
      <c r="K315" s="43"/>
      <c r="L315" s="80"/>
      <c r="M315" s="81"/>
    </row>
    <row r="316" spans="1:13" ht="33">
      <c r="A316" s="103"/>
      <c r="B316" s="35"/>
      <c r="C316" s="42" t="s">
        <v>48</v>
      </c>
      <c r="D316" s="43" t="s">
        <v>27</v>
      </c>
      <c r="E316" s="66">
        <v>2.55</v>
      </c>
      <c r="F316" s="66">
        <f>F315*E316</f>
        <v>21.419999999999998</v>
      </c>
      <c r="G316" s="66"/>
      <c r="H316" s="66"/>
      <c r="I316" s="66"/>
      <c r="J316" s="66"/>
      <c r="K316" s="66"/>
      <c r="L316" s="66"/>
      <c r="M316" s="67"/>
    </row>
    <row r="317" spans="1:13" ht="33">
      <c r="A317" s="103"/>
      <c r="B317" s="35"/>
      <c r="C317" s="42" t="s">
        <v>47</v>
      </c>
      <c r="D317" s="43" t="s">
        <v>27</v>
      </c>
      <c r="E317" s="119">
        <v>0.434</v>
      </c>
      <c r="F317" s="66">
        <f>F315*E317</f>
        <v>3.6456</v>
      </c>
      <c r="G317" s="66"/>
      <c r="H317" s="66"/>
      <c r="I317" s="66"/>
      <c r="J317" s="66"/>
      <c r="K317" s="66"/>
      <c r="L317" s="66"/>
      <c r="M317" s="67"/>
    </row>
    <row r="318" spans="1:13" ht="33">
      <c r="A318" s="103"/>
      <c r="B318" s="35"/>
      <c r="C318" s="44" t="s">
        <v>71</v>
      </c>
      <c r="D318" s="45" t="s">
        <v>59</v>
      </c>
      <c r="E318" s="119">
        <v>0.434</v>
      </c>
      <c r="F318" s="66">
        <f>F315*E318</f>
        <v>3.6456</v>
      </c>
      <c r="G318" s="66"/>
      <c r="H318" s="66"/>
      <c r="I318" s="66"/>
      <c r="J318" s="66"/>
      <c r="K318" s="66"/>
      <c r="L318" s="66"/>
      <c r="M318" s="67"/>
    </row>
    <row r="319" spans="1:13" ht="16.5">
      <c r="A319" s="103"/>
      <c r="B319" s="35"/>
      <c r="C319" s="35" t="s">
        <v>33</v>
      </c>
      <c r="D319" s="43"/>
      <c r="E319" s="66"/>
      <c r="F319" s="66"/>
      <c r="G319" s="66"/>
      <c r="H319" s="66"/>
      <c r="I319" s="66"/>
      <c r="J319" s="66"/>
      <c r="K319" s="66"/>
      <c r="L319" s="66"/>
      <c r="M319" s="67"/>
    </row>
    <row r="320" spans="1:13" ht="16.5">
      <c r="A320" s="103"/>
      <c r="B320" s="35"/>
      <c r="C320" s="42" t="s">
        <v>99</v>
      </c>
      <c r="D320" s="43" t="s">
        <v>30</v>
      </c>
      <c r="E320" s="66">
        <v>1.02</v>
      </c>
      <c r="F320" s="66">
        <f>F315*E320</f>
        <v>8.568000000000001</v>
      </c>
      <c r="G320" s="66"/>
      <c r="H320" s="66"/>
      <c r="I320" s="66"/>
      <c r="J320" s="66"/>
      <c r="K320" s="66"/>
      <c r="L320" s="66"/>
      <c r="M320" s="67"/>
    </row>
    <row r="321" spans="1:13" ht="33">
      <c r="A321" s="103"/>
      <c r="B321" s="35"/>
      <c r="C321" s="42" t="s">
        <v>100</v>
      </c>
      <c r="D321" s="43" t="s">
        <v>30</v>
      </c>
      <c r="E321" s="104">
        <v>0.0159</v>
      </c>
      <c r="F321" s="66">
        <f>F315*E321</f>
        <v>0.13356</v>
      </c>
      <c r="G321" s="66"/>
      <c r="H321" s="66"/>
      <c r="I321" s="66"/>
      <c r="J321" s="66"/>
      <c r="K321" s="66"/>
      <c r="L321" s="66"/>
      <c r="M321" s="67"/>
    </row>
    <row r="322" spans="1:13" ht="16.5">
      <c r="A322" s="103"/>
      <c r="B322" s="35"/>
      <c r="C322" s="42" t="s">
        <v>40</v>
      </c>
      <c r="D322" s="43" t="s">
        <v>1</v>
      </c>
      <c r="E322" s="104">
        <v>0.7626</v>
      </c>
      <c r="F322" s="66">
        <f>F315*E322</f>
        <v>6.4058399999999995</v>
      </c>
      <c r="G322" s="66"/>
      <c r="H322" s="66"/>
      <c r="I322" s="66"/>
      <c r="J322" s="66"/>
      <c r="K322" s="66"/>
      <c r="L322" s="66"/>
      <c r="M322" s="67"/>
    </row>
    <row r="323" spans="1:13" ht="33">
      <c r="A323" s="83">
        <v>9</v>
      </c>
      <c r="B323" s="73" t="s">
        <v>103</v>
      </c>
      <c r="C323" s="41" t="s">
        <v>107</v>
      </c>
      <c r="D323" s="35" t="s">
        <v>77</v>
      </c>
      <c r="E323" s="80"/>
      <c r="F323" s="65">
        <v>7.8</v>
      </c>
      <c r="G323" s="43"/>
      <c r="H323" s="80"/>
      <c r="I323" s="43"/>
      <c r="J323" s="80"/>
      <c r="K323" s="43"/>
      <c r="L323" s="80"/>
      <c r="M323" s="81"/>
    </row>
    <row r="324" spans="1:13" ht="33">
      <c r="A324" s="103"/>
      <c r="B324" s="35"/>
      <c r="C324" s="42" t="s">
        <v>48</v>
      </c>
      <c r="D324" s="43" t="s">
        <v>27</v>
      </c>
      <c r="E324" s="66">
        <v>2.7</v>
      </c>
      <c r="F324" s="66">
        <f>F323*E324</f>
        <v>21.060000000000002</v>
      </c>
      <c r="G324" s="66"/>
      <c r="H324" s="66"/>
      <c r="I324" s="66"/>
      <c r="J324" s="66"/>
      <c r="K324" s="66"/>
      <c r="L324" s="66"/>
      <c r="M324" s="67"/>
    </row>
    <row r="325" spans="1:13" ht="33">
      <c r="A325" s="103"/>
      <c r="B325" s="35"/>
      <c r="C325" s="42" t="s">
        <v>47</v>
      </c>
      <c r="D325" s="43" t="s">
        <v>27</v>
      </c>
      <c r="E325" s="104">
        <v>0.0525</v>
      </c>
      <c r="F325" s="66">
        <f>F323*E325</f>
        <v>0.4095</v>
      </c>
      <c r="G325" s="66"/>
      <c r="H325" s="66"/>
      <c r="I325" s="66"/>
      <c r="J325" s="66"/>
      <c r="K325" s="66"/>
      <c r="L325" s="66"/>
      <c r="M325" s="67"/>
    </row>
    <row r="326" spans="1:13" ht="33">
      <c r="A326" s="103"/>
      <c r="B326" s="35"/>
      <c r="C326" s="44" t="s">
        <v>71</v>
      </c>
      <c r="D326" s="45" t="s">
        <v>59</v>
      </c>
      <c r="E326" s="104">
        <v>0.0525</v>
      </c>
      <c r="F326" s="66">
        <f>F323*E326</f>
        <v>0.4095</v>
      </c>
      <c r="G326" s="66"/>
      <c r="H326" s="66"/>
      <c r="I326" s="66"/>
      <c r="J326" s="66"/>
      <c r="K326" s="66"/>
      <c r="L326" s="66"/>
      <c r="M326" s="67"/>
    </row>
    <row r="327" spans="1:13" ht="16.5">
      <c r="A327" s="103"/>
      <c r="B327" s="35"/>
      <c r="C327" s="35" t="s">
        <v>33</v>
      </c>
      <c r="D327" s="43"/>
      <c r="E327" s="66"/>
      <c r="F327" s="66"/>
      <c r="G327" s="66"/>
      <c r="H327" s="66"/>
      <c r="I327" s="66"/>
      <c r="J327" s="66"/>
      <c r="K327" s="66"/>
      <c r="L327" s="66"/>
      <c r="M327" s="67"/>
    </row>
    <row r="328" spans="1:13" ht="16.5">
      <c r="A328" s="103"/>
      <c r="B328" s="35"/>
      <c r="C328" s="42" t="s">
        <v>104</v>
      </c>
      <c r="D328" s="43" t="s">
        <v>30</v>
      </c>
      <c r="E328" s="66">
        <v>1.03</v>
      </c>
      <c r="F328" s="66">
        <f>F323*E328</f>
        <v>8.034</v>
      </c>
      <c r="G328" s="66"/>
      <c r="H328" s="66"/>
      <c r="I328" s="66"/>
      <c r="J328" s="66"/>
      <c r="K328" s="66"/>
      <c r="L328" s="66"/>
      <c r="M328" s="67"/>
    </row>
    <row r="329" spans="1:13" ht="49.5">
      <c r="A329" s="84">
        <v>10</v>
      </c>
      <c r="B329" s="73" t="s">
        <v>97</v>
      </c>
      <c r="C329" s="41" t="s">
        <v>132</v>
      </c>
      <c r="D329" s="43" t="s">
        <v>42</v>
      </c>
      <c r="E329" s="43"/>
      <c r="F329" s="65">
        <v>18</v>
      </c>
      <c r="G329" s="43"/>
      <c r="H329" s="80"/>
      <c r="I329" s="43"/>
      <c r="J329" s="80"/>
      <c r="K329" s="43"/>
      <c r="L329" s="80"/>
      <c r="M329" s="81"/>
    </row>
    <row r="330" spans="1:13" ht="33">
      <c r="A330" s="103"/>
      <c r="B330" s="35"/>
      <c r="C330" s="42" t="s">
        <v>48</v>
      </c>
      <c r="D330" s="43" t="s">
        <v>27</v>
      </c>
      <c r="E330" s="63">
        <v>0.212</v>
      </c>
      <c r="F330" s="47">
        <f>F329*E330</f>
        <v>3.816</v>
      </c>
      <c r="G330" s="47"/>
      <c r="H330" s="47"/>
      <c r="I330" s="47"/>
      <c r="J330" s="47"/>
      <c r="K330" s="47"/>
      <c r="L330" s="47"/>
      <c r="M330" s="47"/>
    </row>
    <row r="331" spans="1:13" ht="33">
      <c r="A331" s="103"/>
      <c r="B331" s="35"/>
      <c r="C331" s="42" t="s">
        <v>47</v>
      </c>
      <c r="D331" s="43" t="s">
        <v>27</v>
      </c>
      <c r="E331" s="63">
        <v>0.007</v>
      </c>
      <c r="F331" s="47">
        <f>F329*E331</f>
        <v>0.126</v>
      </c>
      <c r="G331" s="47"/>
      <c r="H331" s="47"/>
      <c r="I331" s="47"/>
      <c r="J331" s="47"/>
      <c r="K331" s="47"/>
      <c r="L331" s="47"/>
      <c r="M331" s="47"/>
    </row>
    <row r="332" spans="1:13" ht="16.5">
      <c r="A332" s="103"/>
      <c r="B332" s="35"/>
      <c r="C332" s="42" t="s">
        <v>38</v>
      </c>
      <c r="D332" s="43" t="s">
        <v>1</v>
      </c>
      <c r="E332" s="51">
        <v>0.0212</v>
      </c>
      <c r="F332" s="47">
        <f>F329*E332</f>
        <v>0.3816</v>
      </c>
      <c r="G332" s="47"/>
      <c r="H332" s="47"/>
      <c r="I332" s="47"/>
      <c r="J332" s="47"/>
      <c r="K332" s="47"/>
      <c r="L332" s="47"/>
      <c r="M332" s="47"/>
    </row>
    <row r="333" spans="1:13" ht="16.5">
      <c r="A333" s="103"/>
      <c r="B333" s="35"/>
      <c r="C333" s="35" t="s">
        <v>33</v>
      </c>
      <c r="D333" s="43"/>
      <c r="E333" s="51"/>
      <c r="F333" s="47"/>
      <c r="G333" s="47"/>
      <c r="H333" s="47"/>
      <c r="I333" s="47"/>
      <c r="J333" s="47"/>
      <c r="K333" s="47"/>
      <c r="L333" s="47"/>
      <c r="M333" s="47"/>
    </row>
    <row r="334" spans="1:13" ht="16.5">
      <c r="A334" s="103"/>
      <c r="B334" s="35"/>
      <c r="C334" s="42" t="s">
        <v>53</v>
      </c>
      <c r="D334" s="43" t="s">
        <v>29</v>
      </c>
      <c r="E334" s="51">
        <v>0.0024</v>
      </c>
      <c r="F334" s="47">
        <f>F329*E334</f>
        <v>0.043199999999999995</v>
      </c>
      <c r="G334" s="47"/>
      <c r="H334" s="47"/>
      <c r="I334" s="47"/>
      <c r="J334" s="47"/>
      <c r="K334" s="47"/>
      <c r="L334" s="47"/>
      <c r="M334" s="47"/>
    </row>
    <row r="335" spans="1:13" ht="16.5">
      <c r="A335" s="103"/>
      <c r="B335" s="35"/>
      <c r="C335" s="42" t="s">
        <v>40</v>
      </c>
      <c r="D335" s="43" t="s">
        <v>1</v>
      </c>
      <c r="E335" s="51">
        <v>0.0396</v>
      </c>
      <c r="F335" s="47">
        <f>F329*E335</f>
        <v>0.7128000000000001</v>
      </c>
      <c r="G335" s="47"/>
      <c r="H335" s="47"/>
      <c r="I335" s="47"/>
      <c r="J335" s="47"/>
      <c r="K335" s="47"/>
      <c r="L335" s="47"/>
      <c r="M335" s="47"/>
    </row>
    <row r="336" spans="1:13" ht="49.5">
      <c r="A336" s="84">
        <v>11</v>
      </c>
      <c r="B336" s="46" t="s">
        <v>78</v>
      </c>
      <c r="C336" s="40" t="s">
        <v>105</v>
      </c>
      <c r="D336" s="35" t="s">
        <v>30</v>
      </c>
      <c r="E336" s="47"/>
      <c r="F336" s="56">
        <v>12</v>
      </c>
      <c r="G336" s="48"/>
      <c r="H336" s="47"/>
      <c r="I336" s="48"/>
      <c r="J336" s="47"/>
      <c r="K336" s="48"/>
      <c r="L336" s="47"/>
      <c r="M336" s="50"/>
    </row>
    <row r="337" spans="1:13" ht="33">
      <c r="A337" s="84"/>
      <c r="B337" s="35"/>
      <c r="C337" s="42" t="s">
        <v>48</v>
      </c>
      <c r="D337" s="43" t="s">
        <v>27</v>
      </c>
      <c r="E337" s="63">
        <v>0.144</v>
      </c>
      <c r="F337" s="47">
        <f>F336*E337</f>
        <v>1.7279999999999998</v>
      </c>
      <c r="G337" s="48"/>
      <c r="H337" s="47"/>
      <c r="I337" s="47"/>
      <c r="J337" s="47"/>
      <c r="K337" s="48"/>
      <c r="L337" s="47"/>
      <c r="M337" s="50"/>
    </row>
    <row r="338" spans="1:13" ht="33">
      <c r="A338" s="84"/>
      <c r="B338" s="35"/>
      <c r="C338" s="42" t="s">
        <v>47</v>
      </c>
      <c r="D338" s="43" t="s">
        <v>27</v>
      </c>
      <c r="E338" s="51">
        <v>0.0438</v>
      </c>
      <c r="F338" s="47">
        <f>F336*E338</f>
        <v>0.5256</v>
      </c>
      <c r="G338" s="48"/>
      <c r="H338" s="47"/>
      <c r="I338" s="47"/>
      <c r="J338" s="47"/>
      <c r="K338" s="48"/>
      <c r="L338" s="47"/>
      <c r="M338" s="50"/>
    </row>
    <row r="339" spans="1:13" ht="16.5">
      <c r="A339" s="84"/>
      <c r="B339" s="35"/>
      <c r="C339" s="42" t="s">
        <v>41</v>
      </c>
      <c r="D339" s="43" t="s">
        <v>28</v>
      </c>
      <c r="E339" s="51">
        <v>0.0155</v>
      </c>
      <c r="F339" s="47">
        <f>F336*E339</f>
        <v>0.186</v>
      </c>
      <c r="G339" s="48"/>
      <c r="H339" s="47"/>
      <c r="I339" s="48"/>
      <c r="J339" s="47"/>
      <c r="K339" s="48"/>
      <c r="L339" s="47"/>
      <c r="M339" s="50"/>
    </row>
    <row r="340" spans="1:13" ht="16.5">
      <c r="A340" s="84"/>
      <c r="B340" s="35"/>
      <c r="C340" s="42" t="s">
        <v>50</v>
      </c>
      <c r="D340" s="43" t="s">
        <v>28</v>
      </c>
      <c r="E340" s="51">
        <v>0.0164</v>
      </c>
      <c r="F340" s="47">
        <f>E340*F336</f>
        <v>0.19680000000000003</v>
      </c>
      <c r="G340" s="48"/>
      <c r="H340" s="47"/>
      <c r="I340" s="48"/>
      <c r="J340" s="47"/>
      <c r="K340" s="48"/>
      <c r="L340" s="47"/>
      <c r="M340" s="50"/>
    </row>
    <row r="341" spans="1:13" ht="16.5">
      <c r="A341" s="84"/>
      <c r="B341" s="35"/>
      <c r="C341" s="42" t="s">
        <v>32</v>
      </c>
      <c r="D341" s="43" t="s">
        <v>28</v>
      </c>
      <c r="E341" s="51">
        <v>0.0091</v>
      </c>
      <c r="F341" s="47">
        <f>F336*E341</f>
        <v>0.1092</v>
      </c>
      <c r="G341" s="48"/>
      <c r="H341" s="47"/>
      <c r="I341" s="48"/>
      <c r="J341" s="47"/>
      <c r="K341" s="48"/>
      <c r="L341" s="47"/>
      <c r="M341" s="50"/>
    </row>
    <row r="342" spans="1:13" ht="16.5">
      <c r="A342" s="84"/>
      <c r="B342" s="35"/>
      <c r="C342" s="35" t="s">
        <v>33</v>
      </c>
      <c r="D342" s="43"/>
      <c r="E342" s="47"/>
      <c r="F342" s="47"/>
      <c r="G342" s="48"/>
      <c r="H342" s="47"/>
      <c r="I342" s="48"/>
      <c r="J342" s="47"/>
      <c r="K342" s="48"/>
      <c r="L342" s="47"/>
      <c r="M342" s="50"/>
    </row>
    <row r="343" spans="1:13" ht="16.5">
      <c r="A343" s="84"/>
      <c r="B343" s="35"/>
      <c r="C343" s="42" t="s">
        <v>79</v>
      </c>
      <c r="D343" s="43" t="s">
        <v>30</v>
      </c>
      <c r="E343" s="47"/>
      <c r="F343" s="47">
        <f>F336</f>
        <v>12</v>
      </c>
      <c r="G343" s="49"/>
      <c r="H343" s="47"/>
      <c r="I343" s="48"/>
      <c r="J343" s="47"/>
      <c r="K343" s="48"/>
      <c r="L343" s="47"/>
      <c r="M343" s="50"/>
    </row>
    <row r="344" spans="1:13" ht="16.5">
      <c r="A344" s="84"/>
      <c r="B344" s="35"/>
      <c r="C344" s="42" t="s">
        <v>34</v>
      </c>
      <c r="D344" s="43" t="s">
        <v>30</v>
      </c>
      <c r="E344" s="47">
        <v>0.07</v>
      </c>
      <c r="F344" s="47">
        <f>F336*E344</f>
        <v>0.8400000000000001</v>
      </c>
      <c r="G344" s="48"/>
      <c r="H344" s="47"/>
      <c r="I344" s="48"/>
      <c r="J344" s="47"/>
      <c r="K344" s="48"/>
      <c r="L344" s="47"/>
      <c r="M344" s="50"/>
    </row>
    <row r="345" spans="1:13" ht="17.25" thickBot="1">
      <c r="A345" s="98"/>
      <c r="B345" s="99"/>
      <c r="C345" s="100" t="s">
        <v>80</v>
      </c>
      <c r="D345" s="28" t="s">
        <v>1</v>
      </c>
      <c r="E345" s="101"/>
      <c r="F345" s="101"/>
      <c r="G345" s="102"/>
      <c r="H345" s="78"/>
      <c r="I345" s="78"/>
      <c r="J345" s="78"/>
      <c r="K345" s="78"/>
      <c r="L345" s="78"/>
      <c r="M345" s="79"/>
    </row>
    <row r="346" spans="1:13" s="15" customFormat="1" ht="16.5">
      <c r="A346" s="110"/>
      <c r="B346" s="111"/>
      <c r="C346" s="112" t="s">
        <v>60</v>
      </c>
      <c r="D346" s="113" t="s">
        <v>1</v>
      </c>
      <c r="E346" s="113"/>
      <c r="F346" s="113"/>
      <c r="G346" s="114"/>
      <c r="H346" s="115"/>
      <c r="I346" s="115"/>
      <c r="J346" s="115"/>
      <c r="K346" s="115"/>
      <c r="L346" s="115"/>
      <c r="M346" s="116"/>
    </row>
    <row r="347" spans="1:13" s="15" customFormat="1" ht="36" customHeight="1">
      <c r="A347" s="105"/>
      <c r="B347" s="106"/>
      <c r="C347" s="109" t="s">
        <v>81</v>
      </c>
      <c r="D347" s="18" t="s">
        <v>7</v>
      </c>
      <c r="E347" s="21"/>
      <c r="F347" s="13"/>
      <c r="G347" s="13"/>
      <c r="H347" s="13"/>
      <c r="I347" s="13"/>
      <c r="J347" s="13"/>
      <c r="K347" s="13"/>
      <c r="L347" s="66"/>
      <c r="M347" s="67"/>
    </row>
    <row r="348" spans="1:13" s="15" customFormat="1" ht="16.5">
      <c r="A348" s="105"/>
      <c r="B348" s="106"/>
      <c r="C348" s="16" t="s">
        <v>0</v>
      </c>
      <c r="D348" s="10" t="s">
        <v>1</v>
      </c>
      <c r="E348" s="21"/>
      <c r="F348" s="10"/>
      <c r="G348" s="10"/>
      <c r="H348" s="10"/>
      <c r="I348" s="10"/>
      <c r="J348" s="10"/>
      <c r="K348" s="10"/>
      <c r="L348" s="68"/>
      <c r="M348" s="69"/>
    </row>
    <row r="349" spans="1:13" s="15" customFormat="1" ht="16.5">
      <c r="A349" s="86"/>
      <c r="B349" s="9"/>
      <c r="C349" s="24" t="s">
        <v>2</v>
      </c>
      <c r="D349" s="18" t="s">
        <v>7</v>
      </c>
      <c r="E349" s="21"/>
      <c r="F349" s="13"/>
      <c r="G349" s="13"/>
      <c r="H349" s="13"/>
      <c r="I349" s="13"/>
      <c r="J349" s="13"/>
      <c r="K349" s="13"/>
      <c r="L349" s="66"/>
      <c r="M349" s="67"/>
    </row>
    <row r="350" spans="1:13" s="15" customFormat="1" ht="16.5">
      <c r="A350" s="86"/>
      <c r="B350" s="9"/>
      <c r="C350" s="16" t="s">
        <v>0</v>
      </c>
      <c r="D350" s="10" t="s">
        <v>1</v>
      </c>
      <c r="E350" s="21"/>
      <c r="F350" s="10"/>
      <c r="G350" s="10"/>
      <c r="H350" s="10"/>
      <c r="I350" s="10"/>
      <c r="J350" s="10"/>
      <c r="K350" s="10"/>
      <c r="L350" s="68"/>
      <c r="M350" s="69"/>
    </row>
    <row r="351" spans="1:13" s="15" customFormat="1" ht="16.5">
      <c r="A351" s="86"/>
      <c r="B351" s="9"/>
      <c r="C351" s="24" t="s">
        <v>3</v>
      </c>
      <c r="D351" s="18" t="s">
        <v>7</v>
      </c>
      <c r="E351" s="21"/>
      <c r="F351" s="13"/>
      <c r="G351" s="13"/>
      <c r="H351" s="13"/>
      <c r="I351" s="13"/>
      <c r="J351" s="13"/>
      <c r="K351" s="13"/>
      <c r="L351" s="66"/>
      <c r="M351" s="67"/>
    </row>
    <row r="352" spans="1:13" s="15" customFormat="1" ht="16.5">
      <c r="A352" s="86"/>
      <c r="B352" s="9"/>
      <c r="C352" s="74" t="s">
        <v>0</v>
      </c>
      <c r="D352" s="10" t="s">
        <v>1</v>
      </c>
      <c r="E352" s="10"/>
      <c r="F352" s="10"/>
      <c r="G352" s="10"/>
      <c r="H352" s="10"/>
      <c r="I352" s="10"/>
      <c r="J352" s="10"/>
      <c r="K352" s="10"/>
      <c r="L352" s="68"/>
      <c r="M352" s="69"/>
    </row>
    <row r="353" spans="1:13" s="15" customFormat="1" ht="16.5">
      <c r="A353" s="86"/>
      <c r="B353" s="9"/>
      <c r="C353" s="24" t="s">
        <v>55</v>
      </c>
      <c r="D353" s="18" t="s">
        <v>7</v>
      </c>
      <c r="E353" s="21">
        <v>2</v>
      </c>
      <c r="F353" s="13"/>
      <c r="G353" s="13"/>
      <c r="H353" s="13"/>
      <c r="I353" s="13"/>
      <c r="J353" s="13"/>
      <c r="K353" s="13"/>
      <c r="L353" s="66"/>
      <c r="M353" s="67"/>
    </row>
    <row r="354" spans="1:13" s="15" customFormat="1" ht="16.5">
      <c r="A354" s="86"/>
      <c r="B354" s="9"/>
      <c r="C354" s="74" t="s">
        <v>0</v>
      </c>
      <c r="D354" s="10" t="s">
        <v>1</v>
      </c>
      <c r="E354" s="10"/>
      <c r="F354" s="10"/>
      <c r="G354" s="10"/>
      <c r="H354" s="10"/>
      <c r="I354" s="10"/>
      <c r="J354" s="10"/>
      <c r="K354" s="10"/>
      <c r="L354" s="68"/>
      <c r="M354" s="69"/>
    </row>
    <row r="355" spans="1:13" s="15" customFormat="1" ht="16.5">
      <c r="A355" s="86"/>
      <c r="B355" s="9"/>
      <c r="C355" s="24" t="s">
        <v>56</v>
      </c>
      <c r="D355" s="18" t="s">
        <v>7</v>
      </c>
      <c r="E355" s="21">
        <v>18</v>
      </c>
      <c r="F355" s="13"/>
      <c r="G355" s="13"/>
      <c r="H355" s="13"/>
      <c r="I355" s="13"/>
      <c r="J355" s="13"/>
      <c r="K355" s="13"/>
      <c r="L355" s="66"/>
      <c r="M355" s="67"/>
    </row>
    <row r="356" spans="1:13" s="15" customFormat="1" ht="17.25" thickBot="1">
      <c r="A356" s="87"/>
      <c r="B356" s="29"/>
      <c r="C356" s="30" t="s">
        <v>57</v>
      </c>
      <c r="D356" s="28" t="s">
        <v>1</v>
      </c>
      <c r="E356" s="28"/>
      <c r="F356" s="28"/>
      <c r="G356" s="28"/>
      <c r="H356" s="28"/>
      <c r="I356" s="28"/>
      <c r="J356" s="28"/>
      <c r="K356" s="28"/>
      <c r="L356" s="78"/>
      <c r="M356" s="79"/>
    </row>
    <row r="357" spans="1:12" s="15" customFormat="1" ht="16.5">
      <c r="A357" s="82"/>
      <c r="B357" s="6"/>
      <c r="C357" s="17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15" customFormat="1" ht="16.5">
      <c r="A358" s="82"/>
      <c r="B358" s="6"/>
      <c r="C358" s="17"/>
      <c r="D358" s="3"/>
      <c r="E358" s="3"/>
      <c r="F358" s="3"/>
      <c r="G358" s="3"/>
      <c r="H358" s="3"/>
      <c r="I358" s="3"/>
      <c r="J358" s="3"/>
      <c r="K358" s="3"/>
      <c r="L358" s="3"/>
    </row>
    <row r="359" spans="1:13" s="15" customFormat="1" ht="16.5">
      <c r="A359" s="82"/>
      <c r="B359" s="6"/>
      <c r="C359" s="131" t="s">
        <v>139</v>
      </c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</row>
    <row r="360" spans="1:13" s="15" customFormat="1" ht="16.5">
      <c r="A360" s="82"/>
      <c r="B360" s="6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</row>
    <row r="361" spans="1:12" s="15" customFormat="1" ht="16.5">
      <c r="A361" s="82"/>
      <c r="B361" s="6"/>
      <c r="C361" s="17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15" customFormat="1" ht="16.5">
      <c r="A362" s="82"/>
      <c r="B362" s="6"/>
      <c r="C362" s="17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15" customFormat="1" ht="16.5">
      <c r="A363" s="82"/>
      <c r="B363" s="6"/>
      <c r="C363" s="17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15" customFormat="1" ht="16.5">
      <c r="A364" s="82"/>
      <c r="B364" s="6"/>
      <c r="C364" s="17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15" customFormat="1" ht="16.5">
      <c r="A365" s="82"/>
      <c r="B365" s="6"/>
      <c r="C365" s="17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15" customFormat="1" ht="16.5">
      <c r="A366" s="82"/>
      <c r="B366" s="6"/>
      <c r="C366" s="17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15" customFormat="1" ht="16.5">
      <c r="A367" s="82"/>
      <c r="B367" s="6"/>
      <c r="C367" s="17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15" customFormat="1" ht="16.5">
      <c r="A368" s="82"/>
      <c r="B368" s="6"/>
      <c r="C368" s="17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15" customFormat="1" ht="16.5">
      <c r="A369" s="82"/>
      <c r="B369" s="6"/>
      <c r="C369" s="17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15" customFormat="1" ht="16.5">
      <c r="A370" s="82"/>
      <c r="B370" s="6"/>
      <c r="C370" s="17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15" customFormat="1" ht="16.5">
      <c r="A371" s="82"/>
      <c r="B371" s="6"/>
      <c r="C371" s="17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15" customFormat="1" ht="16.5">
      <c r="A372" s="82"/>
      <c r="B372" s="6"/>
      <c r="C372" s="17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15" customFormat="1" ht="16.5">
      <c r="A373" s="82"/>
      <c r="B373" s="6"/>
      <c r="C373" s="17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15" customFormat="1" ht="16.5">
      <c r="A374" s="82"/>
      <c r="B374" s="6"/>
      <c r="C374" s="17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15" customFormat="1" ht="16.5">
      <c r="A375" s="82"/>
      <c r="B375" s="6"/>
      <c r="C375" s="17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15" customFormat="1" ht="16.5">
      <c r="A376" s="82"/>
      <c r="B376" s="6"/>
      <c r="C376" s="17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15" customFormat="1" ht="16.5">
      <c r="A377" s="82"/>
      <c r="B377" s="6"/>
      <c r="C377" s="17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15" customFormat="1" ht="16.5">
      <c r="A378" s="82"/>
      <c r="B378" s="6"/>
      <c r="C378" s="17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15" customFormat="1" ht="16.5">
      <c r="A379" s="82"/>
      <c r="B379" s="6"/>
      <c r="C379" s="17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15" customFormat="1" ht="16.5">
      <c r="A380" s="82"/>
      <c r="B380" s="6"/>
      <c r="C380" s="17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15" customFormat="1" ht="16.5">
      <c r="A381" s="82"/>
      <c r="B381" s="6"/>
      <c r="C381" s="17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15" customFormat="1" ht="16.5">
      <c r="A382" s="82"/>
      <c r="B382" s="6"/>
      <c r="C382" s="17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15" customFormat="1" ht="16.5">
      <c r="A383" s="82"/>
      <c r="B383" s="6"/>
      <c r="C383" s="17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15" customFormat="1" ht="16.5">
      <c r="A384" s="82"/>
      <c r="B384" s="6"/>
      <c r="C384" s="17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15" customFormat="1" ht="16.5">
      <c r="A385" s="82"/>
      <c r="B385" s="6"/>
      <c r="C385" s="17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15" customFormat="1" ht="16.5">
      <c r="A386" s="82"/>
      <c r="B386" s="6"/>
      <c r="C386" s="17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15" customFormat="1" ht="16.5">
      <c r="A387" s="82"/>
      <c r="B387" s="6"/>
      <c r="C387" s="17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15" customFormat="1" ht="16.5">
      <c r="A388" s="82"/>
      <c r="B388" s="6"/>
      <c r="C388" s="17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15" customFormat="1" ht="16.5">
      <c r="A389" s="82"/>
      <c r="B389" s="6"/>
      <c r="C389" s="17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15" customFormat="1" ht="16.5">
      <c r="A390" s="82"/>
      <c r="B390" s="6"/>
      <c r="C390" s="17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15" customFormat="1" ht="16.5">
      <c r="A391" s="82"/>
      <c r="B391" s="6"/>
      <c r="C391" s="17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15" customFormat="1" ht="16.5">
      <c r="A392" s="82"/>
      <c r="B392" s="6"/>
      <c r="C392" s="17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15" customFormat="1" ht="16.5">
      <c r="A393" s="82"/>
      <c r="B393" s="6"/>
      <c r="C393" s="17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15" customFormat="1" ht="16.5">
      <c r="A394" s="82"/>
      <c r="B394" s="6"/>
      <c r="C394" s="17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15" customFormat="1" ht="16.5">
      <c r="A395" s="82"/>
      <c r="B395" s="6"/>
      <c r="C395" s="17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15" customFormat="1" ht="16.5">
      <c r="A396" s="82"/>
      <c r="B396" s="6"/>
      <c r="C396" s="17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15" customFormat="1" ht="16.5">
      <c r="A397" s="82"/>
      <c r="B397" s="6"/>
      <c r="C397" s="17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15" customFormat="1" ht="16.5">
      <c r="A398" s="82"/>
      <c r="B398" s="6"/>
      <c r="C398" s="17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15" customFormat="1" ht="16.5">
      <c r="A399" s="82"/>
      <c r="B399" s="6"/>
      <c r="C399" s="17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15" customFormat="1" ht="16.5">
      <c r="A400" s="82"/>
      <c r="B400" s="6"/>
      <c r="C400" s="17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15" customFormat="1" ht="16.5">
      <c r="A401" s="82"/>
      <c r="B401" s="6"/>
      <c r="C401" s="17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15" customFormat="1" ht="16.5">
      <c r="A402" s="82"/>
      <c r="B402" s="6"/>
      <c r="C402" s="17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15" customFormat="1" ht="16.5">
      <c r="A403" s="82"/>
      <c r="B403" s="6"/>
      <c r="C403" s="17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15" customFormat="1" ht="16.5">
      <c r="A404" s="82"/>
      <c r="B404" s="6"/>
      <c r="C404" s="17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15" customFormat="1" ht="16.5">
      <c r="A405" s="82"/>
      <c r="B405" s="6"/>
      <c r="C405" s="17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15" customFormat="1" ht="16.5">
      <c r="A406" s="82"/>
      <c r="B406" s="6"/>
      <c r="C406" s="17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15" customFormat="1" ht="16.5">
      <c r="A407" s="82"/>
      <c r="B407" s="6"/>
      <c r="C407" s="17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15" customFormat="1" ht="16.5">
      <c r="A408" s="82"/>
      <c r="B408" s="6"/>
      <c r="C408" s="17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15" customFormat="1" ht="16.5">
      <c r="A409" s="82"/>
      <c r="B409" s="6"/>
      <c r="C409" s="17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15" customFormat="1" ht="16.5">
      <c r="A410" s="82"/>
      <c r="B410" s="6"/>
      <c r="C410" s="17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15" customFormat="1" ht="16.5">
      <c r="A411" s="82"/>
      <c r="B411" s="6"/>
      <c r="C411" s="17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15" customFormat="1" ht="16.5">
      <c r="A412" s="82"/>
      <c r="B412" s="6"/>
      <c r="C412" s="17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15" customFormat="1" ht="16.5">
      <c r="A413" s="82"/>
      <c r="B413" s="6"/>
      <c r="C413" s="17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15" customFormat="1" ht="16.5">
      <c r="A414" s="82"/>
      <c r="B414" s="6"/>
      <c r="C414" s="17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15" customFormat="1" ht="16.5">
      <c r="A415" s="82"/>
      <c r="B415" s="6"/>
      <c r="C415" s="17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15" customFormat="1" ht="16.5">
      <c r="A416" s="82"/>
      <c r="B416" s="6"/>
      <c r="C416" s="17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5" customFormat="1" ht="16.5">
      <c r="A417" s="82"/>
      <c r="B417" s="6"/>
      <c r="C417" s="17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15" customFormat="1" ht="16.5">
      <c r="A418" s="82"/>
      <c r="B418" s="6"/>
      <c r="C418" s="17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15" customFormat="1" ht="16.5">
      <c r="A419" s="82"/>
      <c r="B419" s="6"/>
      <c r="C419" s="17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15" customFormat="1" ht="16.5">
      <c r="A420" s="82"/>
      <c r="B420" s="6"/>
      <c r="C420" s="17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15" customFormat="1" ht="16.5">
      <c r="A421" s="82"/>
      <c r="B421" s="6"/>
      <c r="C421" s="17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15" customFormat="1" ht="16.5">
      <c r="A422" s="82"/>
      <c r="B422" s="6"/>
      <c r="C422" s="17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15" customFormat="1" ht="16.5">
      <c r="A423" s="82"/>
      <c r="B423" s="6"/>
      <c r="C423" s="17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15" customFormat="1" ht="16.5">
      <c r="A424" s="82"/>
      <c r="B424" s="6"/>
      <c r="C424" s="17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15" customFormat="1" ht="16.5">
      <c r="A425" s="82"/>
      <c r="B425" s="6"/>
      <c r="C425" s="17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15" customFormat="1" ht="16.5">
      <c r="A426" s="82"/>
      <c r="B426" s="6"/>
      <c r="C426" s="17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15" customFormat="1" ht="16.5">
      <c r="A427" s="82"/>
      <c r="B427" s="6"/>
      <c r="C427" s="17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15" customFormat="1" ht="16.5">
      <c r="A428" s="82"/>
      <c r="B428" s="6"/>
      <c r="C428" s="17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15" customFormat="1" ht="16.5">
      <c r="A429" s="82"/>
      <c r="B429" s="6"/>
      <c r="C429" s="17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15" customFormat="1" ht="16.5">
      <c r="A430" s="82"/>
      <c r="B430" s="6"/>
      <c r="C430" s="17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15" customFormat="1" ht="16.5">
      <c r="A431" s="82"/>
      <c r="B431" s="6"/>
      <c r="C431" s="17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15" customFormat="1" ht="16.5">
      <c r="A432" s="82"/>
      <c r="B432" s="6"/>
      <c r="C432" s="17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15" customFormat="1" ht="16.5">
      <c r="A433" s="82"/>
      <c r="B433" s="6"/>
      <c r="C433" s="17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15" customFormat="1" ht="16.5">
      <c r="A434" s="82"/>
      <c r="B434" s="6"/>
      <c r="C434" s="17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15" customFormat="1" ht="16.5">
      <c r="A435" s="82"/>
      <c r="B435" s="6"/>
      <c r="C435" s="17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15" customFormat="1" ht="16.5">
      <c r="A436" s="82"/>
      <c r="B436" s="6"/>
      <c r="C436" s="17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15" customFormat="1" ht="16.5">
      <c r="A437" s="82"/>
      <c r="B437" s="6"/>
      <c r="C437" s="17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15" customFormat="1" ht="16.5">
      <c r="A438" s="82"/>
      <c r="B438" s="6"/>
      <c r="C438" s="17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15" customFormat="1" ht="16.5">
      <c r="A439" s="82"/>
      <c r="B439" s="6"/>
      <c r="C439" s="17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15" customFormat="1" ht="16.5">
      <c r="A440" s="82"/>
      <c r="B440" s="6"/>
      <c r="C440" s="17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15" customFormat="1" ht="16.5">
      <c r="A441" s="82"/>
      <c r="B441" s="6"/>
      <c r="C441" s="17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15" customFormat="1" ht="16.5">
      <c r="A442" s="82"/>
      <c r="B442" s="6"/>
      <c r="C442" s="17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15" customFormat="1" ht="16.5">
      <c r="A443" s="82"/>
      <c r="B443" s="6"/>
      <c r="C443" s="17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15" customFormat="1" ht="16.5">
      <c r="A444" s="82"/>
      <c r="B444" s="6"/>
      <c r="C444" s="17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15" customFormat="1" ht="16.5">
      <c r="A445" s="82"/>
      <c r="B445" s="6"/>
      <c r="C445" s="17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15" customFormat="1" ht="16.5">
      <c r="A446" s="82"/>
      <c r="B446" s="6"/>
      <c r="C446" s="17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15" customFormat="1" ht="16.5">
      <c r="A447" s="82"/>
      <c r="B447" s="6"/>
      <c r="C447" s="17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15" customFormat="1" ht="16.5">
      <c r="A448" s="82"/>
      <c r="B448" s="6"/>
      <c r="C448" s="17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15" customFormat="1" ht="16.5">
      <c r="A449" s="82"/>
      <c r="B449" s="6"/>
      <c r="C449" s="17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15" customFormat="1" ht="16.5">
      <c r="A450" s="82"/>
      <c r="B450" s="6"/>
      <c r="C450" s="17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15" customFormat="1" ht="16.5">
      <c r="A451" s="82"/>
      <c r="B451" s="6"/>
      <c r="C451" s="17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15" customFormat="1" ht="16.5">
      <c r="A452" s="82"/>
      <c r="B452" s="6"/>
      <c r="C452" s="17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15" customFormat="1" ht="16.5">
      <c r="A453" s="82"/>
      <c r="B453" s="6"/>
      <c r="C453" s="17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15" customFormat="1" ht="16.5">
      <c r="A454" s="82"/>
      <c r="B454" s="6"/>
      <c r="C454" s="17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15" customFormat="1" ht="16.5">
      <c r="A455" s="82"/>
      <c r="B455" s="6"/>
      <c r="C455" s="17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15" customFormat="1" ht="16.5">
      <c r="A456" s="82"/>
      <c r="B456" s="6"/>
      <c r="C456" s="17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15" customFormat="1" ht="16.5">
      <c r="A457" s="82"/>
      <c r="B457" s="6"/>
      <c r="C457" s="17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15" customFormat="1" ht="16.5">
      <c r="A458" s="82"/>
      <c r="B458" s="6"/>
      <c r="C458" s="17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15" customFormat="1" ht="16.5">
      <c r="A459" s="82"/>
      <c r="B459" s="6"/>
      <c r="C459" s="17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15" customFormat="1" ht="16.5">
      <c r="A460" s="82"/>
      <c r="B460" s="6"/>
      <c r="C460" s="17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15" customFormat="1" ht="16.5">
      <c r="A461" s="82"/>
      <c r="B461" s="6"/>
      <c r="C461" s="17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15" customFormat="1" ht="16.5">
      <c r="A462" s="82"/>
      <c r="B462" s="6"/>
      <c r="C462" s="17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15" customFormat="1" ht="16.5">
      <c r="A463" s="82"/>
      <c r="B463" s="6"/>
      <c r="C463" s="17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15" customFormat="1" ht="16.5">
      <c r="A464" s="82"/>
      <c r="B464" s="6"/>
      <c r="C464" s="17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15" customFormat="1" ht="16.5">
      <c r="A465" s="82"/>
      <c r="B465" s="6"/>
      <c r="C465" s="17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15" customFormat="1" ht="16.5">
      <c r="A466" s="82"/>
      <c r="B466" s="6"/>
      <c r="C466" s="17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15" customFormat="1" ht="16.5">
      <c r="A467" s="82"/>
      <c r="B467" s="6"/>
      <c r="C467" s="17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15" customFormat="1" ht="16.5">
      <c r="A468" s="82"/>
      <c r="B468" s="6"/>
      <c r="C468" s="17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15" customFormat="1" ht="16.5">
      <c r="A469" s="82"/>
      <c r="B469" s="6"/>
      <c r="C469" s="17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15" customFormat="1" ht="16.5">
      <c r="A470" s="82"/>
      <c r="B470" s="6"/>
      <c r="C470" s="17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15" customFormat="1" ht="16.5">
      <c r="A471" s="82"/>
      <c r="B471" s="6"/>
      <c r="C471" s="17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15" customFormat="1" ht="16.5">
      <c r="A472" s="82"/>
      <c r="B472" s="6"/>
      <c r="C472" s="17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15" customFormat="1" ht="16.5">
      <c r="A473" s="82"/>
      <c r="B473" s="6"/>
      <c r="C473" s="17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15" customFormat="1" ht="16.5">
      <c r="A474" s="82"/>
      <c r="B474" s="6"/>
      <c r="C474" s="17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15" customFormat="1" ht="16.5">
      <c r="A475" s="82"/>
      <c r="B475" s="6"/>
      <c r="C475" s="17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15" customFormat="1" ht="16.5">
      <c r="A476" s="82"/>
      <c r="B476" s="6"/>
      <c r="C476" s="17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15" customFormat="1" ht="16.5">
      <c r="A477" s="82"/>
      <c r="B477" s="6"/>
      <c r="C477" s="17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15" customFormat="1" ht="16.5">
      <c r="A478" s="82"/>
      <c r="B478" s="6"/>
      <c r="C478" s="17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15" customFormat="1" ht="16.5">
      <c r="A479" s="82"/>
      <c r="B479" s="6"/>
      <c r="C479" s="17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15" customFormat="1" ht="16.5">
      <c r="A480" s="82"/>
      <c r="B480" s="6"/>
      <c r="C480" s="17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15" customFormat="1" ht="16.5">
      <c r="A481" s="82"/>
      <c r="B481" s="6"/>
      <c r="C481" s="17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15" customFormat="1" ht="16.5">
      <c r="A482" s="82"/>
      <c r="B482" s="6"/>
      <c r="C482" s="17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15" customFormat="1" ht="16.5">
      <c r="A483" s="82"/>
      <c r="B483" s="6"/>
      <c r="C483" s="17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15" customFormat="1" ht="16.5">
      <c r="A484" s="82"/>
      <c r="B484" s="6"/>
      <c r="C484" s="17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15" customFormat="1" ht="16.5">
      <c r="A485" s="82"/>
      <c r="B485" s="6"/>
      <c r="C485" s="17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5" customFormat="1" ht="16.5">
      <c r="A486" s="82"/>
      <c r="B486" s="6"/>
      <c r="C486" s="17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15" customFormat="1" ht="16.5">
      <c r="A487" s="82"/>
      <c r="B487" s="6"/>
      <c r="C487" s="17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15" customFormat="1" ht="16.5">
      <c r="A488" s="82"/>
      <c r="B488" s="6"/>
      <c r="C488" s="17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15" customFormat="1" ht="16.5">
      <c r="A489" s="82"/>
      <c r="B489" s="6"/>
      <c r="C489" s="17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15" customFormat="1" ht="16.5">
      <c r="A490" s="82"/>
      <c r="B490" s="6"/>
      <c r="C490" s="17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15" customFormat="1" ht="16.5">
      <c r="A491" s="82"/>
      <c r="B491" s="6"/>
      <c r="C491" s="17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15" customFormat="1" ht="16.5">
      <c r="A492" s="82"/>
      <c r="B492" s="6"/>
      <c r="C492" s="17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15" customFormat="1" ht="16.5">
      <c r="A493" s="82"/>
      <c r="B493" s="6"/>
      <c r="C493" s="17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15" customFormat="1" ht="16.5">
      <c r="A494" s="82"/>
      <c r="B494" s="6"/>
      <c r="C494" s="17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15" customFormat="1" ht="16.5">
      <c r="A495" s="82"/>
      <c r="B495" s="6"/>
      <c r="C495" s="17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15" customFormat="1" ht="16.5">
      <c r="A496" s="82"/>
      <c r="B496" s="6"/>
      <c r="C496" s="17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15" customFormat="1" ht="16.5">
      <c r="A497" s="82"/>
      <c r="B497" s="6"/>
      <c r="C497" s="17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15" customFormat="1" ht="16.5">
      <c r="A498" s="82"/>
      <c r="B498" s="6"/>
      <c r="C498" s="17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15" customFormat="1" ht="16.5">
      <c r="A499" s="82"/>
      <c r="B499" s="6"/>
      <c r="C499" s="17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15" customFormat="1" ht="16.5">
      <c r="A500" s="82"/>
      <c r="B500" s="6"/>
      <c r="C500" s="17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15" customFormat="1" ht="16.5">
      <c r="A501" s="82"/>
      <c r="B501" s="6"/>
      <c r="C501" s="17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15" customFormat="1" ht="16.5">
      <c r="A502" s="82"/>
      <c r="B502" s="6"/>
      <c r="C502" s="17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15" customFormat="1" ht="16.5">
      <c r="A503" s="82"/>
      <c r="B503" s="6"/>
      <c r="C503" s="17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15" customFormat="1" ht="16.5">
      <c r="A504" s="82"/>
      <c r="B504" s="6"/>
      <c r="C504" s="17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15" customFormat="1" ht="16.5">
      <c r="A505" s="82"/>
      <c r="B505" s="6"/>
      <c r="C505" s="17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15" customFormat="1" ht="16.5">
      <c r="A506" s="82"/>
      <c r="B506" s="6"/>
      <c r="C506" s="17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15" customFormat="1" ht="16.5">
      <c r="A507" s="82"/>
      <c r="B507" s="6"/>
      <c r="C507" s="17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15" customFormat="1" ht="16.5">
      <c r="A508" s="82"/>
      <c r="B508" s="6"/>
      <c r="C508" s="17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15" customFormat="1" ht="16.5">
      <c r="A509" s="82"/>
      <c r="B509" s="6"/>
      <c r="C509" s="17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15" customFormat="1" ht="16.5">
      <c r="A510" s="82"/>
      <c r="B510" s="6"/>
      <c r="C510" s="17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15" customFormat="1" ht="16.5">
      <c r="A511" s="82"/>
      <c r="B511" s="6"/>
      <c r="C511" s="17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15" customFormat="1" ht="16.5">
      <c r="A512" s="82"/>
      <c r="B512" s="6"/>
      <c r="C512" s="17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15" customFormat="1" ht="16.5">
      <c r="A513" s="82"/>
      <c r="B513" s="6"/>
      <c r="C513" s="17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15" customFormat="1" ht="16.5">
      <c r="A514" s="82"/>
      <c r="B514" s="6"/>
      <c r="C514" s="17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15" customFormat="1" ht="16.5">
      <c r="A515" s="82"/>
      <c r="B515" s="6"/>
      <c r="C515" s="17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15" customFormat="1" ht="16.5">
      <c r="A516" s="82"/>
      <c r="B516" s="6"/>
      <c r="C516" s="17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15" customFormat="1" ht="16.5">
      <c r="A517" s="82"/>
      <c r="B517" s="6"/>
      <c r="C517" s="17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15" customFormat="1" ht="16.5">
      <c r="A518" s="82"/>
      <c r="B518" s="6"/>
      <c r="C518" s="17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15" customFormat="1" ht="16.5">
      <c r="A519" s="82"/>
      <c r="B519" s="6"/>
      <c r="C519" s="17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15" customFormat="1" ht="16.5">
      <c r="A520" s="82"/>
      <c r="B520" s="6"/>
      <c r="C520" s="17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15" customFormat="1" ht="16.5">
      <c r="A521" s="82"/>
      <c r="B521" s="6"/>
      <c r="C521" s="17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15" customFormat="1" ht="16.5">
      <c r="A522" s="82"/>
      <c r="B522" s="6"/>
      <c r="C522" s="17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15" customFormat="1" ht="16.5">
      <c r="A523" s="82"/>
      <c r="B523" s="6"/>
      <c r="C523" s="17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15" customFormat="1" ht="16.5">
      <c r="A524" s="82"/>
      <c r="B524" s="6"/>
      <c r="C524" s="17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15" customFormat="1" ht="16.5">
      <c r="A525" s="82"/>
      <c r="B525" s="6"/>
      <c r="C525" s="17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15" customFormat="1" ht="16.5">
      <c r="A526" s="82"/>
      <c r="B526" s="6"/>
      <c r="C526" s="17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15" customFormat="1" ht="16.5">
      <c r="A527" s="82"/>
      <c r="B527" s="6"/>
      <c r="C527" s="17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15" customFormat="1" ht="16.5">
      <c r="A528" s="82"/>
      <c r="B528" s="6"/>
      <c r="C528" s="17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15" customFormat="1" ht="16.5">
      <c r="A529" s="82"/>
      <c r="B529" s="6"/>
      <c r="C529" s="17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15" customFormat="1" ht="16.5">
      <c r="A530" s="82"/>
      <c r="B530" s="6"/>
      <c r="C530" s="17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15" customFormat="1" ht="16.5">
      <c r="A531" s="82"/>
      <c r="B531" s="6"/>
      <c r="C531" s="17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15" customFormat="1" ht="16.5">
      <c r="A532" s="82"/>
      <c r="B532" s="6"/>
      <c r="C532" s="17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15" customFormat="1" ht="16.5">
      <c r="A533" s="82"/>
      <c r="B533" s="6"/>
      <c r="C533" s="17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15" customFormat="1" ht="16.5">
      <c r="A534" s="82"/>
      <c r="B534" s="6"/>
      <c r="C534" s="17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15" customFormat="1" ht="16.5">
      <c r="A535" s="82"/>
      <c r="B535" s="6"/>
      <c r="C535" s="17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15" customFormat="1" ht="16.5">
      <c r="A536" s="82"/>
      <c r="B536" s="6"/>
      <c r="C536" s="17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15" customFormat="1" ht="16.5">
      <c r="A537" s="82"/>
      <c r="B537" s="6"/>
      <c r="C537" s="17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15" customFormat="1" ht="16.5">
      <c r="A538" s="82"/>
      <c r="B538" s="6"/>
      <c r="C538" s="17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15" customFormat="1" ht="16.5">
      <c r="A539" s="82"/>
      <c r="B539" s="6"/>
      <c r="C539" s="17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15" customFormat="1" ht="16.5">
      <c r="A540" s="82"/>
      <c r="B540" s="6"/>
      <c r="C540" s="17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15" customFormat="1" ht="16.5">
      <c r="A541" s="82"/>
      <c r="B541" s="6"/>
      <c r="C541" s="17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15" customFormat="1" ht="16.5">
      <c r="A542" s="82"/>
      <c r="B542" s="6"/>
      <c r="C542" s="17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15" customFormat="1" ht="16.5">
      <c r="A543" s="82"/>
      <c r="B543" s="6"/>
      <c r="C543" s="17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15" customFormat="1" ht="16.5">
      <c r="A544" s="82"/>
      <c r="B544" s="6"/>
      <c r="C544" s="17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15" customFormat="1" ht="16.5">
      <c r="A545" s="82"/>
      <c r="B545" s="6"/>
      <c r="C545" s="17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15" customFormat="1" ht="16.5">
      <c r="A546" s="82"/>
      <c r="B546" s="6"/>
      <c r="C546" s="17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15" customFormat="1" ht="16.5">
      <c r="A547" s="82"/>
      <c r="B547" s="6"/>
      <c r="C547" s="17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15" customFormat="1" ht="16.5">
      <c r="A548" s="82"/>
      <c r="B548" s="6"/>
      <c r="C548" s="17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15" customFormat="1" ht="16.5">
      <c r="A549" s="82"/>
      <c r="B549" s="6"/>
      <c r="C549" s="17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15" customFormat="1" ht="16.5">
      <c r="A550" s="82"/>
      <c r="B550" s="6"/>
      <c r="C550" s="17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15" customFormat="1" ht="16.5">
      <c r="A551" s="82"/>
      <c r="B551" s="6"/>
      <c r="C551" s="17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15" customFormat="1" ht="16.5">
      <c r="A552" s="82"/>
      <c r="B552" s="6"/>
      <c r="C552" s="17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15" customFormat="1" ht="16.5">
      <c r="A553" s="82"/>
      <c r="B553" s="6"/>
      <c r="C553" s="17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15" customFormat="1" ht="16.5">
      <c r="A554" s="82"/>
      <c r="B554" s="6"/>
      <c r="C554" s="17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5" customFormat="1" ht="16.5">
      <c r="A555" s="82"/>
      <c r="B555" s="6"/>
      <c r="C555" s="17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15" customFormat="1" ht="16.5">
      <c r="A556" s="82"/>
      <c r="B556" s="6"/>
      <c r="C556" s="17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15" customFormat="1" ht="16.5">
      <c r="A557" s="82"/>
      <c r="B557" s="6"/>
      <c r="C557" s="17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15" customFormat="1" ht="16.5">
      <c r="A558" s="82"/>
      <c r="B558" s="6"/>
      <c r="C558" s="17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15" customFormat="1" ht="16.5">
      <c r="A559" s="82"/>
      <c r="B559" s="6"/>
      <c r="C559" s="17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15" customFormat="1" ht="16.5">
      <c r="A560" s="82"/>
      <c r="B560" s="6"/>
      <c r="C560" s="17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15" customFormat="1" ht="16.5">
      <c r="A561" s="82"/>
      <c r="B561" s="6"/>
      <c r="C561" s="17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15" customFormat="1" ht="16.5">
      <c r="A562" s="82"/>
      <c r="B562" s="6"/>
      <c r="C562" s="17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15" customFormat="1" ht="16.5">
      <c r="A563" s="82"/>
      <c r="B563" s="6"/>
      <c r="C563" s="17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15" customFormat="1" ht="16.5">
      <c r="A564" s="82"/>
      <c r="B564" s="6"/>
      <c r="C564" s="17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15" customFormat="1" ht="16.5">
      <c r="A565" s="82"/>
      <c r="B565" s="6"/>
      <c r="C565" s="17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15" customFormat="1" ht="16.5">
      <c r="A566" s="82"/>
      <c r="B566" s="6"/>
      <c r="C566" s="17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15" customFormat="1" ht="16.5">
      <c r="A567" s="82"/>
      <c r="B567" s="6"/>
      <c r="C567" s="17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15" customFormat="1" ht="16.5">
      <c r="A568" s="82"/>
      <c r="B568" s="6"/>
      <c r="C568" s="17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15" customFormat="1" ht="16.5">
      <c r="A569" s="82"/>
      <c r="B569" s="6"/>
      <c r="C569" s="17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15" customFormat="1" ht="16.5">
      <c r="A570" s="82"/>
      <c r="B570" s="6"/>
      <c r="C570" s="17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15" customFormat="1" ht="16.5">
      <c r="A571" s="82"/>
      <c r="B571" s="6"/>
      <c r="C571" s="17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15" customFormat="1" ht="16.5">
      <c r="A572" s="82"/>
      <c r="B572" s="6"/>
      <c r="C572" s="17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15" customFormat="1" ht="16.5">
      <c r="A573" s="82"/>
      <c r="B573" s="6"/>
      <c r="C573" s="17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15" customFormat="1" ht="16.5">
      <c r="A574" s="82"/>
      <c r="B574" s="6"/>
      <c r="C574" s="17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15" customFormat="1" ht="16.5">
      <c r="A575" s="82"/>
      <c r="B575" s="6"/>
      <c r="C575" s="17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15" customFormat="1" ht="16.5">
      <c r="A576" s="82"/>
      <c r="B576" s="6"/>
      <c r="C576" s="17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15" customFormat="1" ht="16.5">
      <c r="A577" s="82"/>
      <c r="B577" s="6"/>
      <c r="C577" s="17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15" customFormat="1" ht="16.5">
      <c r="A578" s="82"/>
      <c r="B578" s="6"/>
      <c r="C578" s="17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15" customFormat="1" ht="16.5">
      <c r="A579" s="82"/>
      <c r="B579" s="6"/>
      <c r="C579" s="17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15" customFormat="1" ht="16.5">
      <c r="A580" s="82"/>
      <c r="B580" s="6"/>
      <c r="C580" s="17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15" customFormat="1" ht="16.5">
      <c r="A581" s="82"/>
      <c r="B581" s="6"/>
      <c r="C581" s="17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15" customFormat="1" ht="16.5">
      <c r="A582" s="82"/>
      <c r="B582" s="6"/>
      <c r="C582" s="17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15" customFormat="1" ht="16.5">
      <c r="A583" s="82"/>
      <c r="B583" s="6"/>
      <c r="C583" s="17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15" customFormat="1" ht="16.5">
      <c r="A584" s="82"/>
      <c r="B584" s="6"/>
      <c r="C584" s="17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15" customFormat="1" ht="16.5">
      <c r="A585" s="82"/>
      <c r="B585" s="6"/>
      <c r="C585" s="17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15" customFormat="1" ht="16.5">
      <c r="A586" s="82"/>
      <c r="B586" s="6"/>
      <c r="C586" s="17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15" customFormat="1" ht="16.5">
      <c r="A587" s="82"/>
      <c r="B587" s="6"/>
      <c r="C587" s="17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15" customFormat="1" ht="16.5">
      <c r="A588" s="82"/>
      <c r="B588" s="6"/>
      <c r="C588" s="17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15" customFormat="1" ht="16.5">
      <c r="A589" s="82"/>
      <c r="B589" s="6"/>
      <c r="C589" s="17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15" customFormat="1" ht="16.5">
      <c r="A590" s="82"/>
      <c r="B590" s="6"/>
      <c r="C590" s="17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15" customFormat="1" ht="16.5">
      <c r="A591" s="82"/>
      <c r="B591" s="6"/>
      <c r="C591" s="17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15" customFormat="1" ht="16.5">
      <c r="A592" s="82"/>
      <c r="B592" s="6"/>
      <c r="C592" s="17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15" customFormat="1" ht="16.5">
      <c r="A593" s="82"/>
      <c r="B593" s="6"/>
      <c r="C593" s="17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15" customFormat="1" ht="16.5">
      <c r="A594" s="82"/>
      <c r="B594" s="6"/>
      <c r="C594" s="17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15" customFormat="1" ht="16.5">
      <c r="A595" s="82"/>
      <c r="B595" s="6"/>
      <c r="C595" s="17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15" customFormat="1" ht="16.5">
      <c r="A596" s="82"/>
      <c r="B596" s="6"/>
      <c r="C596" s="17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15" customFormat="1" ht="16.5">
      <c r="A597" s="82"/>
      <c r="B597" s="6"/>
      <c r="C597" s="17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15" customFormat="1" ht="16.5">
      <c r="A598" s="82"/>
      <c r="B598" s="6"/>
      <c r="C598" s="17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15" customFormat="1" ht="16.5">
      <c r="A599" s="82"/>
      <c r="B599" s="6"/>
      <c r="C599" s="17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15" customFormat="1" ht="16.5">
      <c r="A600" s="82"/>
      <c r="B600" s="6"/>
      <c r="C600" s="17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15" customFormat="1" ht="16.5">
      <c r="A601" s="82"/>
      <c r="B601" s="6"/>
      <c r="C601" s="17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15" customFormat="1" ht="16.5">
      <c r="A602" s="82"/>
      <c r="B602" s="6"/>
      <c r="C602" s="17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15" customFormat="1" ht="16.5">
      <c r="A603" s="82"/>
      <c r="B603" s="6"/>
      <c r="C603" s="17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15" customFormat="1" ht="16.5">
      <c r="A604" s="82"/>
      <c r="B604" s="6"/>
      <c r="C604" s="17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15" customFormat="1" ht="16.5">
      <c r="A605" s="82"/>
      <c r="B605" s="6"/>
      <c r="C605" s="17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15" customFormat="1" ht="16.5">
      <c r="A606" s="82"/>
      <c r="B606" s="6"/>
      <c r="C606" s="17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15" customFormat="1" ht="16.5">
      <c r="A607" s="82"/>
      <c r="B607" s="6"/>
      <c r="C607" s="17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15" customFormat="1" ht="16.5">
      <c r="A608" s="82"/>
      <c r="B608" s="6"/>
      <c r="C608" s="17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15" customFormat="1" ht="16.5">
      <c r="A609" s="82"/>
      <c r="B609" s="6"/>
      <c r="C609" s="17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15" customFormat="1" ht="16.5">
      <c r="A610" s="82"/>
      <c r="B610" s="6"/>
      <c r="C610" s="17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15" customFormat="1" ht="16.5">
      <c r="A611" s="82"/>
      <c r="B611" s="6"/>
      <c r="C611" s="17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15" customFormat="1" ht="16.5">
      <c r="A612" s="82"/>
      <c r="B612" s="6"/>
      <c r="C612" s="17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15" customFormat="1" ht="16.5">
      <c r="A613" s="82"/>
      <c r="B613" s="6"/>
      <c r="C613" s="17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15" customFormat="1" ht="16.5">
      <c r="A614" s="82"/>
      <c r="B614" s="6"/>
      <c r="C614" s="17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15" customFormat="1" ht="16.5">
      <c r="A615" s="82"/>
      <c r="B615" s="6"/>
      <c r="C615" s="17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15" customFormat="1" ht="16.5">
      <c r="A616" s="82"/>
      <c r="B616" s="6"/>
      <c r="C616" s="17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15" customFormat="1" ht="16.5">
      <c r="A617" s="82"/>
      <c r="B617" s="6"/>
      <c r="C617" s="17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15" customFormat="1" ht="16.5">
      <c r="A618" s="82"/>
      <c r="B618" s="6"/>
      <c r="C618" s="17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15" customFormat="1" ht="16.5">
      <c r="A619" s="82"/>
      <c r="B619" s="6"/>
      <c r="C619" s="17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15" customFormat="1" ht="16.5">
      <c r="A620" s="82"/>
      <c r="B620" s="6"/>
      <c r="C620" s="17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15" customFormat="1" ht="16.5">
      <c r="A621" s="82"/>
      <c r="B621" s="6"/>
      <c r="C621" s="17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15" customFormat="1" ht="16.5">
      <c r="A622" s="82"/>
      <c r="B622" s="6"/>
      <c r="C622" s="17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15" customFormat="1" ht="16.5">
      <c r="A623" s="82"/>
      <c r="B623" s="6"/>
      <c r="C623" s="17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5" customFormat="1" ht="16.5">
      <c r="A624" s="82"/>
      <c r="B624" s="6"/>
      <c r="C624" s="17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15" customFormat="1" ht="16.5">
      <c r="A625" s="82"/>
      <c r="B625" s="6"/>
      <c r="C625" s="17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15" customFormat="1" ht="16.5">
      <c r="A626" s="82"/>
      <c r="B626" s="6"/>
      <c r="C626" s="17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15" customFormat="1" ht="16.5">
      <c r="A627" s="82"/>
      <c r="B627" s="6"/>
      <c r="C627" s="17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15" customFormat="1" ht="16.5">
      <c r="A628" s="82"/>
      <c r="B628" s="6"/>
      <c r="C628" s="17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15" customFormat="1" ht="16.5">
      <c r="A629" s="82"/>
      <c r="B629" s="6"/>
      <c r="C629" s="17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15" customFormat="1" ht="16.5">
      <c r="A630" s="82"/>
      <c r="B630" s="6"/>
      <c r="C630" s="17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15" customFormat="1" ht="16.5">
      <c r="A631" s="82"/>
      <c r="B631" s="6"/>
      <c r="C631" s="17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15" customFormat="1" ht="16.5">
      <c r="A632" s="82"/>
      <c r="B632" s="6"/>
      <c r="C632" s="17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15" customFormat="1" ht="16.5">
      <c r="A633" s="82"/>
      <c r="B633" s="6"/>
      <c r="C633" s="17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15" customFormat="1" ht="16.5">
      <c r="A634" s="82"/>
      <c r="B634" s="6"/>
      <c r="C634" s="17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15" customFormat="1" ht="16.5">
      <c r="A635" s="82"/>
      <c r="B635" s="6"/>
      <c r="C635" s="17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15" customFormat="1" ht="16.5">
      <c r="A636" s="82"/>
      <c r="B636" s="6"/>
      <c r="C636" s="17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15" customFormat="1" ht="16.5">
      <c r="A637" s="82"/>
      <c r="B637" s="6"/>
      <c r="C637" s="17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15" customFormat="1" ht="16.5">
      <c r="A638" s="82"/>
      <c r="B638" s="6"/>
      <c r="C638" s="17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15" customFormat="1" ht="16.5">
      <c r="A639" s="82"/>
      <c r="B639" s="6"/>
      <c r="C639" s="17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15" customFormat="1" ht="16.5">
      <c r="A640" s="82"/>
      <c r="B640" s="6"/>
      <c r="C640" s="17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15" customFormat="1" ht="16.5">
      <c r="A641" s="82"/>
      <c r="B641" s="6"/>
      <c r="C641" s="17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15" customFormat="1" ht="16.5">
      <c r="A642" s="82"/>
      <c r="B642" s="6"/>
      <c r="C642" s="17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15" customFormat="1" ht="16.5">
      <c r="A643" s="82"/>
      <c r="B643" s="6"/>
      <c r="C643" s="17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15" customFormat="1" ht="16.5">
      <c r="A644" s="82"/>
      <c r="B644" s="6"/>
      <c r="C644" s="17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15" customFormat="1" ht="16.5">
      <c r="A645" s="82"/>
      <c r="B645" s="6"/>
      <c r="C645" s="17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15" customFormat="1" ht="16.5">
      <c r="A646" s="82"/>
      <c r="B646" s="6"/>
      <c r="C646" s="17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15" customFormat="1" ht="16.5">
      <c r="A647" s="82"/>
      <c r="B647" s="6"/>
      <c r="C647" s="17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15" customFormat="1" ht="16.5">
      <c r="A648" s="82"/>
      <c r="B648" s="6"/>
      <c r="C648" s="17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15" customFormat="1" ht="16.5">
      <c r="A649" s="82"/>
      <c r="B649" s="6"/>
      <c r="C649" s="17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15" customFormat="1" ht="16.5">
      <c r="A650" s="82"/>
      <c r="B650" s="6"/>
      <c r="C650" s="17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15" customFormat="1" ht="16.5">
      <c r="A651" s="82"/>
      <c r="B651" s="6"/>
      <c r="C651" s="17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15" customFormat="1" ht="16.5">
      <c r="A652" s="82"/>
      <c r="B652" s="6"/>
      <c r="C652" s="17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15" customFormat="1" ht="16.5">
      <c r="A653" s="82"/>
      <c r="B653" s="6"/>
      <c r="C653" s="17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15" customFormat="1" ht="16.5">
      <c r="A654" s="82"/>
      <c r="B654" s="6"/>
      <c r="C654" s="17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15" customFormat="1" ht="16.5">
      <c r="A655" s="82"/>
      <c r="B655" s="6"/>
      <c r="C655" s="17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15" customFormat="1" ht="16.5">
      <c r="A656" s="82"/>
      <c r="B656" s="6"/>
      <c r="C656" s="17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15" customFormat="1" ht="16.5">
      <c r="A657" s="82"/>
      <c r="B657" s="6"/>
      <c r="C657" s="17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15" customFormat="1" ht="16.5">
      <c r="A658" s="82"/>
      <c r="B658" s="6"/>
      <c r="C658" s="17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15" customFormat="1" ht="16.5">
      <c r="A659" s="82"/>
      <c r="B659" s="6"/>
      <c r="C659" s="17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15" customFormat="1" ht="16.5">
      <c r="A660" s="82"/>
      <c r="B660" s="6"/>
      <c r="C660" s="17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15" customFormat="1" ht="16.5">
      <c r="A661" s="82"/>
      <c r="B661" s="6"/>
      <c r="C661" s="17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15" customFormat="1" ht="16.5">
      <c r="A662" s="82"/>
      <c r="B662" s="6"/>
      <c r="C662" s="17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15" customFormat="1" ht="16.5">
      <c r="A663" s="82"/>
      <c r="B663" s="6"/>
      <c r="C663" s="17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15" customFormat="1" ht="16.5">
      <c r="A664" s="82"/>
      <c r="B664" s="6"/>
      <c r="C664" s="17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15" customFormat="1" ht="16.5">
      <c r="A665" s="82"/>
      <c r="B665" s="6"/>
      <c r="C665" s="17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15" customFormat="1" ht="16.5">
      <c r="A666" s="82"/>
      <c r="B666" s="6"/>
      <c r="C666" s="17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15" customFormat="1" ht="16.5">
      <c r="A667" s="82"/>
      <c r="B667" s="6"/>
      <c r="C667" s="17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15" customFormat="1" ht="16.5">
      <c r="A668" s="82"/>
      <c r="B668" s="6"/>
      <c r="C668" s="17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15" customFormat="1" ht="16.5">
      <c r="A669" s="82"/>
      <c r="B669" s="6"/>
      <c r="C669" s="17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15" customFormat="1" ht="16.5">
      <c r="A670" s="82"/>
      <c r="B670" s="6"/>
      <c r="C670" s="17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15" customFormat="1" ht="16.5">
      <c r="A671" s="82"/>
      <c r="B671" s="6"/>
      <c r="C671" s="17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15" customFormat="1" ht="16.5">
      <c r="A672" s="82"/>
      <c r="B672" s="6"/>
      <c r="C672" s="17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15" customFormat="1" ht="16.5">
      <c r="A673" s="82"/>
      <c r="B673" s="6"/>
      <c r="C673" s="17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15" customFormat="1" ht="16.5">
      <c r="A674" s="82"/>
      <c r="B674" s="6"/>
      <c r="C674" s="17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15" customFormat="1" ht="16.5">
      <c r="A675" s="82"/>
      <c r="B675" s="6"/>
      <c r="C675" s="17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15" customFormat="1" ht="16.5">
      <c r="A676" s="82"/>
      <c r="B676" s="6"/>
      <c r="C676" s="17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15" customFormat="1" ht="16.5">
      <c r="A677" s="82"/>
      <c r="B677" s="6"/>
      <c r="C677" s="17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15" customFormat="1" ht="16.5">
      <c r="A678" s="82"/>
      <c r="B678" s="6"/>
      <c r="C678" s="17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15" customFormat="1" ht="16.5">
      <c r="A679" s="82"/>
      <c r="B679" s="6"/>
      <c r="C679" s="17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15" customFormat="1" ht="16.5">
      <c r="A680" s="82"/>
      <c r="B680" s="6"/>
      <c r="C680" s="17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15" customFormat="1" ht="16.5">
      <c r="A681" s="82"/>
      <c r="B681" s="6"/>
      <c r="C681" s="17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15" customFormat="1" ht="16.5">
      <c r="A682" s="82"/>
      <c r="B682" s="6"/>
      <c r="C682" s="17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15" customFormat="1" ht="16.5">
      <c r="A683" s="82"/>
      <c r="B683" s="6"/>
      <c r="C683" s="17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15" customFormat="1" ht="16.5">
      <c r="A684" s="82"/>
      <c r="B684" s="6"/>
      <c r="C684" s="17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15" customFormat="1" ht="16.5">
      <c r="A685" s="82"/>
      <c r="B685" s="6"/>
      <c r="C685" s="17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15" customFormat="1" ht="16.5">
      <c r="A686" s="82"/>
      <c r="B686" s="6"/>
      <c r="C686" s="17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15" customFormat="1" ht="16.5">
      <c r="A687" s="82"/>
      <c r="B687" s="6"/>
      <c r="C687" s="17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15" customFormat="1" ht="16.5">
      <c r="A688" s="82"/>
      <c r="B688" s="6"/>
      <c r="C688" s="17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15" customFormat="1" ht="16.5">
      <c r="A689" s="82"/>
      <c r="B689" s="6"/>
      <c r="C689" s="17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15" customFormat="1" ht="16.5">
      <c r="A690" s="82"/>
      <c r="B690" s="6"/>
      <c r="C690" s="17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15" customFormat="1" ht="16.5">
      <c r="A691" s="82"/>
      <c r="B691" s="6"/>
      <c r="C691" s="17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15" customFormat="1" ht="16.5">
      <c r="A692" s="82"/>
      <c r="B692" s="6"/>
      <c r="C692" s="17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5" customFormat="1" ht="16.5">
      <c r="A693" s="82"/>
      <c r="B693" s="6"/>
      <c r="C693" s="17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15" customFormat="1" ht="16.5">
      <c r="A694" s="82"/>
      <c r="B694" s="6"/>
      <c r="C694" s="17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15" customFormat="1" ht="16.5">
      <c r="A695" s="82"/>
      <c r="B695" s="6"/>
      <c r="C695" s="17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15" customFormat="1" ht="16.5">
      <c r="A696" s="82"/>
      <c r="B696" s="6"/>
      <c r="C696" s="17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15" customFormat="1" ht="16.5">
      <c r="A697" s="82"/>
      <c r="B697" s="6"/>
      <c r="C697" s="17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15" customFormat="1" ht="16.5">
      <c r="A698" s="82"/>
      <c r="B698" s="6"/>
      <c r="C698" s="17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15" customFormat="1" ht="16.5">
      <c r="A699" s="82"/>
      <c r="B699" s="6"/>
      <c r="C699" s="17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15" customFormat="1" ht="16.5">
      <c r="A700" s="82"/>
      <c r="B700" s="6"/>
      <c r="C700" s="17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15" customFormat="1" ht="16.5">
      <c r="A701" s="82"/>
      <c r="B701" s="6"/>
      <c r="C701" s="17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15" customFormat="1" ht="16.5">
      <c r="A702" s="82"/>
      <c r="B702" s="6"/>
      <c r="C702" s="17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15" customFormat="1" ht="16.5">
      <c r="A703" s="82"/>
      <c r="B703" s="6"/>
      <c r="C703" s="17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15" customFormat="1" ht="16.5">
      <c r="A704" s="82"/>
      <c r="B704" s="6"/>
      <c r="C704" s="17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15" customFormat="1" ht="16.5">
      <c r="A705" s="82"/>
      <c r="B705" s="6"/>
      <c r="C705" s="17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15" customFormat="1" ht="16.5">
      <c r="A706" s="82"/>
      <c r="B706" s="6"/>
      <c r="C706" s="17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15" customFormat="1" ht="16.5">
      <c r="A707" s="82"/>
      <c r="B707" s="6"/>
      <c r="C707" s="17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15" customFormat="1" ht="16.5">
      <c r="A708" s="82"/>
      <c r="B708" s="6"/>
      <c r="C708" s="17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15" customFormat="1" ht="16.5">
      <c r="A709" s="82"/>
      <c r="B709" s="6"/>
      <c r="C709" s="17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15" customFormat="1" ht="16.5">
      <c r="A710" s="82"/>
      <c r="B710" s="6"/>
      <c r="C710" s="17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15" customFormat="1" ht="16.5">
      <c r="A711" s="82"/>
      <c r="B711" s="6"/>
      <c r="C711" s="17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15" customFormat="1" ht="16.5">
      <c r="A712" s="82"/>
      <c r="B712" s="6"/>
      <c r="C712" s="17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15" customFormat="1" ht="16.5">
      <c r="A713" s="82"/>
      <c r="B713" s="6"/>
      <c r="C713" s="17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15" customFormat="1" ht="16.5">
      <c r="A714" s="82"/>
      <c r="B714" s="6"/>
      <c r="C714" s="17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15" customFormat="1" ht="16.5">
      <c r="A715" s="82"/>
      <c r="B715" s="6"/>
      <c r="C715" s="17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15" customFormat="1" ht="16.5">
      <c r="A716" s="82"/>
      <c r="B716" s="6"/>
      <c r="C716" s="17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15" customFormat="1" ht="16.5">
      <c r="A717" s="82"/>
      <c r="B717" s="6"/>
      <c r="C717" s="17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15" customFormat="1" ht="16.5">
      <c r="A718" s="82"/>
      <c r="B718" s="6"/>
      <c r="C718" s="17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15" customFormat="1" ht="16.5">
      <c r="A719" s="82"/>
      <c r="B719" s="6"/>
      <c r="C719" s="17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15" customFormat="1" ht="16.5">
      <c r="A720" s="82"/>
      <c r="B720" s="6"/>
      <c r="C720" s="17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15" customFormat="1" ht="16.5">
      <c r="A721" s="82"/>
      <c r="B721" s="6"/>
      <c r="C721" s="17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15" customFormat="1" ht="16.5">
      <c r="A722" s="82"/>
      <c r="B722" s="6"/>
      <c r="C722" s="17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15" customFormat="1" ht="16.5">
      <c r="A723" s="82"/>
      <c r="B723" s="6"/>
      <c r="C723" s="17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15" customFormat="1" ht="16.5">
      <c r="A724" s="82"/>
      <c r="B724" s="6"/>
      <c r="C724" s="17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15" customFormat="1" ht="16.5">
      <c r="A725" s="82"/>
      <c r="B725" s="6"/>
      <c r="C725" s="17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15" customFormat="1" ht="16.5">
      <c r="A726" s="82"/>
      <c r="B726" s="6"/>
      <c r="C726" s="17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15" customFormat="1" ht="16.5">
      <c r="A727" s="82"/>
      <c r="B727" s="6"/>
      <c r="C727" s="17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15" customFormat="1" ht="16.5">
      <c r="A728" s="82"/>
      <c r="B728" s="6"/>
      <c r="C728" s="17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15" customFormat="1" ht="16.5">
      <c r="A729" s="82"/>
      <c r="B729" s="6"/>
      <c r="C729" s="17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15" customFormat="1" ht="16.5">
      <c r="A730" s="82"/>
      <c r="B730" s="6"/>
      <c r="C730" s="17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15" customFormat="1" ht="16.5">
      <c r="A731" s="82"/>
      <c r="B731" s="6"/>
      <c r="C731" s="17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15" customFormat="1" ht="16.5">
      <c r="A732" s="82"/>
      <c r="B732" s="6"/>
      <c r="C732" s="17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15" customFormat="1" ht="16.5">
      <c r="A733" s="82"/>
      <c r="B733" s="6"/>
      <c r="C733" s="17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15" customFormat="1" ht="16.5">
      <c r="A734" s="82"/>
      <c r="B734" s="6"/>
      <c r="C734" s="17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15" customFormat="1" ht="16.5">
      <c r="A735" s="82"/>
      <c r="B735" s="6"/>
      <c r="C735" s="17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15" customFormat="1" ht="16.5">
      <c r="A736" s="82"/>
      <c r="B736" s="6"/>
      <c r="C736" s="17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15" customFormat="1" ht="16.5">
      <c r="A737" s="82"/>
      <c r="B737" s="6"/>
      <c r="C737" s="17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15" customFormat="1" ht="16.5">
      <c r="A738" s="82"/>
      <c r="B738" s="6"/>
      <c r="C738" s="17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15" customFormat="1" ht="16.5">
      <c r="A739" s="82"/>
      <c r="B739" s="6"/>
      <c r="C739" s="17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15" customFormat="1" ht="16.5">
      <c r="A740" s="82"/>
      <c r="B740" s="6"/>
      <c r="C740" s="17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15" customFormat="1" ht="16.5">
      <c r="A741" s="82"/>
      <c r="B741" s="6"/>
      <c r="C741" s="17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15" customFormat="1" ht="16.5">
      <c r="A742" s="82"/>
      <c r="B742" s="6"/>
      <c r="C742" s="17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15" customFormat="1" ht="16.5">
      <c r="A743" s="82"/>
      <c r="B743" s="6"/>
      <c r="C743" s="17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15" customFormat="1" ht="16.5">
      <c r="A744" s="82"/>
      <c r="B744" s="6"/>
      <c r="C744" s="17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15" customFormat="1" ht="16.5">
      <c r="A745" s="82"/>
      <c r="B745" s="6"/>
      <c r="C745" s="17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15" customFormat="1" ht="16.5">
      <c r="A746" s="82"/>
      <c r="B746" s="6"/>
      <c r="C746" s="17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15" customFormat="1" ht="16.5">
      <c r="A747" s="82"/>
      <c r="B747" s="6"/>
      <c r="C747" s="17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15" customFormat="1" ht="16.5">
      <c r="A748" s="82"/>
      <c r="B748" s="6"/>
      <c r="C748" s="17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15" customFormat="1" ht="16.5">
      <c r="A749" s="82"/>
      <c r="B749" s="6"/>
      <c r="C749" s="17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15" customFormat="1" ht="16.5">
      <c r="A750" s="82"/>
      <c r="B750" s="6"/>
      <c r="C750" s="17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15" customFormat="1" ht="16.5">
      <c r="A751" s="82"/>
      <c r="B751" s="6"/>
      <c r="C751" s="17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15" customFormat="1" ht="16.5">
      <c r="A752" s="82"/>
      <c r="B752" s="6"/>
      <c r="C752" s="17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15" customFormat="1" ht="16.5">
      <c r="A753" s="82"/>
      <c r="B753" s="6"/>
      <c r="C753" s="17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15" customFormat="1" ht="16.5">
      <c r="A754" s="82"/>
      <c r="B754" s="6"/>
      <c r="C754" s="17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15" customFormat="1" ht="16.5">
      <c r="A755" s="82"/>
      <c r="B755" s="6"/>
      <c r="C755" s="17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15" customFormat="1" ht="16.5">
      <c r="A756" s="82"/>
      <c r="B756" s="6"/>
      <c r="C756" s="17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15" customFormat="1" ht="16.5">
      <c r="A757" s="82"/>
      <c r="B757" s="6"/>
      <c r="C757" s="17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15" customFormat="1" ht="16.5">
      <c r="A758" s="82"/>
      <c r="B758" s="6"/>
      <c r="C758" s="17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15" customFormat="1" ht="16.5">
      <c r="A759" s="82"/>
      <c r="B759" s="6"/>
      <c r="C759" s="17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15" customFormat="1" ht="16.5">
      <c r="A760" s="82"/>
      <c r="B760" s="6"/>
      <c r="C760" s="17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15" customFormat="1" ht="16.5">
      <c r="A761" s="82"/>
      <c r="B761" s="6"/>
      <c r="C761" s="17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5" customFormat="1" ht="16.5">
      <c r="A762" s="82"/>
      <c r="B762" s="6"/>
      <c r="C762" s="17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15" customFormat="1" ht="16.5">
      <c r="A763" s="82"/>
      <c r="B763" s="6"/>
      <c r="C763" s="17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15" customFormat="1" ht="16.5">
      <c r="A764" s="82"/>
      <c r="B764" s="6"/>
      <c r="C764" s="17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15" customFormat="1" ht="16.5">
      <c r="A765" s="82"/>
      <c r="B765" s="6"/>
      <c r="C765" s="17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15" customFormat="1" ht="16.5">
      <c r="A766" s="82"/>
      <c r="B766" s="6"/>
      <c r="C766" s="17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15" customFormat="1" ht="16.5">
      <c r="A767" s="82"/>
      <c r="B767" s="6"/>
      <c r="C767" s="17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15" customFormat="1" ht="16.5">
      <c r="A768" s="82"/>
      <c r="B768" s="6"/>
      <c r="C768" s="17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15" customFormat="1" ht="16.5">
      <c r="A769" s="82"/>
      <c r="B769" s="6"/>
      <c r="C769" s="17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15" customFormat="1" ht="16.5">
      <c r="A770" s="82"/>
      <c r="B770" s="6"/>
      <c r="C770" s="17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15" customFormat="1" ht="16.5">
      <c r="A771" s="82"/>
      <c r="B771" s="6"/>
      <c r="C771" s="17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15" customFormat="1" ht="16.5">
      <c r="A772" s="82"/>
      <c r="B772" s="6"/>
      <c r="C772" s="17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15" customFormat="1" ht="16.5">
      <c r="A773" s="82"/>
      <c r="B773" s="6"/>
      <c r="C773" s="17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15" customFormat="1" ht="16.5">
      <c r="A774" s="82"/>
      <c r="B774" s="6"/>
      <c r="C774" s="17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15" customFormat="1" ht="16.5">
      <c r="A775" s="82"/>
      <c r="B775" s="6"/>
      <c r="C775" s="17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15" customFormat="1" ht="16.5">
      <c r="A776" s="82"/>
      <c r="B776" s="6"/>
      <c r="C776" s="17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15" customFormat="1" ht="16.5">
      <c r="A777" s="82"/>
      <c r="B777" s="6"/>
      <c r="C777" s="17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15" customFormat="1" ht="16.5">
      <c r="A778" s="82"/>
      <c r="B778" s="6"/>
      <c r="C778" s="17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15" customFormat="1" ht="16.5">
      <c r="A779" s="82"/>
      <c r="B779" s="6"/>
      <c r="C779" s="17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15" customFormat="1" ht="16.5">
      <c r="A780" s="82"/>
      <c r="B780" s="6"/>
      <c r="C780" s="17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15" customFormat="1" ht="16.5">
      <c r="A781" s="82"/>
      <c r="B781" s="6"/>
      <c r="C781" s="17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15" customFormat="1" ht="16.5">
      <c r="A782" s="82"/>
      <c r="B782" s="6"/>
      <c r="C782" s="17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15" customFormat="1" ht="16.5">
      <c r="A783" s="82"/>
      <c r="B783" s="6"/>
      <c r="C783" s="17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15" customFormat="1" ht="16.5">
      <c r="A784" s="82"/>
      <c r="B784" s="6"/>
      <c r="C784" s="17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15" customFormat="1" ht="16.5">
      <c r="A785" s="82"/>
      <c r="B785" s="6"/>
      <c r="C785" s="17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15" customFormat="1" ht="16.5">
      <c r="A786" s="82"/>
      <c r="B786" s="6"/>
      <c r="C786" s="17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15" customFormat="1" ht="16.5">
      <c r="A787" s="82"/>
      <c r="B787" s="6"/>
      <c r="C787" s="17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15" customFormat="1" ht="16.5">
      <c r="A788" s="82"/>
      <c r="B788" s="6"/>
      <c r="C788" s="17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15" customFormat="1" ht="16.5">
      <c r="A789" s="82"/>
      <c r="B789" s="6"/>
      <c r="C789" s="17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15" customFormat="1" ht="16.5">
      <c r="A790" s="82"/>
      <c r="B790" s="6"/>
      <c r="C790" s="17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15" customFormat="1" ht="16.5">
      <c r="A791" s="82"/>
      <c r="B791" s="6"/>
      <c r="C791" s="17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15" customFormat="1" ht="16.5">
      <c r="A792" s="82"/>
      <c r="B792" s="6"/>
      <c r="C792" s="17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15" customFormat="1" ht="16.5">
      <c r="A793" s="82"/>
      <c r="B793" s="6"/>
      <c r="C793" s="17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15" customFormat="1" ht="16.5">
      <c r="A794" s="82"/>
      <c r="B794" s="6"/>
      <c r="C794" s="17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15" customFormat="1" ht="16.5">
      <c r="A795" s="82"/>
      <c r="B795" s="6"/>
      <c r="C795" s="17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15" customFormat="1" ht="16.5">
      <c r="A796" s="82"/>
      <c r="B796" s="6"/>
      <c r="C796" s="17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15" customFormat="1" ht="16.5">
      <c r="A797" s="82"/>
      <c r="B797" s="6"/>
      <c r="C797" s="17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15" customFormat="1" ht="16.5">
      <c r="A798" s="82"/>
      <c r="B798" s="6"/>
      <c r="C798" s="17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15" customFormat="1" ht="16.5">
      <c r="A799" s="82"/>
      <c r="B799" s="6"/>
      <c r="C799" s="17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15" customFormat="1" ht="16.5">
      <c r="A800" s="82"/>
      <c r="B800" s="6"/>
      <c r="C800" s="17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15" customFormat="1" ht="16.5">
      <c r="A801" s="82"/>
      <c r="B801" s="6"/>
      <c r="C801" s="17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15" customFormat="1" ht="16.5">
      <c r="A802" s="82"/>
      <c r="B802" s="6"/>
      <c r="C802" s="17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15" customFormat="1" ht="16.5">
      <c r="A803" s="82"/>
      <c r="B803" s="6"/>
      <c r="C803" s="17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15" customFormat="1" ht="16.5">
      <c r="A804" s="82"/>
      <c r="B804" s="6"/>
      <c r="C804" s="17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15" customFormat="1" ht="16.5">
      <c r="A805" s="82"/>
      <c r="B805" s="6"/>
      <c r="C805" s="17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15" customFormat="1" ht="16.5">
      <c r="A806" s="82"/>
      <c r="B806" s="6"/>
      <c r="C806" s="17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15" customFormat="1" ht="16.5">
      <c r="A807" s="82"/>
      <c r="B807" s="6"/>
      <c r="C807" s="17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15" customFormat="1" ht="16.5">
      <c r="A808" s="82"/>
      <c r="B808" s="6"/>
      <c r="C808" s="17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15" customFormat="1" ht="16.5">
      <c r="A809" s="82"/>
      <c r="B809" s="6"/>
      <c r="C809" s="17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15" customFormat="1" ht="16.5">
      <c r="A810" s="82"/>
      <c r="B810" s="6"/>
      <c r="C810" s="17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15" customFormat="1" ht="16.5">
      <c r="A811" s="82"/>
      <c r="B811" s="6"/>
      <c r="C811" s="17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15" customFormat="1" ht="16.5">
      <c r="A812" s="82"/>
      <c r="B812" s="6"/>
      <c r="C812" s="17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15" customFormat="1" ht="16.5">
      <c r="A813" s="82"/>
      <c r="B813" s="6"/>
      <c r="C813" s="17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15" customFormat="1" ht="16.5">
      <c r="A814" s="82"/>
      <c r="B814" s="6"/>
      <c r="C814" s="17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15" customFormat="1" ht="16.5">
      <c r="A815" s="82"/>
      <c r="B815" s="6"/>
      <c r="C815" s="17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15" customFormat="1" ht="16.5">
      <c r="A816" s="82"/>
      <c r="B816" s="6"/>
      <c r="C816" s="17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15" customFormat="1" ht="16.5">
      <c r="A817" s="82"/>
      <c r="B817" s="6"/>
      <c r="C817" s="17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15" customFormat="1" ht="16.5">
      <c r="A818" s="82"/>
      <c r="B818" s="6"/>
      <c r="C818" s="17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15" customFormat="1" ht="16.5">
      <c r="A819" s="82"/>
      <c r="B819" s="6"/>
      <c r="C819" s="17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15" customFormat="1" ht="16.5">
      <c r="A820" s="82"/>
      <c r="B820" s="6"/>
      <c r="C820" s="17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15" customFormat="1" ht="16.5">
      <c r="A821" s="82"/>
      <c r="B821" s="6"/>
      <c r="C821" s="17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15" customFormat="1" ht="16.5">
      <c r="A822" s="82"/>
      <c r="B822" s="6"/>
      <c r="C822" s="17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15" customFormat="1" ht="16.5">
      <c r="A823" s="82"/>
      <c r="B823" s="6"/>
      <c r="C823" s="17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15" customFormat="1" ht="16.5">
      <c r="A824" s="82"/>
      <c r="B824" s="6"/>
      <c r="C824" s="17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15" customFormat="1" ht="16.5">
      <c r="A825" s="82"/>
      <c r="B825" s="6"/>
      <c r="C825" s="17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15" customFormat="1" ht="16.5">
      <c r="A826" s="82"/>
      <c r="B826" s="6"/>
      <c r="C826" s="17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15" customFormat="1" ht="16.5">
      <c r="A827" s="82"/>
      <c r="B827" s="6"/>
      <c r="C827" s="17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15" customFormat="1" ht="16.5">
      <c r="A828" s="82"/>
      <c r="B828" s="6"/>
      <c r="C828" s="17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15" customFormat="1" ht="16.5">
      <c r="A829" s="82"/>
      <c r="B829" s="6"/>
      <c r="C829" s="17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15" customFormat="1" ht="16.5">
      <c r="A830" s="82"/>
      <c r="B830" s="6"/>
      <c r="C830" s="17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15" customFormat="1" ht="16.5">
      <c r="A831" s="82"/>
      <c r="B831" s="6"/>
      <c r="C831" s="17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15" customFormat="1" ht="16.5">
      <c r="A832" s="82"/>
      <c r="B832" s="6"/>
      <c r="C832" s="17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15" customFormat="1" ht="16.5">
      <c r="A833" s="82"/>
      <c r="B833" s="6"/>
      <c r="C833" s="17"/>
      <c r="D833" s="3"/>
      <c r="E833" s="3"/>
      <c r="F833" s="3"/>
      <c r="G833" s="3"/>
      <c r="H833" s="3"/>
      <c r="I833" s="3"/>
      <c r="J833" s="3"/>
      <c r="K833" s="3"/>
      <c r="L833" s="3"/>
    </row>
  </sheetData>
  <sheetProtection/>
  <mergeCells count="12">
    <mergeCell ref="A1:M1"/>
    <mergeCell ref="A2:M2"/>
    <mergeCell ref="A5:A6"/>
    <mergeCell ref="B5:B6"/>
    <mergeCell ref="C5:C6"/>
    <mergeCell ref="C359:M360"/>
    <mergeCell ref="D5:D6"/>
    <mergeCell ref="F5:F6"/>
    <mergeCell ref="G5:H5"/>
    <mergeCell ref="I5:J5"/>
    <mergeCell ref="K5:L5"/>
    <mergeCell ref="E5:E6"/>
  </mergeCells>
  <printOptions/>
  <pageMargins left="0.5" right="0.5" top="0.75" bottom="0.75" header="0.5" footer="0.5"/>
  <pageSetup fitToHeight="20" fitToWidth="1" horizontalDpi="600" verticalDpi="600" orientation="landscape" scale="68" r:id="rId1"/>
  <ignoredErrors>
    <ignoredError sqref="B204 B190 B237 B244 B251 B259 B301 B308 B315 B3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Irma Babertsiani</cp:lastModifiedBy>
  <cp:lastPrinted>2015-09-21T08:25:46Z</cp:lastPrinted>
  <dcterms:created xsi:type="dcterms:W3CDTF">2011-10-05T13:08:43Z</dcterms:created>
  <dcterms:modified xsi:type="dcterms:W3CDTF">2017-01-18T11:50:01Z</dcterms:modified>
  <cp:category/>
  <cp:version/>
  <cp:contentType/>
  <cp:contentStatus/>
</cp:coreProperties>
</file>