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მერია_ახალი\2019 წელი\ტენდერები\2. სახელმწიფო ბიუჯეტი\რეგ-ფონდი\ხვარბეთი-კონჭკათის გზა\სატენდერო დოკუმენტაცია\"/>
    </mc:Choice>
  </mc:AlternateContent>
  <bookViews>
    <workbookView xWindow="0" yWindow="-165" windowWidth="19320" windowHeight="12555" tabRatio="795"/>
  </bookViews>
  <sheets>
    <sheet name="krebs" sheetId="45" r:id="rId1"/>
    <sheet name="1-1" sheetId="46" r:id="rId2"/>
    <sheet name="2-1" sheetId="47" r:id="rId3"/>
    <sheet name="3-1" sheetId="48" r:id="rId4"/>
    <sheet name="4-1" sheetId="72" r:id="rId5"/>
    <sheet name="4-2" sheetId="67" r:id="rId6"/>
    <sheet name="4-3" sheetId="74" r:id="rId7"/>
    <sheet name="4-4" sheetId="68" r:id="rId8"/>
    <sheet name="4-5" sheetId="75" r:id="rId9"/>
    <sheet name="5-1" sheetId="52" r:id="rId10"/>
    <sheet name="5-2" sheetId="71" r:id="rId11"/>
    <sheet name="5-3" sheetId="76" r:id="rId12"/>
    <sheet name="5-4" sheetId="77" r:id="rId13"/>
    <sheet name="5-5" sheetId="78" r:id="rId14"/>
    <sheet name="6-1" sheetId="64" r:id="rId15"/>
    <sheet name="6-2" sheetId="73" r:id="rId16"/>
  </sheets>
  <definedNames>
    <definedName name="_xlnm.Print_Area" localSheetId="1">'1-1'!$A$1:$F$16</definedName>
    <definedName name="_xlnm.Print_Area" localSheetId="2">'2-1'!$A$1:$F$41</definedName>
    <definedName name="_xlnm.Print_Area" localSheetId="3">'3-1'!$A$1:$F$28</definedName>
    <definedName name="_xlnm.Print_Area" localSheetId="4">'4-1'!$A$1:$F$16</definedName>
    <definedName name="_xlnm.Print_Area" localSheetId="9">'5-1'!$A$1:$F$13</definedName>
    <definedName name="_xlnm.Print_Area" localSheetId="12">'5-4'!$A$1:$F$11</definedName>
    <definedName name="_xlnm.Print_Area" localSheetId="14">'6-1'!$A$1:$F$14</definedName>
    <definedName name="_xlnm.Print_Area" localSheetId="0">krebs!$A$1:$H$38</definedName>
    <definedName name="_xlnm.Print_Titles" localSheetId="0">krebs!$5:$5</definedName>
  </definedNames>
  <calcPr calcId="162913"/>
</workbook>
</file>

<file path=xl/calcChain.xml><?xml version="1.0" encoding="utf-8"?>
<calcChain xmlns="http://schemas.openxmlformats.org/spreadsheetml/2006/main">
  <c r="D8" i="78" l="1"/>
  <c r="D8" i="71"/>
  <c r="D11" i="67" l="1"/>
  <c r="D11" i="74" l="1"/>
  <c r="D6" i="68" l="1"/>
</calcChain>
</file>

<file path=xl/sharedStrings.xml><?xml version="1.0" encoding="utf-8"?>
<sst xmlns="http://schemas.openxmlformats.org/spreadsheetml/2006/main" count="618" uniqueCount="230">
  <si>
    <t>#</t>
  </si>
  <si>
    <t>sul</t>
  </si>
  <si>
    <t>sagzao samosis mowyoba</t>
  </si>
  <si>
    <t>nakrebi xarjTaRricxvis angariSi</t>
  </si>
  <si>
    <t>xarjTaRricxvis #</t>
  </si>
  <si>
    <t>Tavebis, obieqtebis, samuSaoTa da danaxarjTa dasaxeleba</t>
  </si>
  <si>
    <t>saxarjTaRricxvo Rirebuleba, aTasi lari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</si>
  <si>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</si>
  <si>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</si>
  <si>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</si>
  <si>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</si>
  <si>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</si>
  <si>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t>_</t>
  </si>
  <si>
    <t>sul Tavi 1-is mixedviT</t>
  </si>
  <si>
    <t>Tavi 3 sagzao samosi</t>
  </si>
  <si>
    <t>sul Tavi 3-is mixedviT</t>
  </si>
  <si>
    <t>Tavi 6. gzebis mowyoba da sagzao mowyobiloba</t>
  </si>
  <si>
    <t>sul Tavi 6-is mixedviT</t>
  </si>
  <si>
    <t>d.R.g. _ 18%</t>
  </si>
  <si>
    <t>sul nakrebi xarjTaRricxvis angariSiT</t>
  </si>
  <si>
    <t>sul Tavi 2-is mixedviT</t>
  </si>
  <si>
    <t>Tavi 2. miwis vakisi</t>
  </si>
  <si>
    <t>Tavi 4. xelovnuri nagebobebi</t>
  </si>
  <si>
    <t>Tavi 5. gadakveTebi da mierTebebi</t>
  </si>
  <si>
    <t>5-1</t>
  </si>
  <si>
    <t>sul Tavi 5-is mixedviT</t>
  </si>
  <si>
    <t>6-1</t>
  </si>
  <si>
    <t>mosamzadebeli samuSaoebi</t>
  </si>
  <si>
    <t>miwis vakisis mowyobis samuSaoebi</t>
  </si>
  <si>
    <t>samuSaoebis, resursebis                                    dasaxeleba</t>
  </si>
  <si>
    <t>ganz.</t>
  </si>
  <si>
    <t>jami</t>
  </si>
  <si>
    <t>erT. Ffasi</t>
  </si>
  <si>
    <t>t</t>
  </si>
  <si>
    <t>m3</t>
  </si>
  <si>
    <t>lari</t>
  </si>
  <si>
    <t>zednadebi xarjebi</t>
  </si>
  <si>
    <t>%</t>
  </si>
  <si>
    <t>saxarjTaRricxvo  mogeba</t>
  </si>
  <si>
    <t>sul xarjTaRricxviT</t>
  </si>
  <si>
    <r>
      <t>1000 m</t>
    </r>
    <r>
      <rPr>
        <vertAlign val="superscript"/>
        <sz val="10"/>
        <rFont val="AcadNusx"/>
      </rPr>
      <t>3</t>
    </r>
  </si>
  <si>
    <t>kac/sT</t>
  </si>
  <si>
    <t>samuSaoebi nayarSi</t>
  </si>
  <si>
    <t>1000 m3</t>
  </si>
  <si>
    <t>jami:</t>
  </si>
  <si>
    <t>sul:</t>
  </si>
  <si>
    <r>
      <t>100m</t>
    </r>
    <r>
      <rPr>
        <vertAlign val="superscript"/>
        <sz val="10"/>
        <rFont val="AcadNusx"/>
      </rPr>
      <t>3</t>
    </r>
  </si>
  <si>
    <t>manq/sT</t>
  </si>
  <si>
    <t>1000 m2</t>
  </si>
  <si>
    <t>misayreli gverdulebis mowyoba qviSa-xreSovani nareviT</t>
  </si>
  <si>
    <r>
      <t>1000 m</t>
    </r>
    <r>
      <rPr>
        <vertAlign val="superscript"/>
        <sz val="10"/>
        <rFont val="AcadNusx"/>
      </rPr>
      <t>2</t>
    </r>
  </si>
  <si>
    <t>Txevadi bitumis mosxma</t>
  </si>
  <si>
    <t>samuSaos dasaxeleba</t>
  </si>
  <si>
    <t>raod</t>
  </si>
  <si>
    <t xml:space="preserve">safaris mowyoba </t>
  </si>
  <si>
    <t>gruntis ukuCayra xeliT</t>
  </si>
  <si>
    <t>mierTebebis mowyoba</t>
  </si>
  <si>
    <t>gauTvaliswinebeli samuSaoebi da danaxarjebi _ 3 %</t>
  </si>
  <si>
    <t>mosamzadebeli  samuSaoebi</t>
  </si>
  <si>
    <t xml:space="preserve"> Tavi 1. mSeneblobisaTvis teritoriis momzadeba</t>
  </si>
  <si>
    <t>gruntis damuSaveba xeliT</t>
  </si>
  <si>
    <t xml:space="preserve"> m3</t>
  </si>
  <si>
    <t>2.1. miwis samuSaoebi</t>
  </si>
  <si>
    <t>sagzao niSnebi</t>
  </si>
  <si>
    <t>100 c</t>
  </si>
  <si>
    <t>c</t>
  </si>
  <si>
    <t>arsebul dgarebze farebis dakideba</t>
  </si>
  <si>
    <t>farebis Rirebuleba</t>
  </si>
  <si>
    <t>lokaluri xarjTaRricxva #5-1</t>
  </si>
  <si>
    <t xml:space="preserve">nangrevebis gadazidva nayarSi </t>
  </si>
  <si>
    <t xml:space="preserve">gruntis gadazidva nayarSi TviTmclelebiT </t>
  </si>
  <si>
    <t xml:space="preserve">prioritetis fari 630 mm </t>
  </si>
  <si>
    <t>kiuvetis mosawyobad gruntis damuSaveba V=0.25m3 eqskavatoriT nawilobriv a/T-ze datvirTviT</t>
  </si>
  <si>
    <t>qviSa-xreSovani mosamzadebeli Sre kiuvetis qveS</t>
  </si>
  <si>
    <r>
      <t xml:space="preserve">kiuvetis mowyoba monoliTuri betoniT  </t>
    </r>
    <r>
      <rPr>
        <sz val="10"/>
        <rFont val="Times New Roman"/>
        <family val="1"/>
        <charset val="204"/>
      </rPr>
      <t>B20;  F100</t>
    </r>
  </si>
  <si>
    <t>2.2. gruntis kiuvetebi</t>
  </si>
  <si>
    <t>kiuvetis gadaxurva liTonis cxauriT</t>
  </si>
  <si>
    <t>safaris mowyoba wvrilmarcvlovani, mkvrivi, RorRovani asfaltobetonis cxeli nareviT tipi Б marka II  sisqiT 5 sm</t>
  </si>
  <si>
    <r>
      <t>1000 m</t>
    </r>
    <r>
      <rPr>
        <vertAlign val="superscript"/>
        <sz val="10"/>
        <color theme="1"/>
        <rFont val="AcadNusx"/>
      </rPr>
      <t>3</t>
    </r>
  </si>
  <si>
    <t>moxsnili gruntis  datvirTva eqskavatoriT TviTmclelebze</t>
  </si>
  <si>
    <t>moxsnili gruntis gadazidva nayarSi a/TviTmcl-iT</t>
  </si>
  <si>
    <t xml:space="preserve">kiuvetebis gawmenda xeliT danaleqi gruntisagan a/T-ze datvirTviT </t>
  </si>
  <si>
    <t>arsebuli amortizirebuli a/betonis safaris mongreva V=0.5m3 eqskavatoriT a/T-ze datvirTviT</t>
  </si>
  <si>
    <t>gruntis damuSaveba eqskavatoriT V-0.5m3 nawilobriv datvirTva a/TviTmclelebze da gatana nayarSi</t>
  </si>
  <si>
    <t>gruntis xeliT damuSaveba gverdze gadayriT</t>
  </si>
  <si>
    <r>
      <t>100 m</t>
    </r>
    <r>
      <rPr>
        <vertAlign val="superscript"/>
        <sz val="10"/>
        <color theme="1"/>
        <rFont val="AcadNusx"/>
      </rPr>
      <t>3</t>
    </r>
  </si>
  <si>
    <t>qviSa-xreSovani sagebi liTonis milebis qveS</t>
  </si>
  <si>
    <r>
      <t>10 m</t>
    </r>
    <r>
      <rPr>
        <vertAlign val="superscript"/>
        <sz val="10"/>
        <color theme="1"/>
        <rFont val="AcadNusx"/>
      </rPr>
      <t>3</t>
    </r>
  </si>
  <si>
    <r>
      <t xml:space="preserve">liTonis mili </t>
    </r>
    <r>
      <rPr>
        <sz val="10"/>
        <color theme="1"/>
        <rFont val="Arial"/>
        <family val="2"/>
      </rPr>
      <t xml:space="preserve">Φ </t>
    </r>
    <r>
      <rPr>
        <sz val="10"/>
        <color theme="1"/>
        <rFont val="AcadNusx"/>
      </rPr>
      <t>530 mm kedlebis sisqiT 6 mm</t>
    </r>
  </si>
  <si>
    <t>km</t>
  </si>
  <si>
    <t>wasacxebi hidroizolacia cxeli bitumiT         (2 fena)</t>
  </si>
  <si>
    <r>
      <t xml:space="preserve">milis portaluri kedlebis,  monoliTuri betoni </t>
    </r>
    <r>
      <rPr>
        <sz val="10"/>
        <rFont val="Times New Roman"/>
        <family val="1"/>
        <charset val="204"/>
      </rPr>
      <t>B25; F200; W6</t>
    </r>
    <r>
      <rPr>
        <sz val="10"/>
        <rFont val="AcadNusx"/>
      </rPr>
      <t xml:space="preserve">
</t>
    </r>
  </si>
  <si>
    <t>gruntis ukuCayra xeliT milis irgvliv</t>
  </si>
  <si>
    <t>100m3</t>
  </si>
  <si>
    <t>saxarjTaRricxvo mogeba</t>
  </si>
  <si>
    <t xml:space="preserve">milebis gawmenda xeliT danaleqi gruntisagan </t>
  </si>
  <si>
    <t>100 m3</t>
  </si>
  <si>
    <t xml:space="preserve">parapetebis  SeRebva </t>
  </si>
  <si>
    <t>monoliTuri specprofilis betonis parapetis mowyoba В20</t>
  </si>
  <si>
    <r>
      <t>100 m</t>
    </r>
    <r>
      <rPr>
        <vertAlign val="superscript"/>
        <sz val="10"/>
        <color theme="1"/>
        <rFont val="AcadNusx"/>
      </rPr>
      <t>2</t>
    </r>
  </si>
  <si>
    <t>zedmeti gruntis datvirTva eqskavatoriT V-0.5m3 a/TviTmclelebze da gatana nayarSi</t>
  </si>
  <si>
    <r>
      <t>1000 m</t>
    </r>
    <r>
      <rPr>
        <vertAlign val="superscript"/>
        <sz val="10"/>
        <color theme="1"/>
        <rFont val="AcadNusx"/>
      </rPr>
      <t>2</t>
    </r>
  </si>
  <si>
    <t>lokaluri xarjTaRricxva # 1-1</t>
  </si>
  <si>
    <t>lokaluri xarjTaRricxva #2-1</t>
  </si>
  <si>
    <t>1-1</t>
  </si>
  <si>
    <t>2-1</t>
  </si>
  <si>
    <t>3-1</t>
  </si>
  <si>
    <t>4-1</t>
  </si>
  <si>
    <t>4-2</t>
  </si>
  <si>
    <t>sul Tavi 4-is mixedviT</t>
  </si>
  <si>
    <t>4-3</t>
  </si>
  <si>
    <t>5-2</t>
  </si>
  <si>
    <t>safuZvlis qveda fenis mowyoba qviSa-xreSovani nareviT sisqiT 15sm</t>
  </si>
  <si>
    <r>
      <t>100m</t>
    </r>
    <r>
      <rPr>
        <vertAlign val="superscript"/>
        <sz val="10"/>
        <color theme="1"/>
        <rFont val="AcadNusx"/>
      </rPr>
      <t>3</t>
    </r>
  </si>
  <si>
    <t>safuZvlis zeda fenis mowyoba fraqciuli RorRiT (0-40 mm)   sisqiT 12 sm</t>
  </si>
  <si>
    <t>damtvreuli nawilebis gatana nayarSi</t>
  </si>
  <si>
    <r>
      <t>100 m</t>
    </r>
    <r>
      <rPr>
        <vertAlign val="superscript"/>
        <sz val="10"/>
        <rFont val="AcadNusx"/>
      </rPr>
      <t>3</t>
    </r>
  </si>
  <si>
    <r>
      <t>me-3 kat. gruntis damuSaveba 0.65m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eqskavatoriT gverdze gadayriT </t>
    </r>
  </si>
  <si>
    <t>lokaluri xarjTaRricxva #5-2</t>
  </si>
  <si>
    <t xml:space="preserve">liTonis moajirebis elementebi    </t>
  </si>
  <si>
    <t>liTonis moajirebis SeRebva emalis saRebaviT</t>
  </si>
  <si>
    <t>6-2</t>
  </si>
  <si>
    <t>lokaluri xarjTaRricxva #6-2</t>
  </si>
  <si>
    <t>gzaze dayrili samSeneblo nagvis  datvirTva eqskavatoriT TviTmclelebze</t>
  </si>
  <si>
    <t>samSeneblo nagvis gadazidva nayarSi a/TviTmcliT</t>
  </si>
  <si>
    <t>ezoSi Sesasvlelebis mowyoba</t>
  </si>
  <si>
    <t>lokaluri xarjTaRricxva #4-3</t>
  </si>
  <si>
    <t xml:space="preserve">ozurgeTi-natanebi-urekis Sida saxelmwifoebrivi mniSvnelobis gzidan, 
sof. xvarbeTis gavliT konWkaTis (katiscixe) sazRvramde damakavSirebeli gzis 
sareabilitacio samuSaoebi
  </t>
  </si>
  <si>
    <t xml:space="preserve">pk5+78-ze arsebuli rk/b xid-bogiris reabilitacia </t>
  </si>
  <si>
    <r>
      <t xml:space="preserve">liTonis mrgvali milebis </t>
    </r>
    <r>
      <rPr>
        <sz val="10"/>
        <color theme="1"/>
        <rFont val="Times New Roman"/>
        <family val="1"/>
        <charset val="204"/>
      </rPr>
      <t>d</t>
    </r>
    <r>
      <rPr>
        <sz val="10"/>
        <color theme="1"/>
        <rFont val="AcadNusx"/>
      </rPr>
      <t>=1.02m mowyoba</t>
    </r>
  </si>
  <si>
    <r>
      <t xml:space="preserve">liTonis mrgvali milebis </t>
    </r>
    <r>
      <rPr>
        <sz val="10"/>
        <color theme="1"/>
        <rFont val="Times New Roman"/>
        <family val="1"/>
        <charset val="204"/>
      </rPr>
      <t>d</t>
    </r>
    <r>
      <rPr>
        <sz val="10"/>
        <color theme="1"/>
        <rFont val="AcadNusx"/>
      </rPr>
      <t>-530mm. mowyoba</t>
    </r>
  </si>
  <si>
    <t>4-4</t>
  </si>
  <si>
    <r>
      <t xml:space="preserve">pk39+78-ze arsebuli rk/b </t>
    </r>
    <r>
      <rPr>
        <sz val="10"/>
        <color theme="1"/>
        <rFont val="Times New Roman"/>
        <family val="1"/>
        <charset val="204"/>
      </rPr>
      <t>d</t>
    </r>
    <r>
      <rPr>
        <sz val="10"/>
        <color theme="1"/>
        <rFont val="AcadNusx"/>
      </rPr>
      <t xml:space="preserve">=0.5 milis reabilitacia </t>
    </r>
  </si>
  <si>
    <t>4-5</t>
  </si>
  <si>
    <t>pk35+78-pk36+11 qvis gabionis kedlis mowyoba</t>
  </si>
  <si>
    <r>
      <t xml:space="preserve">mierTebebze liTonis mrgvali milebis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>=0.53m mowyoba</t>
    </r>
  </si>
  <si>
    <t>pk34+03 mierTebaze cxauriani betonis kiuvetis mowyoba</t>
  </si>
  <si>
    <t>5-3</t>
  </si>
  <si>
    <t>5-4</t>
  </si>
  <si>
    <t>5-5</t>
  </si>
  <si>
    <r>
      <t xml:space="preserve">ezoSi Sesasvlelebze liTonis mrgvali milebis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>=0.5m mowyoba</t>
    </r>
  </si>
  <si>
    <t>Tvalamridi betonis blokebis mowyoba</t>
  </si>
  <si>
    <t>qviSa-xreSovani mosamzadebeli Sre gabionis yuTebis qveS</t>
  </si>
  <si>
    <t>qvis gadazidva obieqtamde</t>
  </si>
  <si>
    <t>Semotanili qvebis Cawyoba gabionis yuTebSi xeliT</t>
  </si>
  <si>
    <t>gruntis ukuCayra xeliT kedlis ukan</t>
  </si>
  <si>
    <t>gverdulebisa da kiuvetebis farglebSi teritoriis gawmenda ekal-buCqnarisgan (jagnari)</t>
  </si>
  <si>
    <t>100 m2</t>
  </si>
  <si>
    <t>moWrili jagnaris gadaadgileba 100 m-ze da dawva</t>
  </si>
  <si>
    <t>ha</t>
  </si>
  <si>
    <t>arsebuli gzis napirebis gasufTaveba greideriT</t>
  </si>
  <si>
    <t xml:space="preserve">gruntis datvirTva V=0.5m3 eqskavatoriT a/TviTmclelebze </t>
  </si>
  <si>
    <t xml:space="preserve">gruntis gadazidva obieqtamde TviTmclelebiT </t>
  </si>
  <si>
    <t>qviSa-xreSovani gruntis Cayra xeliT</t>
  </si>
  <si>
    <t>qviSa-xreSovani gruntis Rirebuleba</t>
  </si>
  <si>
    <t>yrilis datkepvna vibraciuli satkepnebiT, fenis sisqiT 30sm, 6-jer gavliT</t>
  </si>
  <si>
    <t>kiuvetis mosawyobad gruntis damuSaveba V=0.25m3 eqskavatoriT a/T-ze datvirTviT</t>
  </si>
  <si>
    <t>2.3. betonis kiuvetebis mowyoba</t>
  </si>
  <si>
    <t>lokaluri xarjTaRricxva #5-3</t>
  </si>
  <si>
    <t xml:space="preserve">zedmeti gruntis gadazidva nayarSi TviTmclelebiT  </t>
  </si>
  <si>
    <t>gruntis damuSaveba WrilSi buldozeriT, 20 m-ze gadaadgilebiT da dasawyobebiT Semdgomi gamoyenebisaTvis</t>
  </si>
  <si>
    <r>
      <t>me-3 kat. gruntis damuSaveba 0.65m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eqskavatoriT a/T datvirTviT </t>
    </r>
  </si>
  <si>
    <t>გრუნტის სტაბილიზაცია პოლიმერული მასალებით</t>
  </si>
  <si>
    <r>
      <t>1000 მ</t>
    </r>
    <r>
      <rPr>
        <b/>
        <vertAlign val="superscript"/>
        <sz val="10"/>
        <rFont val="Calibri"/>
        <family val="2"/>
        <charset val="204"/>
        <scheme val="minor"/>
      </rPr>
      <t>2</t>
    </r>
  </si>
  <si>
    <t>შრომის დანახარჯი</t>
  </si>
  <si>
    <t>ავტოგრეიდერი 99 კვტ</t>
  </si>
  <si>
    <t xml:space="preserve">საგზაო სატკეპნი, თვითმავალი 18 ტ. </t>
  </si>
  <si>
    <t xml:space="preserve">საგზაო სატკეპნი, თვითმავალი 12 ტ. </t>
  </si>
  <si>
    <t>ცემენტის გამანაწილებელი</t>
  </si>
  <si>
    <t>რეციკლერ-სტაბილიზატორი</t>
  </si>
  <si>
    <t>მოსარწყავ-მოსარეცხი მანქანა</t>
  </si>
  <si>
    <t>ავტომობილი ბორტიანი 5ტ</t>
  </si>
  <si>
    <t>ცემენტმზიდი</t>
  </si>
  <si>
    <t>წყალი</t>
  </si>
  <si>
    <r>
      <t>მ</t>
    </r>
    <r>
      <rPr>
        <sz val="10"/>
        <rFont val="Calibri"/>
        <family val="2"/>
        <charset val="204"/>
      </rPr>
      <t>³</t>
    </r>
  </si>
  <si>
    <t>ტ</t>
  </si>
  <si>
    <r>
      <t>გრუნტის სტაბილიზატო</t>
    </r>
    <r>
      <rPr>
        <sz val="10"/>
        <color theme="1"/>
        <rFont val="AcadNusx"/>
      </rPr>
      <t>რი, დოროsoli</t>
    </r>
  </si>
  <si>
    <t xml:space="preserve">safuZvlis mosawyobad qviSa-xreSovani narevi </t>
  </si>
  <si>
    <t>amortizirebuli betonis moajirebis daSla samtvrevi CaquCebiT</t>
  </si>
  <si>
    <r>
      <t>xidis orive mxares cokolis Casxma moajiris  Casamagreblad betoni</t>
    </r>
    <r>
      <rPr>
        <sz val="10"/>
        <rFont val="Arial"/>
        <family val="2"/>
        <charset val="204"/>
      </rPr>
      <t xml:space="preserve"> B-25 F200 W-6</t>
    </r>
  </si>
  <si>
    <r>
      <t xml:space="preserve">liTonis mili </t>
    </r>
    <r>
      <rPr>
        <sz val="10"/>
        <color theme="1"/>
        <rFont val="Arial"/>
        <family val="2"/>
      </rPr>
      <t xml:space="preserve">Φ </t>
    </r>
    <r>
      <rPr>
        <sz val="10"/>
        <color theme="1"/>
        <rFont val="AcadNusx"/>
      </rPr>
      <t>1020 mm kedlebis sisqiT 10mm</t>
    </r>
  </si>
  <si>
    <t xml:space="preserve">sul </t>
  </si>
  <si>
    <t xml:space="preserve">gruntis gadazidva nayarSi (14m3) </t>
  </si>
  <si>
    <t xml:space="preserve">arsebuli rk/b mrgvali milebis demontaJi a/amweTi, adgilze dasawyobebiT </t>
  </si>
  <si>
    <r>
      <t xml:space="preserve">arsebuli amortizirebuli mrgvali milebis </t>
    </r>
    <r>
      <rPr>
        <sz val="10"/>
        <color theme="1"/>
        <rFont val="Times New Roman"/>
        <family val="1"/>
        <charset val="204"/>
      </rPr>
      <t>d</t>
    </r>
    <r>
      <rPr>
        <sz val="10"/>
        <color theme="1"/>
        <rFont val="AcadNusx"/>
      </rPr>
      <t xml:space="preserve">=0.4m demontaJi a/amweTi, adgilze dasawyobebiT </t>
    </r>
  </si>
  <si>
    <r>
      <t>100 m</t>
    </r>
    <r>
      <rPr>
        <vertAlign val="superscript"/>
        <sz val="10"/>
        <rFont val="AcadNusx"/>
      </rPr>
      <t>2</t>
    </r>
  </si>
  <si>
    <t>milis portaluri kedlebis ukana mxaris wasacxebi hidroizolacia cxeli bitumiT       (2 fena)</t>
  </si>
  <si>
    <t xml:space="preserve">gruntis gadazidva nayarSi (1.5m3) </t>
  </si>
  <si>
    <r>
      <t xml:space="preserve">         pk35+78-pk36+11 qvis gabionis kedlis mowyoba (</t>
    </r>
    <r>
      <rPr>
        <b/>
        <sz val="11"/>
        <rFont val="Times New Roman"/>
        <family val="1"/>
        <charset val="204"/>
      </rPr>
      <t>h</t>
    </r>
    <r>
      <rPr>
        <b/>
        <sz val="11"/>
        <rFont val="AcadNusx"/>
      </rPr>
      <t>=2.0m)  (</t>
    </r>
    <r>
      <rPr>
        <b/>
        <sz val="11"/>
        <rFont val="Times New Roman"/>
        <family val="1"/>
        <charset val="204"/>
      </rPr>
      <t>L</t>
    </r>
    <r>
      <rPr>
        <b/>
        <sz val="11"/>
        <rFont val="AcadNusx"/>
      </rPr>
      <t>=33.0m)</t>
    </r>
  </si>
  <si>
    <r>
      <t xml:space="preserve">gabionis yuTebi (,,makaferi”) zom. 2X1X1m. mavTuli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>-2.7mm</t>
    </r>
  </si>
  <si>
    <r>
      <t xml:space="preserve">gabionis yuTebi (,,makaferi”) zom. 1.5X1X1m. mavTuli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>-2.7mm</t>
    </r>
  </si>
  <si>
    <r>
      <t xml:space="preserve">gabionis yuTebis gadasabmeli samontaJo mavTuli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>-2.2mm</t>
    </r>
  </si>
  <si>
    <r>
      <t xml:space="preserve">gabionis yuTebisaTvis qvis </t>
    </r>
    <r>
      <rPr>
        <sz val="10"/>
        <rFont val="Times New Roman"/>
        <family val="1"/>
        <charset val="204"/>
      </rPr>
      <t>d≤3</t>
    </r>
    <r>
      <rPr>
        <sz val="10"/>
        <rFont val="AcadNusx"/>
      </rPr>
      <t>0sm moZieba</t>
    </r>
  </si>
  <si>
    <t xml:space="preserve">          mierTebebis mowyoba (16c)</t>
  </si>
  <si>
    <t>lokaluri xarjTaRricxva #5-4</t>
  </si>
  <si>
    <r>
      <t xml:space="preserve">arsebuli amortizirebuli mrgvali milebis </t>
    </r>
    <r>
      <rPr>
        <sz val="10"/>
        <color theme="1"/>
        <rFont val="Times New Roman"/>
        <family val="1"/>
        <charset val="204"/>
      </rPr>
      <t>d</t>
    </r>
    <r>
      <rPr>
        <sz val="10"/>
        <color theme="1"/>
        <rFont val="AcadNusx"/>
      </rPr>
      <t xml:space="preserve">=0.2m demontaJi a/amweTi, adgilze dasawyobebiT </t>
    </r>
  </si>
  <si>
    <r>
      <t xml:space="preserve">milis monoliTuri parapeti </t>
    </r>
    <r>
      <rPr>
        <sz val="10"/>
        <rFont val="Times New Roman"/>
        <family val="1"/>
        <charset val="204"/>
      </rPr>
      <t>B20; F100; W6</t>
    </r>
    <r>
      <rPr>
        <sz val="10"/>
        <rFont val="AcadNusx"/>
      </rPr>
      <t xml:space="preserve">
</t>
    </r>
  </si>
  <si>
    <t>zedmeti gruntis gadazidva nayarSi TviTmclelebiT  (5X1.95=9.75t)</t>
  </si>
  <si>
    <t>lokaluri xarjTaRricxva #5-5</t>
  </si>
  <si>
    <t>safuZvlis mowyoba fraqciuli RorRiT                 (0-40 mm)  sisqiT 10sm</t>
  </si>
  <si>
    <t xml:space="preserve">gruntis gadazidva nayarSi (12m3) </t>
  </si>
  <si>
    <t xml:space="preserve">gruntis gadazidva nayarSi (64m3) </t>
  </si>
  <si>
    <t>amkrZalavi fari 400 mm diam.</t>
  </si>
  <si>
    <r>
      <t xml:space="preserve">arsebuli amortizirebuli mrgvali milebis </t>
    </r>
    <r>
      <rPr>
        <sz val="10"/>
        <color theme="1"/>
        <rFont val="Times New Roman"/>
        <family val="1"/>
        <charset val="204"/>
      </rPr>
      <t>d</t>
    </r>
    <r>
      <rPr>
        <sz val="10"/>
        <color theme="1"/>
        <rFont val="AcadNusx"/>
      </rPr>
      <t xml:space="preserve">=0.2m demontaJi a/amweTi,adgilze dasawyobebiT </t>
    </r>
  </si>
  <si>
    <t xml:space="preserve">     lokaluri xarjTaRricxva #4-1</t>
  </si>
  <si>
    <t xml:space="preserve">xarjTaRricxva #4-2 </t>
  </si>
  <si>
    <t>lokaluri xarjTaRricxva #4-4</t>
  </si>
  <si>
    <t>lokaluri xarjTaRricxva #4-5</t>
  </si>
  <si>
    <t xml:space="preserve">gruntis gadazidva nayarSi (70.9m3) </t>
  </si>
  <si>
    <t>safaris mowyoba wvrilmarcvlovani, mkvrivi, RorRovani asfaltobetonis cxeli nareviT tipi Б marka II sisqiT 4sm</t>
  </si>
  <si>
    <t>zednadebi xarjebi %</t>
  </si>
  <si>
    <t>gegmiuri dagroveba %</t>
  </si>
  <si>
    <r>
      <t xml:space="preserve">liTonis mrgvali milebis </t>
    </r>
    <r>
      <rPr>
        <b/>
        <sz val="11"/>
        <rFont val="Times New Roman"/>
        <family val="1"/>
        <charset val="204"/>
      </rPr>
      <t>d</t>
    </r>
    <r>
      <rPr>
        <b/>
        <sz val="11"/>
        <rFont val="AcadNusx"/>
      </rPr>
      <t>=1.02m mowyoba
(pk2+85 da pk5+00)</t>
    </r>
  </si>
  <si>
    <r>
      <t xml:space="preserve">          pk39+78-ze arsebuli rk/b </t>
    </r>
    <r>
      <rPr>
        <b/>
        <sz val="11"/>
        <rFont val="Times New Roman"/>
        <family val="1"/>
        <charset val="204"/>
      </rPr>
      <t>d</t>
    </r>
    <r>
      <rPr>
        <b/>
        <sz val="11"/>
        <rFont val="AcadNusx"/>
      </rPr>
      <t>=0.5 milis reabilitacia</t>
    </r>
  </si>
  <si>
    <t>2.4. gzaze susti gruntis gamocvla</t>
  </si>
  <si>
    <t xml:space="preserve">sagzao samosis mowyoba </t>
  </si>
  <si>
    <t>lokaluri xarjTaRricxva #3-1</t>
  </si>
  <si>
    <t>miwis vakisis mowyoba</t>
  </si>
  <si>
    <t>erT. fasi</t>
  </si>
  <si>
    <t>wasacxebi hidroizolacia cxeli bitumiT (2 fena)</t>
  </si>
  <si>
    <r>
      <t xml:space="preserve">liTonis mrgvali milebis </t>
    </r>
    <r>
      <rPr>
        <b/>
        <sz val="11"/>
        <rFont val="Times New Roman"/>
        <family val="1"/>
        <charset val="204"/>
      </rPr>
      <t>d</t>
    </r>
    <r>
      <rPr>
        <b/>
        <sz val="11"/>
        <rFont val="AcadNusx"/>
      </rPr>
      <t xml:space="preserve">=0.53m mowyoba                                         </t>
    </r>
    <r>
      <rPr>
        <sz val="11"/>
        <rFont val="AcadNusx"/>
      </rPr>
      <t>(pk4+65; pk13+15; pk16+64; pk18+20; pk25+92; pk36+85; pk38+07; pk40+56; pk42+20; pk45+40; pk46+97 da pk48+67)</t>
    </r>
  </si>
  <si>
    <r>
      <t xml:space="preserve">mierTebebze liTonis mrgvali milebis </t>
    </r>
    <r>
      <rPr>
        <b/>
        <sz val="11"/>
        <rFont val="Times New Roman"/>
        <family val="1"/>
        <charset val="204"/>
      </rPr>
      <t>d</t>
    </r>
    <r>
      <rPr>
        <b/>
        <sz val="11"/>
        <rFont val="AcadNusx"/>
      </rPr>
      <t xml:space="preserve">=0.53m mowyoba </t>
    </r>
    <r>
      <rPr>
        <sz val="11"/>
        <rFont val="AcadNusx"/>
      </rPr>
      <t>(3 c)</t>
    </r>
  </si>
  <si>
    <t xml:space="preserve">pk34+03 mierTebaze cxauriani betonis kiuvetis mowyoba </t>
  </si>
  <si>
    <t>ezoSi Sesasvlelebis mowyoba (63c)</t>
  </si>
  <si>
    <r>
      <t xml:space="preserve">ezoSi Sesasvlelebze liTonis mrgvali milebis </t>
    </r>
    <r>
      <rPr>
        <b/>
        <sz val="11"/>
        <rFont val="Times New Roman"/>
        <family val="1"/>
        <charset val="204"/>
      </rPr>
      <t>d</t>
    </r>
    <r>
      <rPr>
        <b/>
        <sz val="11"/>
        <rFont val="AcadNusx"/>
      </rPr>
      <t xml:space="preserve">=0.53m 
mowyoba </t>
    </r>
    <r>
      <rPr>
        <sz val="11"/>
        <rFont val="AcadNusx"/>
      </rPr>
      <t>(16 c)</t>
    </r>
  </si>
  <si>
    <r>
      <t xml:space="preserve">sagzao niSnebis mowyoba liTonis dgarze sigrZiT 3,5 m, d=76 mm, miwis samuSaoebis, dabetonebis </t>
    </r>
    <r>
      <rPr>
        <sz val="10"/>
        <rFont val="Arial"/>
        <family val="2"/>
        <charset val="204"/>
      </rPr>
      <t>B</t>
    </r>
    <r>
      <rPr>
        <sz val="10"/>
        <rFont val="Grigolia"/>
      </rPr>
      <t xml:space="preserve">-20, </t>
    </r>
    <r>
      <rPr>
        <sz val="10"/>
        <rFont val="Arial"/>
        <family val="2"/>
        <charset val="204"/>
      </rPr>
      <t>F</t>
    </r>
    <r>
      <rPr>
        <sz val="10"/>
        <rFont val="Grigolia"/>
      </rPr>
      <t xml:space="preserve">-200, </t>
    </r>
    <r>
      <rPr>
        <sz val="10"/>
        <rFont val="Arial"/>
        <family val="2"/>
        <charset val="204"/>
      </rPr>
      <t>W</t>
    </r>
    <r>
      <rPr>
        <sz val="10"/>
        <rFont val="Grigolia"/>
      </rPr>
      <t>-6  da dgarebis SeRebvis gaTvaliswinebiT</t>
    </r>
  </si>
  <si>
    <t>lokaluri xarjTaRricxva #6-1</t>
  </si>
  <si>
    <t>sagzao niSnebis mowyoba</t>
  </si>
  <si>
    <t>trasis aRdgena da damagreba 4868 grZ.m.</t>
  </si>
  <si>
    <t xml:space="preserve">sul 1_6 Tavebis mixedviT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</si>
</sst>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\ _L_a_r_i_-;\-* #,##0.00\ _L_a_r_i_-;_-* &quot;-&quot;??\ _L_a_r_i_-;_-@_-"/>
    <numFmt numFmtId="164" formatCode="_(* #,##0.00_);_(* \(#,##0.00\);_(* &quot;-&quot;??_);_(@_)"/>
    <numFmt numFmtId="165" formatCode="0.000"/>
    <numFmt numFmtId="166" formatCode="0.0"/>
    <numFmt numFmtId="167" formatCode="0.0000"/>
    <numFmt numFmtId="168" formatCode="0;[Red]0"/>
    <numFmt numFmtId="169" formatCode="0.00;[Red]0.00"/>
    <numFmt numFmtId="170" formatCode="0.00000"/>
    <numFmt numFmtId="171" formatCode="_-* #,##0.0000\ _L_a_r_i_-;\-* #,##0.0000\ _L_a_r_i_-;_-* &quot;-&quot;??\ _L_a_r_i_-;_-@_-"/>
    <numFmt numFmtId="172" formatCode="_-* #,##0.00\ _-;\-* #,##0.00\ _-;_-* &quot;-&quot;??\ _-;_-@_-"/>
    <numFmt numFmtId="173" formatCode="_-* #,##0\ _-;\-* #,##0\ _-;_-* &quot;-&quot;??\ _-;_-@_-"/>
    <numFmt numFmtId="174" formatCode="_-* #,##0.0\ _L_a_r_i_-;\-* #,##0.0\ _L_a_r_i_-;_-* &quot;-&quot;??\ _L_a_r_i_-;_-@_-"/>
    <numFmt numFmtId="175" formatCode="#,##0.000"/>
    <numFmt numFmtId="176" formatCode="#,##0.0000"/>
  </numFmts>
  <fonts count="55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2"/>
      <name val="AcadMtavr"/>
    </font>
    <font>
      <b/>
      <sz val="12"/>
      <name val="AcadNusx"/>
    </font>
    <font>
      <b/>
      <sz val="11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AcadMtavr"/>
    </font>
    <font>
      <sz val="10"/>
      <name val="Arial"/>
      <family val="2"/>
      <charset val="204"/>
    </font>
    <font>
      <i/>
      <sz val="10"/>
      <name val="AcadNusx"/>
    </font>
    <font>
      <u/>
      <sz val="10"/>
      <name val="AcadNusx"/>
    </font>
    <font>
      <b/>
      <sz val="11"/>
      <color theme="1"/>
      <name val="Calibri"/>
      <family val="2"/>
      <scheme val="minor"/>
    </font>
    <font>
      <sz val="9"/>
      <name val="AcadNusx"/>
    </font>
    <font>
      <sz val="10"/>
      <name val="Grigolia"/>
    </font>
    <font>
      <sz val="11"/>
      <name val="Calibri"/>
      <family val="2"/>
      <scheme val="minor"/>
    </font>
    <font>
      <vertAlign val="superscript"/>
      <sz val="10"/>
      <name val="AcadNusx"/>
    </font>
    <font>
      <sz val="11"/>
      <name val="AcadNusx"/>
    </font>
    <font>
      <sz val="10"/>
      <color theme="1"/>
      <name val="AcadNusx"/>
    </font>
    <font>
      <sz val="11"/>
      <color theme="1"/>
      <name val="AcadNusx"/>
    </font>
    <font>
      <b/>
      <sz val="11"/>
      <name val="AcadMtavr"/>
    </font>
    <font>
      <sz val="10"/>
      <name val="Arial"/>
      <family val="2"/>
    </font>
    <font>
      <b/>
      <u/>
      <sz val="11"/>
      <name val="AcadMtavr"/>
    </font>
    <font>
      <u/>
      <sz val="11"/>
      <color theme="1"/>
      <name val="Calibri"/>
      <family val="2"/>
      <scheme val="minor"/>
    </font>
    <font>
      <b/>
      <sz val="11"/>
      <color theme="1"/>
      <name val="AcadMtavr"/>
    </font>
    <font>
      <b/>
      <u/>
      <sz val="10"/>
      <name val="AcadNusx"/>
    </font>
    <font>
      <sz val="10"/>
      <name val="Times New Roman"/>
      <family val="1"/>
      <charset val="204"/>
    </font>
    <font>
      <vertAlign val="superscript"/>
      <sz val="10"/>
      <color theme="1"/>
      <name val="AcadNusx"/>
    </font>
    <font>
      <sz val="9"/>
      <color theme="1"/>
      <name val="AcadNusx"/>
    </font>
    <font>
      <sz val="11"/>
      <name val="Arachveulebrivi Thin"/>
      <family val="2"/>
    </font>
    <font>
      <b/>
      <sz val="10"/>
      <color theme="1"/>
      <name val="AcadNusx"/>
    </font>
    <font>
      <sz val="11"/>
      <name val="Calibri"/>
      <family val="2"/>
    </font>
    <font>
      <sz val="12"/>
      <name val="Sylfaen"/>
      <family val="1"/>
      <charset val="204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3"/>
      <name val="AcadNusx"/>
    </font>
    <font>
      <b/>
      <sz val="14"/>
      <name val="AcadMtavr"/>
    </font>
    <font>
      <b/>
      <u/>
      <sz val="11"/>
      <color theme="1"/>
      <name val="AcadMtavr"/>
    </font>
    <font>
      <sz val="10"/>
      <color rgb="FFFF0000"/>
      <name val="AcadNusx"/>
    </font>
    <font>
      <b/>
      <sz val="10"/>
      <color rgb="FFFF0000"/>
      <name val="AcadNusx"/>
    </font>
    <font>
      <sz val="10"/>
      <color theme="1"/>
      <name val="Arial"/>
      <family val="2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sz val="10"/>
      <color theme="1"/>
      <name val="Arial"/>
      <family val="2"/>
    </font>
    <font>
      <sz val="10"/>
      <name val="Arial Cyr"/>
    </font>
    <font>
      <sz val="10"/>
      <name val="Calibri"/>
      <family val="2"/>
      <charset val="204"/>
    </font>
    <font>
      <sz val="10"/>
      <color theme="1"/>
      <name val="Grigolia"/>
    </font>
    <font>
      <sz val="10"/>
      <color theme="1"/>
      <name val="Times New Roman"/>
      <family val="1"/>
      <charset val="204"/>
    </font>
    <font>
      <b/>
      <sz val="13"/>
      <name val="AcadMtavr"/>
    </font>
    <font>
      <sz val="11"/>
      <color theme="1"/>
      <name val="Arachveulebrivi Thin"/>
      <family val="2"/>
    </font>
    <font>
      <b/>
      <u/>
      <sz val="10"/>
      <color theme="1"/>
      <name val="AcadNusx"/>
    </font>
    <font>
      <b/>
      <sz val="10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6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32" fillId="0" borderId="0"/>
    <xf numFmtId="0" fontId="33" fillId="0" borderId="0"/>
    <xf numFmtId="43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</cellStyleXfs>
  <cellXfs count="261">
    <xf numFmtId="0" fontId="0" fillId="0" borderId="0" xfId="0"/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1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1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wrapText="1"/>
    </xf>
    <xf numFmtId="2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Fill="1" applyBorder="1" applyAlignment="1"/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4" fillId="0" borderId="0" xfId="0" applyFont="1"/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2" fontId="1" fillId="0" borderId="0" xfId="1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43" fontId="1" fillId="0" borderId="1" xfId="9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171" fontId="0" fillId="0" borderId="0" xfId="9" applyNumberFormat="1" applyFont="1"/>
    <xf numFmtId="2" fontId="20" fillId="0" borderId="1" xfId="0" applyNumberFormat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top"/>
    </xf>
    <xf numFmtId="0" fontId="7" fillId="0" borderId="0" xfId="4" applyFont="1" applyFill="1"/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center"/>
    </xf>
    <xf numFmtId="2" fontId="18" fillId="0" borderId="1" xfId="0" applyNumberFormat="1" applyFont="1" applyFill="1" applyBorder="1" applyAlignment="1">
      <alignment horizontal="left" vertical="top" wrapText="1"/>
    </xf>
    <xf numFmtId="0" fontId="39" fillId="0" borderId="0" xfId="0" applyFont="1" applyFill="1" applyAlignment="1">
      <alignment vertical="center"/>
    </xf>
    <xf numFmtId="2" fontId="18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2" fontId="18" fillId="3" borderId="1" xfId="0" applyNumberFormat="1" applyFont="1" applyFill="1" applyBorder="1" applyAlignment="1">
      <alignment horizontal="left" vertical="top" wrapText="1"/>
    </xf>
    <xf numFmtId="2" fontId="18" fillId="3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top" wrapText="1"/>
    </xf>
    <xf numFmtId="164" fontId="18" fillId="3" borderId="1" xfId="0" applyNumberFormat="1" applyFont="1" applyFill="1" applyBorder="1" applyAlignment="1">
      <alignment horizontal="center" vertical="center"/>
    </xf>
    <xf numFmtId="0" fontId="39" fillId="3" borderId="0" xfId="0" applyFont="1" applyFill="1" applyAlignment="1">
      <alignment vertical="center"/>
    </xf>
    <xf numFmtId="2" fontId="40" fillId="0" borderId="0" xfId="0" applyNumberFormat="1" applyFont="1" applyFill="1" applyAlignment="1">
      <alignment vertical="center"/>
    </xf>
    <xf numFmtId="0" fontId="29" fillId="0" borderId="0" xfId="6" applyFont="1" applyFill="1" applyBorder="1" applyAlignment="1">
      <alignment horizontal="center"/>
    </xf>
    <xf numFmtId="0" fontId="29" fillId="0" borderId="0" xfId="6" applyFont="1" applyFill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165" fontId="18" fillId="0" borderId="1" xfId="0" applyNumberFormat="1" applyFont="1" applyBorder="1" applyAlignment="1">
      <alignment horizontal="center" vertical="center"/>
    </xf>
    <xf numFmtId="169" fontId="18" fillId="0" borderId="0" xfId="0" applyNumberFormat="1" applyFont="1" applyFill="1" applyAlignment="1">
      <alignment vertical="center"/>
    </xf>
    <xf numFmtId="2" fontId="41" fillId="0" borderId="0" xfId="0" applyNumberFormat="1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/>
    </xf>
    <xf numFmtId="167" fontId="18" fillId="0" borderId="1" xfId="1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top"/>
    </xf>
    <xf numFmtId="2" fontId="18" fillId="0" borderId="1" xfId="1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vertical="center"/>
    </xf>
    <xf numFmtId="2" fontId="1" fillId="0" borderId="1" xfId="1" applyNumberFormat="1" applyFont="1" applyFill="1" applyBorder="1" applyAlignment="1">
      <alignment horizontal="center" vertical="top"/>
    </xf>
    <xf numFmtId="0" fontId="1" fillId="0" borderId="1" xfId="1" applyFont="1" applyFill="1" applyBorder="1" applyAlignment="1">
      <alignment horizontal="center" vertical="top"/>
    </xf>
    <xf numFmtId="165" fontId="1" fillId="0" borderId="1" xfId="1" applyNumberFormat="1" applyFont="1" applyFill="1" applyBorder="1" applyAlignment="1">
      <alignment horizontal="center" vertical="top"/>
    </xf>
    <xf numFmtId="0" fontId="1" fillId="0" borderId="9" xfId="0" applyNumberFormat="1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0" fontId="1" fillId="3" borderId="3" xfId="0" applyFont="1" applyFill="1" applyBorder="1" applyAlignment="1">
      <alignment horizontal="center" vertical="top"/>
    </xf>
    <xf numFmtId="176" fontId="1" fillId="0" borderId="1" xfId="0" applyNumberFormat="1" applyFont="1" applyFill="1" applyBorder="1" applyAlignment="1">
      <alignment horizontal="center" vertical="top"/>
    </xf>
    <xf numFmtId="0" fontId="18" fillId="4" borderId="1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166" fontId="1" fillId="0" borderId="1" xfId="1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 wrapText="1"/>
    </xf>
    <xf numFmtId="2" fontId="1" fillId="0" borderId="1" xfId="1" applyNumberFormat="1" applyFont="1" applyFill="1" applyBorder="1" applyAlignment="1">
      <alignment horizontal="left" vertical="top" wrapText="1"/>
    </xf>
    <xf numFmtId="0" fontId="50" fillId="0" borderId="0" xfId="6" applyFont="1" applyFill="1" applyAlignment="1">
      <alignment horizontal="center"/>
    </xf>
    <xf numFmtId="0" fontId="18" fillId="0" borderId="1" xfId="1" applyFont="1" applyFill="1" applyBorder="1" applyAlignment="1">
      <alignment horizontal="center" vertical="center"/>
    </xf>
    <xf numFmtId="165" fontId="18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2" fontId="18" fillId="0" borderId="1" xfId="1" applyNumberFormat="1" applyFont="1" applyFill="1" applyBorder="1" applyAlignment="1">
      <alignment vertical="top" wrapText="1"/>
    </xf>
    <xf numFmtId="166" fontId="18" fillId="0" borderId="1" xfId="1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167" fontId="18" fillId="3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center" vertical="center" wrapText="1"/>
    </xf>
    <xf numFmtId="4" fontId="52" fillId="0" borderId="1" xfId="0" applyNumberFormat="1" applyFont="1" applyFill="1" applyBorder="1" applyAlignment="1">
      <alignment horizontal="center" vertical="center" wrapText="1"/>
    </xf>
    <xf numFmtId="172" fontId="18" fillId="0" borderId="1" xfId="9" applyNumberFormat="1" applyFont="1" applyFill="1" applyBorder="1" applyAlignment="1">
      <alignment horizontal="center" vertical="center"/>
    </xf>
    <xf numFmtId="172" fontId="18" fillId="0" borderId="1" xfId="9" applyNumberFormat="1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54" fillId="0" borderId="1" xfId="0" applyNumberFormat="1" applyFont="1" applyFill="1" applyBorder="1" applyAlignment="1">
      <alignment horizontal="center" vertical="center" wrapText="1"/>
    </xf>
    <xf numFmtId="175" fontId="54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top" wrapText="1"/>
    </xf>
    <xf numFmtId="175" fontId="54" fillId="0" borderId="1" xfId="0" applyNumberFormat="1" applyFont="1" applyFill="1" applyBorder="1" applyAlignment="1">
      <alignment horizontal="center" vertical="top" wrapText="1"/>
    </xf>
    <xf numFmtId="4" fontId="54" fillId="0" borderId="1" xfId="0" applyNumberFormat="1" applyFont="1" applyFill="1" applyBorder="1" applyAlignment="1">
      <alignment horizontal="center" vertical="top" wrapText="1"/>
    </xf>
    <xf numFmtId="0" fontId="47" fillId="0" borderId="8" xfId="3" applyFont="1" applyFill="1" applyBorder="1" applyAlignment="1">
      <alignment vertical="top" wrapText="1"/>
    </xf>
    <xf numFmtId="167" fontId="18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72" fontId="1" fillId="0" borderId="1" xfId="9" applyNumberFormat="1" applyFont="1" applyFill="1" applyBorder="1" applyAlignment="1">
      <alignment vertical="center"/>
    </xf>
    <xf numFmtId="172" fontId="1" fillId="0" borderId="1" xfId="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2" fontId="1" fillId="0" borderId="1" xfId="9" applyNumberFormat="1" applyFont="1" applyFill="1" applyBorder="1"/>
    <xf numFmtId="167" fontId="1" fillId="0" borderId="1" xfId="1" applyNumberFormat="1" applyFont="1" applyFill="1" applyBorder="1" applyAlignment="1">
      <alignment horizontal="center" vertical="center"/>
    </xf>
    <xf numFmtId="172" fontId="2" fillId="0" borderId="1" xfId="9" applyNumberFormat="1" applyFont="1" applyFill="1" applyBorder="1" applyAlignment="1">
      <alignment horizontal="center"/>
    </xf>
    <xf numFmtId="0" fontId="0" fillId="0" borderId="0" xfId="0" applyFill="1" applyAlignment="1"/>
    <xf numFmtId="165" fontId="1" fillId="0" borderId="1" xfId="1" applyNumberFormat="1" applyFont="1" applyFill="1" applyBorder="1" applyAlignment="1">
      <alignment horizontal="center" vertical="center"/>
    </xf>
    <xf numFmtId="43" fontId="1" fillId="0" borderId="1" xfId="9" applyFont="1" applyFill="1" applyBorder="1" applyAlignment="1">
      <alignment horizontal="center" vertical="center"/>
    </xf>
    <xf numFmtId="172" fontId="2" fillId="0" borderId="1" xfId="9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horizontal="left" vertical="center" wrapText="1"/>
    </xf>
    <xf numFmtId="0" fontId="31" fillId="0" borderId="0" xfId="0" applyFont="1" applyFill="1"/>
    <xf numFmtId="0" fontId="51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42" fillId="0" borderId="1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vertical="top" wrapText="1"/>
    </xf>
    <xf numFmtId="0" fontId="51" fillId="0" borderId="1" xfId="0" applyFont="1" applyFill="1" applyBorder="1" applyAlignment="1">
      <alignment horizontal="center" vertical="top" wrapText="1"/>
    </xf>
    <xf numFmtId="174" fontId="28" fillId="0" borderId="1" xfId="9" applyNumberFormat="1" applyFont="1" applyFill="1" applyBorder="1" applyAlignment="1">
      <alignment horizontal="center" vertical="center"/>
    </xf>
    <xf numFmtId="170" fontId="18" fillId="0" borderId="1" xfId="1" applyNumberFormat="1" applyFont="1" applyFill="1" applyBorder="1" applyAlignment="1">
      <alignment horizontal="center" vertical="center"/>
    </xf>
    <xf numFmtId="173" fontId="2" fillId="0" borderId="1" xfId="9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/>
    <xf numFmtId="165" fontId="18" fillId="0" borderId="1" xfId="0" applyNumberFormat="1" applyFont="1" applyFill="1" applyBorder="1" applyAlignment="1">
      <alignment horizontal="center" vertical="top"/>
    </xf>
    <xf numFmtId="2" fontId="18" fillId="0" borderId="1" xfId="0" applyNumberFormat="1" applyFont="1" applyFill="1" applyBorder="1" applyAlignment="1">
      <alignment vertical="top" wrapText="1"/>
    </xf>
    <xf numFmtId="165" fontId="18" fillId="0" borderId="1" xfId="1" applyNumberFormat="1" applyFont="1" applyFill="1" applyBorder="1" applyAlignment="1">
      <alignment horizontal="center" vertical="top"/>
    </xf>
    <xf numFmtId="164" fontId="18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167" fontId="18" fillId="0" borderId="1" xfId="0" applyNumberFormat="1" applyFont="1" applyFill="1" applyBorder="1" applyAlignment="1">
      <alignment horizontal="center" vertical="top" wrapText="1"/>
    </xf>
    <xf numFmtId="2" fontId="1" fillId="0" borderId="1" xfId="29" applyNumberFormat="1" applyFont="1" applyFill="1" applyBorder="1" applyAlignment="1">
      <alignment horizontal="center" vertical="top"/>
    </xf>
    <xf numFmtId="2" fontId="1" fillId="0" borderId="1" xfId="6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2" fontId="18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2" fontId="18" fillId="0" borderId="1" xfId="6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vertical="top" wrapText="1"/>
    </xf>
    <xf numFmtId="0" fontId="14" fillId="0" borderId="1" xfId="3" applyFont="1" applyFill="1" applyBorder="1" applyAlignment="1">
      <alignment vertical="top" wrapText="1"/>
    </xf>
    <xf numFmtId="164" fontId="1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 vertical="top"/>
    </xf>
    <xf numFmtId="0" fontId="47" fillId="0" borderId="1" xfId="3" applyFont="1" applyFill="1" applyBorder="1" applyAlignment="1">
      <alignment vertical="top" wrapText="1"/>
    </xf>
    <xf numFmtId="173" fontId="2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center"/>
    </xf>
    <xf numFmtId="168" fontId="2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" fontId="54" fillId="0" borderId="3" xfId="0" applyNumberFormat="1" applyFont="1" applyFill="1" applyBorder="1" applyAlignment="1">
      <alignment horizontal="center" vertical="center" wrapText="1"/>
    </xf>
    <xf numFmtId="1" fontId="54" fillId="0" borderId="9" xfId="0" applyNumberFormat="1" applyFont="1" applyFill="1" applyBorder="1" applyAlignment="1">
      <alignment horizontal="center" vertical="center" wrapText="1"/>
    </xf>
    <xf numFmtId="1" fontId="54" fillId="0" borderId="8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30">
    <cellStyle name="Comma" xfId="9" builtinId="3"/>
    <cellStyle name="Normal" xfId="0" builtinId="0"/>
    <cellStyle name="Normal 10" xfId="6"/>
    <cellStyle name="Normal 2" xfId="5"/>
    <cellStyle name="Normal_abasha" xfId="29"/>
    <cellStyle name="Normal_Xulos seminaria TSIN" xfId="4"/>
    <cellStyle name="silfain" xfId="7"/>
    <cellStyle name="Обычный 2" xfId="2"/>
    <cellStyle name="Обычный 2 10" xfId="21"/>
    <cellStyle name="Обычный 2 11" xfId="20"/>
    <cellStyle name="Обычный 2 12" xfId="19"/>
    <cellStyle name="Обычный 2 13" xfId="15"/>
    <cellStyle name="Обычный 2 14" xfId="22"/>
    <cellStyle name="Обычный 2 15" xfId="24"/>
    <cellStyle name="Обычный 2 16" xfId="25"/>
    <cellStyle name="Обычный 2 17" xfId="16"/>
    <cellStyle name="Обычный 2 18" xfId="23"/>
    <cellStyle name="Обычный 2 19" xfId="26"/>
    <cellStyle name="Обычный 2 2" xfId="3"/>
    <cellStyle name="Обычный 2 20" xfId="27"/>
    <cellStyle name="Обычный 2 21" xfId="28"/>
    <cellStyle name="Обычный 2 3" xfId="10"/>
    <cellStyle name="Обычный 2 4" xfId="11"/>
    <cellStyle name="Обычный 2 5" xfId="12"/>
    <cellStyle name="Обычный 2 6" xfId="14"/>
    <cellStyle name="Обычный 2 7" xfId="13"/>
    <cellStyle name="Обычный 2 8" xfId="17"/>
    <cellStyle name="Обычный 2 9" xfId="18"/>
    <cellStyle name="Обычный_Лист1" xfId="1"/>
    <cellStyle name="არიალი" xfId="8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1697355</xdr:colOff>
      <xdr:row>11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57450" y="78105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371725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371725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371725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371725" y="6496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371725" y="6496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371725" y="6496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371725" y="6496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371725" y="6496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371725" y="6496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371725" y="6496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371725" y="6496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371725" y="6496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371725" y="6496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371725" y="6496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371725" y="6496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371725" y="989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371725" y="2276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371725" y="2276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371725" y="969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371725" y="6057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371725" y="313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371725" y="10096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371725" y="100965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371725" y="22764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27051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371725" y="104394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27051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371725" y="104394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27051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371725" y="104394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27051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371725" y="104394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371725" y="12182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371725" y="12182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371725" y="12182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371725" y="12182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27051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371725" y="104394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27051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371725" y="104394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27051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371725" y="104394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371725" y="12182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371725" y="12182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371725" y="12182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371725" y="121824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371725" y="11668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371725" y="11153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371725" y="11496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36</xdr:row>
      <xdr:rowOff>0</xdr:rowOff>
    </xdr:from>
    <xdr:to>
      <xdr:col>3</xdr:col>
      <xdr:colOff>529928</xdr:colOff>
      <xdr:row>36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3</xdr:col>
      <xdr:colOff>529928</xdr:colOff>
      <xdr:row>36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3</xdr:col>
      <xdr:colOff>529928</xdr:colOff>
      <xdr:row>36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3</xdr:col>
      <xdr:colOff>529928</xdr:colOff>
      <xdr:row>36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3</xdr:col>
      <xdr:colOff>529928</xdr:colOff>
      <xdr:row>36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3</xdr:col>
      <xdr:colOff>529928</xdr:colOff>
      <xdr:row>36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3</xdr:col>
      <xdr:colOff>529928</xdr:colOff>
      <xdr:row>36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3</xdr:col>
      <xdr:colOff>529928</xdr:colOff>
      <xdr:row>36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3</xdr:col>
      <xdr:colOff>529928</xdr:colOff>
      <xdr:row>36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3</xdr:col>
      <xdr:colOff>529928</xdr:colOff>
      <xdr:row>36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3</xdr:col>
      <xdr:colOff>529928</xdr:colOff>
      <xdr:row>36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3</xdr:col>
      <xdr:colOff>529928</xdr:colOff>
      <xdr:row>36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371725" y="44386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371725" y="44386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371725" y="44386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371725" y="44386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371725" y="61817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371725" y="61817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71725" y="61817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71725" y="61817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371725" y="44386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371725" y="44386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371725" y="44386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371725" y="61817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371725" y="61817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371725" y="61817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371725" y="61817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371725" y="56673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371725" y="51530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2007489</xdr:colOff>
      <xdr:row>3</xdr:row>
      <xdr:rowOff>27051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371725" y="54959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1477899</xdr:colOff>
      <xdr:row>10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90800" y="487680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1788033</xdr:colOff>
      <xdr:row>3</xdr:row>
      <xdr:rowOff>27051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371725" y="2771775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1788033</xdr:colOff>
      <xdr:row>3</xdr:row>
      <xdr:rowOff>27051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371725" y="2771775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1788033</xdr:colOff>
      <xdr:row>3</xdr:row>
      <xdr:rowOff>27051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371725" y="2771775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1788033</xdr:colOff>
      <xdr:row>3</xdr:row>
      <xdr:rowOff>27051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371725" y="2771775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371725" y="103822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371725" y="103822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71725" y="103822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1788033</xdr:colOff>
      <xdr:row>6</xdr:row>
      <xdr:rowOff>27051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71725" y="45148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1788033</xdr:colOff>
      <xdr:row>6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371725" y="45148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1788033</xdr:colOff>
      <xdr:row>6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71725" y="45148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1788033</xdr:colOff>
      <xdr:row>6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371725" y="45148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371725" y="89439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371725" y="89439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371725" y="89439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371725" y="89439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371725" y="89439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371725" y="89439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71725" y="89439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371725" y="89439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371725" y="89439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71725" y="89439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371725" y="89439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371725" y="89439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371725" y="111823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371725" y="111823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71725" y="111823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371725" y="111823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1788033</xdr:colOff>
      <xdr:row>15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371725" y="117824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1788033</xdr:colOff>
      <xdr:row>3</xdr:row>
      <xdr:rowOff>27051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371725" y="2771775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1788033</xdr:colOff>
      <xdr:row>3</xdr:row>
      <xdr:rowOff>27051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371725" y="2771775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1788033</xdr:colOff>
      <xdr:row>3</xdr:row>
      <xdr:rowOff>27051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371725" y="2771775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371725" y="111823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371725" y="111823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371725" y="111823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371725" y="111823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1788033</xdr:colOff>
      <xdr:row>6</xdr:row>
      <xdr:rowOff>27051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371725" y="45148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1788033</xdr:colOff>
      <xdr:row>6</xdr:row>
      <xdr:rowOff>27051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371725" y="45148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1788033</xdr:colOff>
      <xdr:row>6</xdr:row>
      <xdr:rowOff>27051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371725" y="45148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1788033</xdr:colOff>
      <xdr:row>6</xdr:row>
      <xdr:rowOff>27051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371725" y="45148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371725" y="1158240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371725" y="1158240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371725" y="1158240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371725" y="1158240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371725" y="1158240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371725" y="1158240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371725" y="1158240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371725" y="1158240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1788033</xdr:colOff>
      <xdr:row>5</xdr:row>
      <xdr:rowOff>27051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371725" y="400050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371725" y="34861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1788033</xdr:colOff>
      <xdr:row>4</xdr:row>
      <xdr:rowOff>27051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371725" y="3829050"/>
          <a:ext cx="19880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371725" y="1058227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371725" y="8391525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1788033</xdr:colOff>
      <xdr:row>8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371725" y="5124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622935" cy="2857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371725" y="119824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1788033</xdr:colOff>
      <xdr:row>16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371725" y="11982450"/>
          <a:ext cx="19880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2099310</xdr:colOff>
      <xdr:row>6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552700" y="51435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</xdr:row>
      <xdr:rowOff>0</xdr:rowOff>
    </xdr:from>
    <xdr:to>
      <xdr:col>1</xdr:col>
      <xdr:colOff>1476375</xdr:colOff>
      <xdr:row>3</xdr:row>
      <xdr:rowOff>28575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447925" y="220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1476375</xdr:colOff>
      <xdr:row>16</xdr:row>
      <xdr:rowOff>28575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447925" y="1165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447925" y="27241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447925" y="27241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447925" y="27241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447925" y="27241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447925" y="10715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447925" y="10715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447925" y="10715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447925" y="44672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447925" y="44672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447925" y="44672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447925" y="44672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447925" y="9277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447925" y="9277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447925" y="9277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447925" y="9277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447925" y="9277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447925" y="9277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447925" y="9277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447925" y="9277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447925" y="9277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447925" y="9277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447925" y="9277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447925" y="9277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447925" y="112585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447925" y="27241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447925" y="27241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447925" y="27241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447925" y="44672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447925" y="44672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447925" y="44672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447925" y="44672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447925" y="3952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447925" y="34385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447925" y="3781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447925" y="10915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447925" y="87249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447925" y="5838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447925" y="46386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371725" y="106870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371725" y="106870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71725" y="106870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371725" y="9248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371725" y="9248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371725" y="9248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371725" y="9248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371725" y="9248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371725" y="9248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71725" y="9248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371725" y="9248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371725" y="9248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71725" y="9248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371725" y="9248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371725" y="9248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371725" y="110871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1479042</xdr:colOff>
      <xdr:row>6</xdr:row>
      <xdr:rowOff>27051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27051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371725" y="108870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371725" y="86963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371725" y="11287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371725" y="11287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1480185</xdr:colOff>
      <xdr:row>6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371725" y="106299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371725" y="106299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71725" y="106299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371725" y="9191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371725" y="9191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371725" y="9191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371725" y="9191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371725" y="9191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371725" y="9191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71725" y="9191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371725" y="9191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371725" y="9191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71725" y="9191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371725" y="9191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371725" y="9191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371725" y="1102995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1479042</xdr:colOff>
      <xdr:row>7</xdr:row>
      <xdr:rowOff>27051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371725" y="108299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371725" y="86391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371725" y="5715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371725" y="112299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371725" y="112299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1480185</xdr:colOff>
      <xdr:row>7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371725" y="44862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495550" y="43815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2</xdr:col>
      <xdr:colOff>3810</xdr:colOff>
      <xdr:row>7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495550" y="3733800"/>
          <a:ext cx="37090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495550" y="48196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495550" y="48196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495550" y="48196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495550" y="48196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495550" y="48196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495550" y="48196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495550" y="48196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495550" y="48196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495550" y="48196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495550" y="48196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495550" y="48196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495550" y="48196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495550" y="62579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495550" y="62579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2099310</xdr:colOff>
      <xdr:row>7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495550" y="62579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1788033</xdr:colOff>
      <xdr:row>7</xdr:row>
      <xdr:rowOff>27051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371725" y="25717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371725" y="43148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371725" y="38004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371725" y="32861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1788033</xdr:colOff>
      <xdr:row>9</xdr:row>
      <xdr:rowOff>27051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371725" y="36290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371725" y="61436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27051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371725" y="65246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27051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371725" y="65246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27051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371725" y="65246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27051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371725" y="65246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371725" y="82677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371725" y="82677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371725" y="82677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371725" y="82677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27051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371725" y="65246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27051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371725" y="65246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27051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371725" y="65246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371725" y="82677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371725" y="82677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371725" y="82677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371725" y="82677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1788033</xdr:colOff>
      <xdr:row>13</xdr:row>
      <xdr:rowOff>27051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371725" y="775335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1788033</xdr:colOff>
      <xdr:row>11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371725" y="7239000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1788033</xdr:colOff>
      <xdr:row>12</xdr:row>
      <xdr:rowOff>27051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371725" y="7581900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27051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2440686</xdr:colOff>
      <xdr:row>0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457450" y="99441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1511808</xdr:colOff>
      <xdr:row>13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457450" y="97440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457450" y="1014412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1511808</xdr:colOff>
      <xdr:row>14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457450" y="1014412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2228850</xdr:colOff>
      <xdr:row>6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2228850</xdr:colOff>
      <xdr:row>6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2228850</xdr:colOff>
      <xdr:row>6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2228850</xdr:colOff>
      <xdr:row>6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2228850</xdr:colOff>
      <xdr:row>6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2228850</xdr:colOff>
      <xdr:row>6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2228850</xdr:colOff>
      <xdr:row>6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2228850</xdr:colOff>
      <xdr:row>6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371725" y="105727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371725" y="105727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71725" y="105727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27051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1479042</xdr:colOff>
      <xdr:row>0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1480185</xdr:colOff>
      <xdr:row>0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371725" y="105727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371725" y="105727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371725" y="105727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1</xdr:col>
      <xdr:colOff>1479042</xdr:colOff>
      <xdr:row>9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371725" y="91344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1479042</xdr:colOff>
      <xdr:row>11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371725" y="12372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1479042</xdr:colOff>
      <xdr:row>4</xdr:row>
      <xdr:rowOff>27051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371725" y="121729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</xdr:row>
      <xdr:rowOff>0</xdr:rowOff>
    </xdr:from>
    <xdr:to>
      <xdr:col>1</xdr:col>
      <xdr:colOff>1479042</xdr:colOff>
      <xdr:row>8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371725" y="8582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1479042</xdr:colOff>
      <xdr:row>5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622935" cy="2857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371725" y="125730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371725" y="12573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371725" y="442912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27051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27051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27051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27051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27051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27051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27051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371725" y="25146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371725" y="42576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27051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371725" y="37433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1</xdr:col>
      <xdr:colOff>1479042</xdr:colOff>
      <xdr:row>12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371725" y="3228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27051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371725" y="35718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12</xdr:row>
      <xdr:rowOff>0</xdr:rowOff>
    </xdr:from>
    <xdr:to>
      <xdr:col>3</xdr:col>
      <xdr:colOff>194267</xdr:colOff>
      <xdr:row>12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38375" y="1956435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3</xdr:col>
      <xdr:colOff>194267</xdr:colOff>
      <xdr:row>12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38375" y="1956435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3</xdr:col>
      <xdr:colOff>194267</xdr:colOff>
      <xdr:row>12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38375" y="1956435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3</xdr:col>
      <xdr:colOff>194267</xdr:colOff>
      <xdr:row>12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38375" y="1956435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3</xdr:col>
      <xdr:colOff>194267</xdr:colOff>
      <xdr:row>12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38375" y="1956435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3</xdr:col>
      <xdr:colOff>194267</xdr:colOff>
      <xdr:row>12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38375" y="1956435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3</xdr:col>
      <xdr:colOff>194267</xdr:colOff>
      <xdr:row>12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38375" y="1956435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3</xdr:col>
      <xdr:colOff>194267</xdr:colOff>
      <xdr:row>12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38375" y="1956435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3</xdr:col>
      <xdr:colOff>194267</xdr:colOff>
      <xdr:row>12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38375" y="1956435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3</xdr:col>
      <xdr:colOff>194267</xdr:colOff>
      <xdr:row>12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238375" y="1956435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3</xdr:col>
      <xdr:colOff>194267</xdr:colOff>
      <xdr:row>12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238375" y="1956435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</xdr:row>
      <xdr:rowOff>0</xdr:rowOff>
    </xdr:from>
    <xdr:to>
      <xdr:col>3</xdr:col>
      <xdr:colOff>194267</xdr:colOff>
      <xdr:row>12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238375" y="1956435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8"/>
  <sheetViews>
    <sheetView tabSelected="1" view="pageBreakPreview" topLeftCell="A13" zoomScaleNormal="100" zoomScaleSheetLayoutView="100" workbookViewId="0">
      <selection activeCell="C28" sqref="C28"/>
    </sheetView>
  </sheetViews>
  <sheetFormatPr defaultRowHeight="15"/>
  <cols>
    <col min="1" max="1" width="4.5703125" customWidth="1"/>
    <col min="2" max="2" width="16.85546875" customWidth="1"/>
    <col min="3" max="3" width="54.28515625" customWidth="1"/>
    <col min="4" max="4" width="14.42578125" customWidth="1"/>
    <col min="5" max="5" width="14" customWidth="1"/>
    <col min="6" max="6" width="17.42578125" customWidth="1"/>
    <col min="7" max="7" width="14" customWidth="1"/>
    <col min="8" max="8" width="17.85546875" customWidth="1"/>
    <col min="9" max="9" width="9.5703125" bestFit="1" customWidth="1"/>
    <col min="10" max="10" width="16.28515625" bestFit="1" customWidth="1"/>
  </cols>
  <sheetData>
    <row r="1" spans="1:13" s="7" customFormat="1" ht="60" customHeight="1">
      <c r="A1" s="229" t="s">
        <v>127</v>
      </c>
      <c r="B1" s="229"/>
      <c r="C1" s="229"/>
      <c r="D1" s="229"/>
      <c r="E1" s="229"/>
      <c r="F1" s="229"/>
      <c r="G1" s="229"/>
      <c r="H1" s="229"/>
      <c r="I1" s="8"/>
      <c r="J1" s="8"/>
      <c r="K1" s="8"/>
      <c r="L1" s="8"/>
      <c r="M1" s="8"/>
    </row>
    <row r="2" spans="1:13" ht="31.5" customHeight="1">
      <c r="A2" s="230" t="s">
        <v>3</v>
      </c>
      <c r="B2" s="230"/>
      <c r="C2" s="230"/>
      <c r="D2" s="230"/>
      <c r="E2" s="230"/>
      <c r="F2" s="230"/>
      <c r="G2" s="230"/>
      <c r="H2" s="230"/>
    </row>
    <row r="3" spans="1:13" ht="24.75" customHeight="1">
      <c r="A3" s="231" t="s">
        <v>0</v>
      </c>
      <c r="B3" s="231" t="s">
        <v>4</v>
      </c>
      <c r="C3" s="231" t="s">
        <v>5</v>
      </c>
      <c r="D3" s="231" t="s">
        <v>6</v>
      </c>
      <c r="E3" s="231"/>
      <c r="F3" s="231"/>
      <c r="G3" s="231"/>
      <c r="H3" s="231" t="s">
        <v>7</v>
      </c>
    </row>
    <row r="4" spans="1:13" ht="62.25" customHeight="1">
      <c r="A4" s="231"/>
      <c r="B4" s="231"/>
      <c r="C4" s="231"/>
      <c r="D4" s="9" t="s">
        <v>8</v>
      </c>
      <c r="E4" s="9" t="s">
        <v>9</v>
      </c>
      <c r="F4" s="9" t="s">
        <v>10</v>
      </c>
      <c r="G4" s="9" t="s">
        <v>11</v>
      </c>
      <c r="H4" s="231"/>
    </row>
    <row r="5" spans="1:13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13" s="42" customFormat="1" ht="28.5" customHeight="1">
      <c r="A6" s="38"/>
      <c r="B6" s="39"/>
      <c r="C6" s="40" t="s">
        <v>59</v>
      </c>
      <c r="D6" s="41"/>
      <c r="E6" s="41"/>
      <c r="F6" s="41"/>
      <c r="G6" s="41"/>
      <c r="H6" s="41"/>
    </row>
    <row r="7" spans="1:13" s="66" customFormat="1">
      <c r="A7" s="33">
        <v>1</v>
      </c>
      <c r="B7" s="62"/>
      <c r="C7" s="31" t="s">
        <v>228</v>
      </c>
      <c r="D7" s="63" t="s">
        <v>12</v>
      </c>
      <c r="E7" s="63" t="s">
        <v>12</v>
      </c>
      <c r="F7" s="63" t="s">
        <v>12</v>
      </c>
      <c r="G7" s="63"/>
      <c r="H7" s="63"/>
    </row>
    <row r="8" spans="1:13" s="50" customFormat="1" ht="17.25" customHeight="1">
      <c r="A8" s="59">
        <v>2</v>
      </c>
      <c r="B8" s="49" t="s">
        <v>104</v>
      </c>
      <c r="C8" s="60" t="s">
        <v>27</v>
      </c>
      <c r="D8" s="58"/>
      <c r="E8" s="61" t="s">
        <v>12</v>
      </c>
      <c r="F8" s="61" t="s">
        <v>12</v>
      </c>
      <c r="G8" s="61" t="s">
        <v>12</v>
      </c>
      <c r="H8" s="58"/>
    </row>
    <row r="9" spans="1:13" ht="17.25" customHeight="1">
      <c r="A9" s="32"/>
      <c r="B9" s="34"/>
      <c r="C9" s="43" t="s">
        <v>13</v>
      </c>
      <c r="D9" s="72"/>
      <c r="E9" s="3" t="s">
        <v>12</v>
      </c>
      <c r="F9" s="3" t="s">
        <v>12</v>
      </c>
      <c r="G9" s="73"/>
      <c r="H9" s="72"/>
    </row>
    <row r="10" spans="1:13" s="1" customFormat="1" ht="17.25" customHeight="1">
      <c r="A10" s="45"/>
      <c r="B10" s="45"/>
      <c r="C10" s="45" t="s">
        <v>21</v>
      </c>
      <c r="D10" s="6"/>
      <c r="E10" s="6"/>
      <c r="F10" s="6"/>
      <c r="G10" s="6"/>
      <c r="H10" s="6"/>
    </row>
    <row r="11" spans="1:13" s="1" customFormat="1" ht="17.25" customHeight="1">
      <c r="A11" s="32">
        <v>3</v>
      </c>
      <c r="B11" s="14" t="s">
        <v>105</v>
      </c>
      <c r="C11" s="31" t="s">
        <v>28</v>
      </c>
      <c r="D11" s="6"/>
      <c r="E11" s="3"/>
      <c r="F11" s="3"/>
      <c r="G11" s="3"/>
      <c r="H11" s="6"/>
      <c r="I11" s="65"/>
    </row>
    <row r="12" spans="1:13" s="1" customFormat="1" ht="17.25" customHeight="1">
      <c r="A12" s="32"/>
      <c r="B12" s="14"/>
      <c r="C12" s="43" t="s">
        <v>20</v>
      </c>
      <c r="D12" s="72"/>
      <c r="E12" s="3"/>
      <c r="F12" s="3"/>
      <c r="G12" s="3"/>
      <c r="H12" s="72"/>
    </row>
    <row r="13" spans="1:13" s="46" customFormat="1" ht="17.25" customHeight="1">
      <c r="A13" s="45"/>
      <c r="B13" s="45"/>
      <c r="C13" s="45" t="s">
        <v>14</v>
      </c>
      <c r="D13" s="69"/>
      <c r="E13" s="69"/>
      <c r="F13" s="69"/>
      <c r="G13" s="69"/>
      <c r="H13" s="69"/>
    </row>
    <row r="14" spans="1:13" ht="17.25" customHeight="1">
      <c r="A14" s="32">
        <v>4</v>
      </c>
      <c r="B14" s="14" t="s">
        <v>106</v>
      </c>
      <c r="C14" s="31" t="s">
        <v>2</v>
      </c>
      <c r="D14" s="24"/>
      <c r="E14" s="3" t="s">
        <v>12</v>
      </c>
      <c r="F14" s="3" t="s">
        <v>12</v>
      </c>
      <c r="G14" s="3" t="s">
        <v>12</v>
      </c>
      <c r="H14" s="6"/>
      <c r="I14" s="65"/>
    </row>
    <row r="15" spans="1:13" ht="17.25" customHeight="1">
      <c r="A15" s="32"/>
      <c r="B15" s="34"/>
      <c r="C15" s="43" t="s">
        <v>15</v>
      </c>
      <c r="D15" s="72"/>
      <c r="E15" s="3" t="s">
        <v>12</v>
      </c>
      <c r="F15" s="3" t="s">
        <v>12</v>
      </c>
      <c r="G15" s="3" t="s">
        <v>12</v>
      </c>
      <c r="H15" s="72"/>
    </row>
    <row r="16" spans="1:13" s="1" customFormat="1" ht="17.25" customHeight="1">
      <c r="A16" s="32"/>
      <c r="B16" s="34"/>
      <c r="C16" s="74" t="s">
        <v>22</v>
      </c>
      <c r="D16" s="72"/>
      <c r="E16" s="3"/>
      <c r="F16" s="3"/>
      <c r="G16" s="3"/>
      <c r="H16" s="72"/>
    </row>
    <row r="17" spans="1:9" s="1" customFormat="1" ht="20.25" customHeight="1">
      <c r="A17" s="32">
        <v>5</v>
      </c>
      <c r="B17" s="14" t="s">
        <v>107</v>
      </c>
      <c r="C17" s="60" t="s">
        <v>128</v>
      </c>
      <c r="D17" s="24"/>
      <c r="E17" s="3"/>
      <c r="F17" s="3"/>
      <c r="G17" s="3"/>
      <c r="H17" s="24"/>
    </row>
    <row r="18" spans="1:9" s="1" customFormat="1" ht="18.75" customHeight="1">
      <c r="A18" s="32">
        <v>6</v>
      </c>
      <c r="B18" s="14" t="s">
        <v>108</v>
      </c>
      <c r="C18" s="60" t="s">
        <v>129</v>
      </c>
      <c r="D18" s="24"/>
      <c r="E18" s="3"/>
      <c r="F18" s="3"/>
      <c r="G18" s="3"/>
      <c r="H18" s="24"/>
    </row>
    <row r="19" spans="1:9" s="1" customFormat="1" ht="17.25" customHeight="1">
      <c r="A19" s="32">
        <v>7</v>
      </c>
      <c r="B19" s="14" t="s">
        <v>110</v>
      </c>
      <c r="C19" s="60" t="s">
        <v>130</v>
      </c>
      <c r="D19" s="24"/>
      <c r="E19" s="3"/>
      <c r="F19" s="3"/>
      <c r="G19" s="3"/>
      <c r="H19" s="24"/>
    </row>
    <row r="20" spans="1:9" s="1" customFormat="1" ht="17.25" customHeight="1">
      <c r="A20" s="32">
        <v>8</v>
      </c>
      <c r="B20" s="14" t="s">
        <v>131</v>
      </c>
      <c r="C20" s="60" t="s">
        <v>132</v>
      </c>
      <c r="D20" s="24"/>
      <c r="E20" s="3"/>
      <c r="F20" s="3"/>
      <c r="G20" s="3"/>
      <c r="H20" s="24"/>
    </row>
    <row r="21" spans="1:9" s="1" customFormat="1" ht="17.25" customHeight="1">
      <c r="A21" s="32">
        <v>9</v>
      </c>
      <c r="B21" s="14" t="s">
        <v>133</v>
      </c>
      <c r="C21" s="60" t="s">
        <v>134</v>
      </c>
      <c r="D21" s="24"/>
      <c r="E21" s="3"/>
      <c r="F21" s="3"/>
      <c r="G21" s="3"/>
      <c r="H21" s="24"/>
    </row>
    <row r="22" spans="1:9" s="1" customFormat="1" ht="21.75" customHeight="1">
      <c r="A22" s="32"/>
      <c r="B22" s="27"/>
      <c r="C22" s="43" t="s">
        <v>109</v>
      </c>
      <c r="D22" s="72"/>
      <c r="E22" s="3"/>
      <c r="F22" s="3"/>
      <c r="G22" s="3"/>
      <c r="H22" s="72"/>
    </row>
    <row r="23" spans="1:9" s="1" customFormat="1" ht="17.25" customHeight="1">
      <c r="A23" s="226" t="s">
        <v>23</v>
      </c>
      <c r="B23" s="227"/>
      <c r="C23" s="228"/>
      <c r="D23" s="75"/>
      <c r="E23" s="75"/>
      <c r="F23" s="75"/>
      <c r="G23" s="75"/>
      <c r="H23" s="75"/>
    </row>
    <row r="24" spans="1:9" s="1" customFormat="1" ht="17.25" customHeight="1">
      <c r="A24" s="32">
        <v>10</v>
      </c>
      <c r="B24" s="14" t="s">
        <v>24</v>
      </c>
      <c r="C24" s="31" t="s">
        <v>56</v>
      </c>
      <c r="D24" s="6"/>
      <c r="E24" s="3"/>
      <c r="F24" s="3"/>
      <c r="G24" s="3"/>
      <c r="H24" s="6"/>
      <c r="I24" s="65"/>
    </row>
    <row r="25" spans="1:9" s="1" customFormat="1" ht="17.25" customHeight="1">
      <c r="A25" s="32">
        <v>11</v>
      </c>
      <c r="B25" s="14" t="s">
        <v>111</v>
      </c>
      <c r="C25" s="31" t="s">
        <v>135</v>
      </c>
      <c r="D25" s="6"/>
      <c r="E25" s="3"/>
      <c r="F25" s="3"/>
      <c r="G25" s="3"/>
      <c r="H25" s="6"/>
      <c r="I25" s="65"/>
    </row>
    <row r="26" spans="1:9" s="1" customFormat="1" ht="17.25" customHeight="1">
      <c r="A26" s="32">
        <v>12</v>
      </c>
      <c r="B26" s="14" t="s">
        <v>137</v>
      </c>
      <c r="C26" s="31" t="s">
        <v>136</v>
      </c>
      <c r="D26" s="6"/>
      <c r="E26" s="3"/>
      <c r="F26" s="3"/>
      <c r="G26" s="3"/>
      <c r="H26" s="6"/>
      <c r="I26" s="65"/>
    </row>
    <row r="27" spans="1:9" s="1" customFormat="1" ht="17.25" customHeight="1">
      <c r="A27" s="32">
        <v>13</v>
      </c>
      <c r="B27" s="14" t="s">
        <v>138</v>
      </c>
      <c r="C27" s="31" t="s">
        <v>125</v>
      </c>
      <c r="D27" s="6"/>
      <c r="E27" s="3"/>
      <c r="F27" s="3"/>
      <c r="G27" s="3"/>
      <c r="H27" s="6"/>
      <c r="I27" s="65"/>
    </row>
    <row r="28" spans="1:9" s="1" customFormat="1" ht="29.25" customHeight="1">
      <c r="A28" s="32">
        <v>14</v>
      </c>
      <c r="B28" s="14" t="s">
        <v>139</v>
      </c>
      <c r="C28" s="31" t="s">
        <v>140</v>
      </c>
      <c r="D28" s="6"/>
      <c r="E28" s="3"/>
      <c r="F28" s="3"/>
      <c r="G28" s="3"/>
      <c r="H28" s="6"/>
      <c r="I28" s="65"/>
    </row>
    <row r="29" spans="1:9" s="1" customFormat="1" ht="23.25" customHeight="1">
      <c r="A29" s="32"/>
      <c r="B29" s="34"/>
      <c r="C29" s="43" t="s">
        <v>25</v>
      </c>
      <c r="D29" s="98"/>
      <c r="E29" s="99" t="s">
        <v>12</v>
      </c>
      <c r="F29" s="99" t="s">
        <v>12</v>
      </c>
      <c r="G29" s="99"/>
      <c r="H29" s="98"/>
    </row>
    <row r="30" spans="1:9" s="1" customFormat="1" ht="16.5" customHeight="1">
      <c r="A30" s="44"/>
      <c r="B30" s="226" t="s">
        <v>16</v>
      </c>
      <c r="C30" s="228"/>
      <c r="D30" s="67"/>
      <c r="E30" s="67"/>
      <c r="F30" s="67"/>
      <c r="G30" s="67"/>
      <c r="H30" s="67"/>
    </row>
    <row r="31" spans="1:9" s="1" customFormat="1" ht="16.5" customHeight="1">
      <c r="A31" s="32">
        <v>15</v>
      </c>
      <c r="B31" s="35" t="s">
        <v>26</v>
      </c>
      <c r="C31" s="31" t="s">
        <v>63</v>
      </c>
      <c r="D31" s="6"/>
      <c r="E31" s="3"/>
      <c r="F31" s="3"/>
      <c r="G31" s="3"/>
      <c r="H31" s="6"/>
      <c r="I31" s="65"/>
    </row>
    <row r="32" spans="1:9" s="1" customFormat="1" ht="16.5" customHeight="1">
      <c r="A32" s="32">
        <v>16</v>
      </c>
      <c r="B32" s="35" t="s">
        <v>121</v>
      </c>
      <c r="C32" s="31" t="s">
        <v>141</v>
      </c>
      <c r="D32" s="6"/>
      <c r="E32" s="3"/>
      <c r="F32" s="3"/>
      <c r="G32" s="3"/>
      <c r="H32" s="6"/>
      <c r="I32" s="65"/>
    </row>
    <row r="33" spans="1:10" s="1" customFormat="1" ht="17.25" customHeight="1">
      <c r="A33" s="32"/>
      <c r="B33" s="34"/>
      <c r="C33" s="43" t="s">
        <v>17</v>
      </c>
      <c r="D33" s="72"/>
      <c r="E33" s="3" t="s">
        <v>12</v>
      </c>
      <c r="F33" s="3" t="s">
        <v>12</v>
      </c>
      <c r="G33" s="3"/>
      <c r="H33" s="72"/>
    </row>
    <row r="34" spans="1:10" ht="19.5" customHeight="1">
      <c r="A34" s="32"/>
      <c r="B34" s="34"/>
      <c r="C34" s="43" t="s">
        <v>229</v>
      </c>
      <c r="D34" s="72"/>
      <c r="E34" s="3" t="s">
        <v>12</v>
      </c>
      <c r="F34" s="3" t="s">
        <v>12</v>
      </c>
      <c r="G34" s="73"/>
      <c r="H34" s="72"/>
      <c r="I34" s="65"/>
      <c r="J34" s="68"/>
    </row>
    <row r="35" spans="1:10">
      <c r="A35" s="32">
        <v>17</v>
      </c>
      <c r="B35" s="32"/>
      <c r="C35" s="31" t="s">
        <v>57</v>
      </c>
      <c r="D35" s="3" t="s">
        <v>12</v>
      </c>
      <c r="E35" s="3" t="s">
        <v>12</v>
      </c>
      <c r="F35" s="3" t="s">
        <v>12</v>
      </c>
      <c r="G35" s="6"/>
      <c r="H35" s="6"/>
    </row>
    <row r="36" spans="1:10">
      <c r="A36" s="29"/>
      <c r="B36" s="29"/>
      <c r="C36" s="32" t="s">
        <v>1</v>
      </c>
      <c r="D36" s="72"/>
      <c r="E36" s="3" t="s">
        <v>12</v>
      </c>
      <c r="F36" s="3" t="s">
        <v>12</v>
      </c>
      <c r="G36" s="72"/>
      <c r="H36" s="72"/>
    </row>
    <row r="37" spans="1:10">
      <c r="A37" s="32">
        <v>18</v>
      </c>
      <c r="B37" s="32"/>
      <c r="C37" s="32" t="s">
        <v>18</v>
      </c>
      <c r="D37" s="3" t="s">
        <v>12</v>
      </c>
      <c r="E37" s="3" t="s">
        <v>12</v>
      </c>
      <c r="F37" s="3" t="s">
        <v>12</v>
      </c>
      <c r="G37" s="6"/>
      <c r="H37" s="6"/>
    </row>
    <row r="38" spans="1:10" ht="22.5" customHeight="1">
      <c r="A38" s="36"/>
      <c r="B38" s="37"/>
      <c r="C38" s="36" t="s">
        <v>19</v>
      </c>
      <c r="D38" s="47"/>
      <c r="E38" s="48" t="s">
        <v>12</v>
      </c>
      <c r="F38" s="48" t="s">
        <v>12</v>
      </c>
      <c r="G38" s="47"/>
      <c r="H38" s="47"/>
      <c r="J38" s="65"/>
    </row>
  </sheetData>
  <mergeCells count="9">
    <mergeCell ref="B30:C30"/>
    <mergeCell ref="A23:C23"/>
    <mergeCell ref="A1:H1"/>
    <mergeCell ref="A2:H2"/>
    <mergeCell ref="A3:A4"/>
    <mergeCell ref="B3:B4"/>
    <mergeCell ref="C3:C4"/>
    <mergeCell ref="D3:G3"/>
    <mergeCell ref="H3:H4"/>
  </mergeCells>
  <conditionalFormatting sqref="B7">
    <cfRule type="cellIs" dxfId="19" priority="1" stopIfTrue="1" operator="equal">
      <formula>8223.307275</formula>
    </cfRule>
  </conditionalFormatting>
  <printOptions horizontalCentered="1"/>
  <pageMargins left="0.31496062992125984" right="0.27559055118110237" top="0.39" bottom="0.2" header="0.22" footer="0"/>
  <pageSetup paperSize="9" scale="90" orientation="landscape" r:id="rId1"/>
  <headerFooter>
    <oddHeader xml:space="preserve">&amp;Rდანართი №1 </oddHead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8"/>
  <sheetViews>
    <sheetView view="pageBreakPreview" zoomScaleNormal="100" zoomScaleSheetLayoutView="100" workbookViewId="0">
      <selection activeCell="E6" sqref="E6"/>
    </sheetView>
  </sheetViews>
  <sheetFormatPr defaultColWidth="9.140625" defaultRowHeight="15"/>
  <cols>
    <col min="1" max="1" width="4.28515625" style="184" customWidth="1"/>
    <col min="2" max="2" width="45.42578125" style="185" customWidth="1"/>
    <col min="3" max="3" width="7.7109375" style="184" customWidth="1"/>
    <col min="4" max="4" width="9.140625" style="184"/>
    <col min="5" max="6" width="12.140625" style="184" customWidth="1"/>
    <col min="7" max="16384" width="9.140625" style="184"/>
  </cols>
  <sheetData>
    <row r="1" spans="1:6" s="114" customFormat="1" ht="24" customHeight="1">
      <c r="A1" s="240" t="s">
        <v>68</v>
      </c>
      <c r="B1" s="240"/>
      <c r="C1" s="240"/>
      <c r="D1" s="240"/>
      <c r="E1" s="240"/>
      <c r="F1" s="240"/>
    </row>
    <row r="2" spans="1:6" s="11" customFormat="1" ht="24.75" customHeight="1">
      <c r="A2" s="243" t="s">
        <v>193</v>
      </c>
      <c r="B2" s="243"/>
      <c r="C2" s="243"/>
      <c r="D2" s="243"/>
      <c r="E2" s="243"/>
      <c r="F2" s="243"/>
    </row>
    <row r="3" spans="1:6" s="12" customFormat="1" ht="28.5" customHeight="1">
      <c r="A3" s="216" t="s">
        <v>0</v>
      </c>
      <c r="B3" s="217" t="s">
        <v>29</v>
      </c>
      <c r="C3" s="216" t="s">
        <v>30</v>
      </c>
      <c r="D3" s="218" t="s">
        <v>53</v>
      </c>
      <c r="E3" s="10" t="s">
        <v>218</v>
      </c>
      <c r="F3" s="26" t="s">
        <v>31</v>
      </c>
    </row>
    <row r="4" spans="1:6" s="12" customFormat="1" ht="13.5">
      <c r="A4" s="202"/>
      <c r="B4" s="203" t="s">
        <v>54</v>
      </c>
      <c r="C4" s="204"/>
      <c r="D4" s="204"/>
      <c r="E4" s="206"/>
      <c r="F4" s="204"/>
    </row>
    <row r="5" spans="1:6" s="82" customFormat="1" ht="27">
      <c r="A5" s="102">
        <v>1</v>
      </c>
      <c r="B5" s="207" t="s">
        <v>112</v>
      </c>
      <c r="C5" s="126" t="s">
        <v>113</v>
      </c>
      <c r="D5" s="190">
        <v>0.57630000000000003</v>
      </c>
      <c r="E5" s="149"/>
      <c r="F5" s="149"/>
    </row>
    <row r="6" spans="1:6" s="11" customFormat="1" ht="28.5" customHeight="1">
      <c r="A6" s="27">
        <v>2</v>
      </c>
      <c r="B6" s="208" t="s">
        <v>114</v>
      </c>
      <c r="C6" s="21" t="s">
        <v>50</v>
      </c>
      <c r="D6" s="165">
        <v>0.36799999999999999</v>
      </c>
      <c r="E6" s="162"/>
      <c r="F6" s="162"/>
    </row>
    <row r="7" spans="1:6" s="22" customFormat="1" ht="13.5">
      <c r="A7" s="27">
        <v>3</v>
      </c>
      <c r="B7" s="29" t="s">
        <v>51</v>
      </c>
      <c r="C7" s="143" t="s">
        <v>33</v>
      </c>
      <c r="D7" s="143">
        <v>0.21099999999999999</v>
      </c>
      <c r="E7" s="161"/>
      <c r="F7" s="162"/>
    </row>
    <row r="8" spans="1:6" s="11" customFormat="1" ht="42.75" customHeight="1">
      <c r="A8" s="27">
        <v>4</v>
      </c>
      <c r="B8" s="29" t="s">
        <v>77</v>
      </c>
      <c r="C8" s="21" t="s">
        <v>48</v>
      </c>
      <c r="D8" s="165">
        <v>0.35199999999999998</v>
      </c>
      <c r="E8" s="162"/>
      <c r="F8" s="162"/>
    </row>
    <row r="9" spans="1:6">
      <c r="A9" s="30"/>
      <c r="B9" s="29" t="s">
        <v>31</v>
      </c>
      <c r="C9" s="121"/>
      <c r="D9" s="121"/>
      <c r="E9" s="209"/>
      <c r="F9" s="210"/>
    </row>
    <row r="10" spans="1:6">
      <c r="A10" s="30"/>
      <c r="B10" s="29" t="s">
        <v>210</v>
      </c>
      <c r="C10" s="121"/>
      <c r="D10" s="121"/>
      <c r="E10" s="209"/>
      <c r="F10" s="209"/>
    </row>
    <row r="11" spans="1:6">
      <c r="A11" s="30"/>
      <c r="B11" s="29" t="s">
        <v>44</v>
      </c>
      <c r="C11" s="121"/>
      <c r="D11" s="121"/>
      <c r="E11" s="209"/>
      <c r="F11" s="209"/>
    </row>
    <row r="12" spans="1:6">
      <c r="A12" s="30"/>
      <c r="B12" s="29" t="s">
        <v>211</v>
      </c>
      <c r="C12" s="121"/>
      <c r="D12" s="121"/>
      <c r="E12" s="209"/>
      <c r="F12" s="209"/>
    </row>
    <row r="13" spans="1:6">
      <c r="A13" s="30"/>
      <c r="B13" s="30" t="s">
        <v>45</v>
      </c>
      <c r="C13" s="121"/>
      <c r="D13" s="121"/>
      <c r="E13" s="209"/>
      <c r="F13" s="209"/>
    </row>
    <row r="15" spans="1:6" ht="15.75">
      <c r="A15" s="254"/>
      <c r="B15" s="254"/>
      <c r="C15" s="254"/>
      <c r="D15" s="254"/>
      <c r="E15" s="255"/>
      <c r="F15" s="255"/>
    </row>
    <row r="18" spans="1:6" ht="15.75">
      <c r="A18" s="254"/>
      <c r="B18" s="254"/>
      <c r="C18" s="254"/>
      <c r="D18" s="254"/>
      <c r="E18" s="255"/>
      <c r="F18" s="255"/>
    </row>
  </sheetData>
  <mergeCells count="6">
    <mergeCell ref="A1:F1"/>
    <mergeCell ref="A2:F2"/>
    <mergeCell ref="A18:D18"/>
    <mergeCell ref="E18:F18"/>
    <mergeCell ref="A15:D15"/>
    <mergeCell ref="E15:F15"/>
  </mergeCells>
  <conditionalFormatting sqref="A5:IK8">
    <cfRule type="cellIs" dxfId="6" priority="39" stopIfTrue="1" operator="equal">
      <formula>8223.307275</formula>
    </cfRule>
  </conditionalFormatting>
  <printOptions horizontalCentered="1"/>
  <pageMargins left="0.18" right="0.17" top="0.63" bottom="0.3" header="0.38" footer="0"/>
  <pageSetup paperSize="9" scale="90" orientation="landscape" r:id="rId1"/>
  <headerFooter>
    <oddHeader xml:space="preserve">&amp;Rდანართი №1 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9"/>
  <sheetViews>
    <sheetView view="pageBreakPreview" zoomScaleNormal="100" zoomScaleSheetLayoutView="100" workbookViewId="0">
      <selection activeCell="H9" sqref="H9"/>
    </sheetView>
  </sheetViews>
  <sheetFormatPr defaultColWidth="9.140625" defaultRowHeight="15"/>
  <cols>
    <col min="1" max="1" width="4.28515625" style="184" customWidth="1"/>
    <col min="2" max="2" width="47.28515625" style="185" customWidth="1"/>
    <col min="3" max="3" width="7.7109375" style="184" customWidth="1"/>
    <col min="4" max="4" width="9.140625" style="184"/>
    <col min="5" max="6" width="9.140625" style="184" customWidth="1"/>
    <col min="7" max="16384" width="9.140625" style="184"/>
  </cols>
  <sheetData>
    <row r="1" spans="1:15" s="114" customFormat="1" ht="25.5" customHeight="1">
      <c r="A1" s="240" t="s">
        <v>118</v>
      </c>
      <c r="B1" s="240"/>
      <c r="C1" s="240"/>
      <c r="D1" s="240"/>
      <c r="E1" s="240"/>
      <c r="F1" s="240"/>
    </row>
    <row r="2" spans="1:15" s="11" customFormat="1" ht="23.25" customHeight="1">
      <c r="A2" s="253" t="s">
        <v>221</v>
      </c>
      <c r="B2" s="253"/>
      <c r="C2" s="253"/>
      <c r="D2" s="253"/>
      <c r="E2" s="253"/>
      <c r="F2" s="253"/>
    </row>
    <row r="3" spans="1:15" s="12" customFormat="1" ht="27.75" customHeight="1">
      <c r="A3" s="216" t="s">
        <v>0</v>
      </c>
      <c r="B3" s="217" t="s">
        <v>29</v>
      </c>
      <c r="C3" s="216" t="s">
        <v>30</v>
      </c>
      <c r="D3" s="218" t="s">
        <v>53</v>
      </c>
      <c r="E3" s="10" t="s">
        <v>32</v>
      </c>
      <c r="F3" s="26" t="s">
        <v>31</v>
      </c>
    </row>
    <row r="4" spans="1:15" s="77" customFormat="1" ht="15.75">
      <c r="A4" s="102">
        <v>1</v>
      </c>
      <c r="B4" s="187" t="s">
        <v>84</v>
      </c>
      <c r="C4" s="78" t="s">
        <v>85</v>
      </c>
      <c r="D4" s="103">
        <v>0.112</v>
      </c>
      <c r="E4" s="189"/>
      <c r="F4" s="189"/>
    </row>
    <row r="5" spans="1:15" s="114" customFormat="1" ht="40.5">
      <c r="A5" s="102">
        <v>2</v>
      </c>
      <c r="B5" s="132" t="s">
        <v>195</v>
      </c>
      <c r="C5" s="102" t="s">
        <v>89</v>
      </c>
      <c r="D5" s="186">
        <v>6.0000000000000001E-3</v>
      </c>
      <c r="E5" s="104"/>
      <c r="F5" s="104"/>
    </row>
    <row r="6" spans="1:15" s="79" customFormat="1" ht="15.75">
      <c r="A6" s="102">
        <v>3</v>
      </c>
      <c r="B6" s="187" t="s">
        <v>86</v>
      </c>
      <c r="C6" s="78" t="s">
        <v>87</v>
      </c>
      <c r="D6" s="159">
        <v>0.36899999999999999</v>
      </c>
      <c r="E6" s="189"/>
      <c r="F6" s="189"/>
      <c r="H6" s="88"/>
    </row>
    <row r="7" spans="1:15" s="77" customFormat="1" ht="13.5">
      <c r="A7" s="102">
        <v>4</v>
      </c>
      <c r="B7" s="187" t="s">
        <v>88</v>
      </c>
      <c r="C7" s="78" t="s">
        <v>89</v>
      </c>
      <c r="D7" s="127">
        <v>1.7999999999999999E-2</v>
      </c>
      <c r="E7" s="189"/>
      <c r="F7" s="189"/>
    </row>
    <row r="8" spans="1:15" s="79" customFormat="1" ht="27">
      <c r="A8" s="102">
        <v>5</v>
      </c>
      <c r="B8" s="187" t="s">
        <v>90</v>
      </c>
      <c r="C8" s="78" t="s">
        <v>89</v>
      </c>
      <c r="D8" s="159">
        <f>D7</f>
        <v>1.7999999999999999E-2</v>
      </c>
      <c r="E8" s="189"/>
      <c r="F8" s="189"/>
      <c r="J8" s="88"/>
    </row>
    <row r="9" spans="1:15" s="90" customFormat="1" ht="18.75" customHeight="1">
      <c r="A9" s="32">
        <v>6</v>
      </c>
      <c r="B9" s="191" t="s">
        <v>196</v>
      </c>
      <c r="C9" s="178" t="s">
        <v>46</v>
      </c>
      <c r="D9" s="192">
        <v>5.0999999999999997E-2</v>
      </c>
      <c r="E9" s="193"/>
      <c r="F9" s="193"/>
      <c r="G9" s="89"/>
      <c r="H9" s="89"/>
      <c r="I9" s="89"/>
      <c r="J9" s="89"/>
      <c r="K9" s="89"/>
      <c r="L9" s="89"/>
      <c r="M9" s="89"/>
      <c r="N9" s="89"/>
      <c r="O9" s="89"/>
    </row>
    <row r="10" spans="1:15" ht="15" customHeight="1">
      <c r="A10" s="102">
        <v>7</v>
      </c>
      <c r="B10" s="76" t="s">
        <v>97</v>
      </c>
      <c r="C10" s="78" t="s">
        <v>99</v>
      </c>
      <c r="D10" s="190">
        <v>0.18</v>
      </c>
      <c r="E10" s="78"/>
      <c r="F10" s="78"/>
    </row>
    <row r="11" spans="1:15" s="90" customFormat="1" ht="15.75">
      <c r="A11" s="32">
        <v>8</v>
      </c>
      <c r="B11" s="29" t="s">
        <v>92</v>
      </c>
      <c r="C11" s="178" t="s">
        <v>93</v>
      </c>
      <c r="D11" s="195">
        <v>0.15</v>
      </c>
      <c r="E11" s="194"/>
      <c r="F11" s="194"/>
    </row>
    <row r="12" spans="1:15" s="11" customFormat="1" ht="27">
      <c r="A12" s="27">
        <v>9</v>
      </c>
      <c r="B12" s="113" t="s">
        <v>100</v>
      </c>
      <c r="C12" s="21" t="s">
        <v>40</v>
      </c>
      <c r="D12" s="168">
        <v>1.2E-2</v>
      </c>
      <c r="E12" s="143"/>
      <c r="F12" s="143"/>
      <c r="H12" s="71"/>
    </row>
    <row r="13" spans="1:15" s="11" customFormat="1" ht="13.5">
      <c r="A13" s="27">
        <v>10</v>
      </c>
      <c r="B13" s="101" t="s">
        <v>200</v>
      </c>
      <c r="C13" s="142" t="s">
        <v>33</v>
      </c>
      <c r="D13" s="168">
        <v>23.4</v>
      </c>
      <c r="E13" s="142"/>
      <c r="F13" s="142"/>
      <c r="H13" s="71"/>
    </row>
    <row r="14" spans="1:15" s="11" customFormat="1" ht="13.5">
      <c r="A14" s="27">
        <v>11</v>
      </c>
      <c r="B14" s="29" t="s">
        <v>42</v>
      </c>
      <c r="C14" s="21" t="s">
        <v>43</v>
      </c>
      <c r="D14" s="168">
        <v>1.2E-2</v>
      </c>
      <c r="E14" s="143"/>
      <c r="F14" s="143"/>
      <c r="H14" s="71"/>
    </row>
    <row r="15" spans="1:15">
      <c r="A15" s="235" t="s">
        <v>1</v>
      </c>
      <c r="B15" s="236"/>
      <c r="C15" s="142" t="s">
        <v>35</v>
      </c>
      <c r="D15" s="142"/>
      <c r="E15" s="142"/>
      <c r="F15" s="197"/>
    </row>
    <row r="16" spans="1:15">
      <c r="A16" s="235" t="s">
        <v>36</v>
      </c>
      <c r="B16" s="236"/>
      <c r="C16" s="142" t="s">
        <v>37</v>
      </c>
      <c r="D16" s="142"/>
      <c r="E16" s="142"/>
      <c r="F16" s="142"/>
    </row>
    <row r="17" spans="1:6">
      <c r="A17" s="235" t="s">
        <v>1</v>
      </c>
      <c r="B17" s="236"/>
      <c r="C17" s="142" t="s">
        <v>35</v>
      </c>
      <c r="D17" s="142"/>
      <c r="E17" s="142"/>
      <c r="F17" s="142"/>
    </row>
    <row r="18" spans="1:6">
      <c r="A18" s="235" t="s">
        <v>94</v>
      </c>
      <c r="B18" s="236"/>
      <c r="C18" s="142" t="s">
        <v>37</v>
      </c>
      <c r="D18" s="142"/>
      <c r="E18" s="142"/>
      <c r="F18" s="142"/>
    </row>
    <row r="19" spans="1:6">
      <c r="A19" s="235" t="s">
        <v>39</v>
      </c>
      <c r="B19" s="236"/>
      <c r="C19" s="142" t="s">
        <v>35</v>
      </c>
      <c r="D19" s="142"/>
      <c r="E19" s="142"/>
      <c r="F19" s="142"/>
    </row>
  </sheetData>
  <mergeCells count="7">
    <mergeCell ref="A18:B18"/>
    <mergeCell ref="A19:B19"/>
    <mergeCell ref="A1:F1"/>
    <mergeCell ref="A2:F2"/>
    <mergeCell ref="A15:B15"/>
    <mergeCell ref="A16:B16"/>
    <mergeCell ref="A17:B17"/>
  </mergeCells>
  <conditionalFormatting sqref="C15:F19 G12:II14 G10:IN10 A4:IK8 A10:HF14">
    <cfRule type="cellIs" dxfId="5" priority="9" stopIfTrue="1" operator="equal">
      <formula>8223.307275</formula>
    </cfRule>
  </conditionalFormatting>
  <pageMargins left="0.16" right="0.16" top="0.5" bottom="0.25" header="0.3" footer="0.16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"/>
  <sheetViews>
    <sheetView view="pageBreakPreview" zoomScaleNormal="100" zoomScaleSheetLayoutView="100" workbookViewId="0">
      <selection activeCell="F7" sqref="F7"/>
    </sheetView>
  </sheetViews>
  <sheetFormatPr defaultColWidth="9.140625" defaultRowHeight="15"/>
  <cols>
    <col min="1" max="1" width="2.85546875" style="184" customWidth="1"/>
    <col min="2" max="2" width="44.28515625" style="185" customWidth="1"/>
    <col min="3" max="3" width="7.7109375" style="184" customWidth="1"/>
    <col min="4" max="4" width="9.140625" style="184" customWidth="1"/>
    <col min="5" max="6" width="10" style="184" customWidth="1"/>
    <col min="7" max="16384" width="9.140625" style="184"/>
  </cols>
  <sheetData>
    <row r="1" spans="1:8" s="114" customFormat="1" ht="30" customHeight="1">
      <c r="A1" s="240" t="s">
        <v>158</v>
      </c>
      <c r="B1" s="240"/>
      <c r="C1" s="240"/>
      <c r="D1" s="240"/>
      <c r="E1" s="240"/>
      <c r="F1" s="240"/>
    </row>
    <row r="2" spans="1:8" s="11" customFormat="1" ht="25.5" customHeight="1">
      <c r="A2" s="241" t="s">
        <v>222</v>
      </c>
      <c r="B2" s="241"/>
      <c r="C2" s="241"/>
      <c r="D2" s="241"/>
      <c r="E2" s="241"/>
      <c r="F2" s="241"/>
    </row>
    <row r="3" spans="1:8" s="12" customFormat="1" ht="31.5" customHeight="1">
      <c r="A3" s="216" t="s">
        <v>0</v>
      </c>
      <c r="B3" s="217" t="s">
        <v>29</v>
      </c>
      <c r="C3" s="216" t="s">
        <v>30</v>
      </c>
      <c r="D3" s="218" t="s">
        <v>53</v>
      </c>
      <c r="E3" s="10" t="s">
        <v>32</v>
      </c>
      <c r="F3" s="26" t="s">
        <v>31</v>
      </c>
    </row>
    <row r="4" spans="1:8" s="12" customFormat="1" ht="13.5">
      <c r="A4" s="143">
        <v>1</v>
      </c>
      <c r="B4" s="143">
        <v>3</v>
      </c>
      <c r="C4" s="145">
        <v>4</v>
      </c>
      <c r="D4" s="145">
        <v>6</v>
      </c>
      <c r="E4" s="17">
        <v>7</v>
      </c>
      <c r="F4" s="145">
        <v>8</v>
      </c>
    </row>
    <row r="5" spans="1:8" s="11" customFormat="1" ht="29.25" customHeight="1">
      <c r="A5" s="27">
        <v>1</v>
      </c>
      <c r="B5" s="179" t="s">
        <v>72</v>
      </c>
      <c r="C5" s="21" t="s">
        <v>40</v>
      </c>
      <c r="D5" s="165">
        <v>0.01</v>
      </c>
      <c r="E5" s="143"/>
      <c r="F5" s="169"/>
      <c r="G5" s="16"/>
    </row>
    <row r="6" spans="1:8" s="11" customFormat="1" ht="13.5">
      <c r="A6" s="27">
        <v>2</v>
      </c>
      <c r="B6" s="28" t="s">
        <v>60</v>
      </c>
      <c r="C6" s="13" t="s">
        <v>34</v>
      </c>
      <c r="D6" s="122">
        <v>1</v>
      </c>
      <c r="E6" s="141"/>
      <c r="F6" s="169"/>
      <c r="G6" s="16"/>
    </row>
    <row r="7" spans="1:8" s="11" customFormat="1" ht="27">
      <c r="A7" s="27">
        <v>3</v>
      </c>
      <c r="B7" s="101" t="s">
        <v>197</v>
      </c>
      <c r="C7" s="142" t="s">
        <v>33</v>
      </c>
      <c r="D7" s="13">
        <v>9.75</v>
      </c>
      <c r="E7" s="142"/>
      <c r="F7" s="169"/>
      <c r="G7" s="16"/>
    </row>
    <row r="8" spans="1:8" s="11" customFormat="1" ht="13.5">
      <c r="A8" s="27">
        <v>4</v>
      </c>
      <c r="B8" s="29" t="s">
        <v>42</v>
      </c>
      <c r="C8" s="21" t="s">
        <v>43</v>
      </c>
      <c r="D8" s="168">
        <v>5.0000000000000001E-3</v>
      </c>
      <c r="E8" s="143"/>
      <c r="F8" s="169"/>
      <c r="G8" s="16"/>
    </row>
    <row r="9" spans="1:8" s="11" customFormat="1" ht="27">
      <c r="A9" s="27">
        <v>5</v>
      </c>
      <c r="B9" s="29" t="s">
        <v>73</v>
      </c>
      <c r="C9" s="21" t="s">
        <v>61</v>
      </c>
      <c r="D9" s="168">
        <v>1.4750000000000001</v>
      </c>
      <c r="E9" s="143"/>
      <c r="F9" s="169"/>
      <c r="G9" s="16"/>
    </row>
    <row r="10" spans="1:8" s="11" customFormat="1" ht="26.25">
      <c r="A10" s="27">
        <v>6</v>
      </c>
      <c r="B10" s="28" t="s">
        <v>74</v>
      </c>
      <c r="C10" s="142" t="s">
        <v>34</v>
      </c>
      <c r="D10" s="13">
        <v>3.06</v>
      </c>
      <c r="E10" s="142"/>
      <c r="F10" s="142"/>
      <c r="G10" s="16"/>
      <c r="H10" s="71"/>
    </row>
    <row r="11" spans="1:8" s="11" customFormat="1" ht="13.5">
      <c r="A11" s="27">
        <v>7</v>
      </c>
      <c r="B11" s="28" t="s">
        <v>55</v>
      </c>
      <c r="C11" s="13" t="s">
        <v>34</v>
      </c>
      <c r="D11" s="122">
        <v>6</v>
      </c>
      <c r="E11" s="141"/>
      <c r="F11" s="169"/>
      <c r="G11" s="16"/>
    </row>
    <row r="12" spans="1:8" s="82" customFormat="1" ht="13.5">
      <c r="A12" s="27">
        <v>8</v>
      </c>
      <c r="B12" s="76" t="s">
        <v>76</v>
      </c>
      <c r="C12" s="78" t="s">
        <v>33</v>
      </c>
      <c r="D12" s="127">
        <v>9.1999999999999998E-2</v>
      </c>
      <c r="E12" s="78"/>
      <c r="F12" s="78"/>
    </row>
    <row r="13" spans="1:8">
      <c r="A13" s="121"/>
      <c r="B13" s="120" t="s">
        <v>31</v>
      </c>
      <c r="C13" s="121"/>
      <c r="D13" s="121"/>
      <c r="E13" s="164"/>
      <c r="F13" s="183"/>
    </row>
    <row r="14" spans="1:8">
      <c r="A14" s="121"/>
      <c r="B14" s="23" t="s">
        <v>210</v>
      </c>
      <c r="C14" s="121"/>
      <c r="D14" s="121"/>
      <c r="E14" s="164"/>
      <c r="F14" s="164"/>
    </row>
    <row r="15" spans="1:8">
      <c r="A15" s="121"/>
      <c r="B15" s="23" t="s">
        <v>44</v>
      </c>
      <c r="C15" s="121"/>
      <c r="D15" s="121"/>
      <c r="E15" s="164"/>
      <c r="F15" s="164"/>
    </row>
    <row r="16" spans="1:8">
      <c r="A16" s="121"/>
      <c r="B16" s="23" t="s">
        <v>211</v>
      </c>
      <c r="C16" s="121"/>
      <c r="D16" s="121"/>
      <c r="E16" s="164"/>
      <c r="F16" s="164"/>
    </row>
    <row r="17" spans="1:6">
      <c r="A17" s="121"/>
      <c r="B17" s="25" t="s">
        <v>45</v>
      </c>
      <c r="C17" s="121"/>
      <c r="D17" s="121"/>
      <c r="E17" s="164"/>
      <c r="F17" s="164"/>
    </row>
  </sheetData>
  <mergeCells count="2">
    <mergeCell ref="A1:F1"/>
    <mergeCell ref="A2:F2"/>
  </mergeCells>
  <conditionalFormatting sqref="A5:C12 D10:IN10 D5:IK9 D11:IK12">
    <cfRule type="cellIs" dxfId="4" priority="2" stopIfTrue="1" operator="equal">
      <formula>8223.307275</formula>
    </cfRule>
  </conditionalFormatting>
  <pageMargins left="0.16" right="0.16" top="0.75" bottom="0.51" header="0.3" footer="0.3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view="pageBreakPreview" zoomScaleNormal="100" zoomScaleSheetLayoutView="100" workbookViewId="0">
      <selection activeCell="B5" sqref="B5"/>
    </sheetView>
  </sheetViews>
  <sheetFormatPr defaultColWidth="9.140625" defaultRowHeight="15"/>
  <cols>
    <col min="1" max="1" width="4.28515625" style="184" customWidth="1"/>
    <col min="2" max="2" width="41.5703125" style="185" customWidth="1"/>
    <col min="3" max="3" width="7.7109375" style="184" customWidth="1"/>
    <col min="4" max="4" width="9.140625" style="184"/>
    <col min="5" max="5" width="8.140625" style="184" bestFit="1" customWidth="1"/>
    <col min="6" max="6" width="9.7109375" style="184" customWidth="1"/>
    <col min="7" max="16384" width="9.140625" style="184"/>
  </cols>
  <sheetData>
    <row r="1" spans="1:6" s="114" customFormat="1" ht="21" customHeight="1">
      <c r="A1" s="240" t="s">
        <v>194</v>
      </c>
      <c r="B1" s="240"/>
      <c r="C1" s="240"/>
      <c r="D1" s="240"/>
      <c r="E1" s="240"/>
      <c r="F1" s="240"/>
    </row>
    <row r="2" spans="1:6" s="11" customFormat="1" ht="23.25" customHeight="1">
      <c r="A2" s="243" t="s">
        <v>223</v>
      </c>
      <c r="B2" s="243"/>
      <c r="C2" s="243"/>
      <c r="D2" s="243"/>
      <c r="E2" s="243"/>
      <c r="F2" s="243"/>
    </row>
    <row r="3" spans="1:6" s="12" customFormat="1" ht="28.5" customHeight="1">
      <c r="A3" s="216" t="s">
        <v>0</v>
      </c>
      <c r="B3" s="217" t="s">
        <v>29</v>
      </c>
      <c r="C3" s="216" t="s">
        <v>30</v>
      </c>
      <c r="D3" s="218" t="s">
        <v>53</v>
      </c>
      <c r="E3" s="10" t="s">
        <v>32</v>
      </c>
      <c r="F3" s="26" t="s">
        <v>31</v>
      </c>
    </row>
    <row r="4" spans="1:6" s="82" customFormat="1" ht="26.25" customHeight="1">
      <c r="A4" s="102">
        <v>1</v>
      </c>
      <c r="B4" s="211" t="s">
        <v>199</v>
      </c>
      <c r="C4" s="126" t="s">
        <v>101</v>
      </c>
      <c r="D4" s="127">
        <v>0.91979999999999995</v>
      </c>
      <c r="E4" s="149"/>
      <c r="F4" s="149"/>
    </row>
    <row r="5" spans="1:6" s="83" customFormat="1" ht="13.5">
      <c r="A5" s="102">
        <v>2</v>
      </c>
      <c r="B5" s="132" t="s">
        <v>51</v>
      </c>
      <c r="C5" s="128" t="s">
        <v>33</v>
      </c>
      <c r="D5" s="128">
        <v>0.52900000000000003</v>
      </c>
      <c r="E5" s="150"/>
      <c r="F5" s="149"/>
    </row>
    <row r="6" spans="1:6" s="82" customFormat="1" ht="41.25" customHeight="1">
      <c r="A6" s="102">
        <v>3</v>
      </c>
      <c r="B6" s="132" t="s">
        <v>209</v>
      </c>
      <c r="C6" s="126" t="s">
        <v>48</v>
      </c>
      <c r="D6" s="127">
        <v>0.88200000000000001</v>
      </c>
      <c r="E6" s="149"/>
      <c r="F6" s="149"/>
    </row>
    <row r="7" spans="1:6">
      <c r="A7" s="30"/>
      <c r="B7" s="29" t="s">
        <v>31</v>
      </c>
      <c r="C7" s="121"/>
      <c r="D7" s="121"/>
      <c r="E7" s="209"/>
      <c r="F7" s="212"/>
    </row>
    <row r="8" spans="1:6">
      <c r="A8" s="30"/>
      <c r="B8" s="29" t="s">
        <v>210</v>
      </c>
      <c r="C8" s="121"/>
      <c r="D8" s="121"/>
      <c r="E8" s="209"/>
      <c r="F8" s="209"/>
    </row>
    <row r="9" spans="1:6">
      <c r="A9" s="30"/>
      <c r="B9" s="29" t="s">
        <v>44</v>
      </c>
      <c r="C9" s="121"/>
      <c r="D9" s="121"/>
      <c r="E9" s="209"/>
      <c r="F9" s="209"/>
    </row>
    <row r="10" spans="1:6">
      <c r="A10" s="30"/>
      <c r="B10" s="29" t="s">
        <v>211</v>
      </c>
      <c r="C10" s="121"/>
      <c r="D10" s="121"/>
      <c r="E10" s="209"/>
      <c r="F10" s="209"/>
    </row>
    <row r="11" spans="1:6">
      <c r="A11" s="30"/>
      <c r="B11" s="30" t="s">
        <v>45</v>
      </c>
      <c r="C11" s="121"/>
      <c r="D11" s="121"/>
      <c r="E11" s="209"/>
      <c r="F11" s="209"/>
    </row>
    <row r="13" spans="1:6" ht="15.75">
      <c r="A13" s="254"/>
      <c r="B13" s="254"/>
      <c r="C13" s="254"/>
      <c r="D13" s="254"/>
      <c r="E13" s="255"/>
      <c r="F13" s="255"/>
    </row>
    <row r="16" spans="1:6" ht="15.75">
      <c r="A16" s="254"/>
      <c r="B16" s="254"/>
      <c r="C16" s="254"/>
      <c r="D16" s="254"/>
      <c r="E16" s="255"/>
      <c r="F16" s="255"/>
    </row>
  </sheetData>
  <mergeCells count="6">
    <mergeCell ref="A1:F1"/>
    <mergeCell ref="A2:F2"/>
    <mergeCell ref="A16:D16"/>
    <mergeCell ref="E16:F16"/>
    <mergeCell ref="A13:D13"/>
    <mergeCell ref="E13:F13"/>
  </mergeCells>
  <conditionalFormatting sqref="A4:II6">
    <cfRule type="cellIs" dxfId="3" priority="4" stopIfTrue="1" operator="equal">
      <formula>8223.307275</formula>
    </cfRule>
  </conditionalFormatting>
  <pageMargins left="0.16" right="0.16" top="0.46" bottom="0.21" header="0.3" footer="0.15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9"/>
  <sheetViews>
    <sheetView view="pageBreakPreview" zoomScale="115" zoomScaleNormal="100" zoomScaleSheetLayoutView="115" workbookViewId="0">
      <selection activeCell="B9" sqref="B9"/>
    </sheetView>
  </sheetViews>
  <sheetFormatPr defaultColWidth="9.140625" defaultRowHeight="15"/>
  <cols>
    <col min="1" max="1" width="4.28515625" style="184" customWidth="1"/>
    <col min="2" max="2" width="47.28515625" style="185" customWidth="1"/>
    <col min="3" max="3" width="7.7109375" style="184" customWidth="1"/>
    <col min="4" max="4" width="9.140625" style="184"/>
    <col min="5" max="5" width="8.140625" style="184" bestFit="1" customWidth="1"/>
    <col min="6" max="6" width="7.42578125" style="184" customWidth="1"/>
    <col min="7" max="16384" width="9.140625" style="184"/>
  </cols>
  <sheetData>
    <row r="1" spans="1:15" s="114" customFormat="1" ht="24" customHeight="1">
      <c r="A1" s="240" t="s">
        <v>198</v>
      </c>
      <c r="B1" s="240"/>
      <c r="C1" s="240"/>
      <c r="D1" s="240"/>
      <c r="E1" s="240"/>
      <c r="F1" s="240"/>
    </row>
    <row r="2" spans="1:15" s="11" customFormat="1" ht="29.25" customHeight="1">
      <c r="A2" s="253" t="s">
        <v>224</v>
      </c>
      <c r="B2" s="253"/>
      <c r="C2" s="253"/>
      <c r="D2" s="253"/>
      <c r="E2" s="253"/>
      <c r="F2" s="253"/>
    </row>
    <row r="3" spans="1:15" s="12" customFormat="1" ht="29.25" customHeight="1">
      <c r="A3" s="205" t="s">
        <v>0</v>
      </c>
      <c r="B3" s="221" t="s">
        <v>29</v>
      </c>
      <c r="C3" s="205" t="s">
        <v>30</v>
      </c>
      <c r="D3" s="222" t="s">
        <v>53</v>
      </c>
      <c r="E3" s="223" t="s">
        <v>32</v>
      </c>
      <c r="F3" s="224" t="s">
        <v>31</v>
      </c>
    </row>
    <row r="4" spans="1:15" s="77" customFormat="1" ht="15.75">
      <c r="A4" s="102">
        <v>1</v>
      </c>
      <c r="B4" s="187" t="s">
        <v>84</v>
      </c>
      <c r="C4" s="78" t="s">
        <v>85</v>
      </c>
      <c r="D4" s="103">
        <v>0.112</v>
      </c>
      <c r="E4" s="189"/>
      <c r="F4" s="189"/>
    </row>
    <row r="5" spans="1:15" s="114" customFormat="1" ht="27.75" customHeight="1">
      <c r="A5" s="102">
        <v>2</v>
      </c>
      <c r="B5" s="132" t="s">
        <v>203</v>
      </c>
      <c r="C5" s="102" t="s">
        <v>89</v>
      </c>
      <c r="D5" s="186">
        <v>0.01</v>
      </c>
      <c r="E5" s="104"/>
      <c r="F5" s="104"/>
    </row>
    <row r="6" spans="1:15" s="79" customFormat="1" ht="15.75">
      <c r="A6" s="102">
        <v>3</v>
      </c>
      <c r="B6" s="187" t="s">
        <v>86</v>
      </c>
      <c r="C6" s="78" t="s">
        <v>87</v>
      </c>
      <c r="D6" s="159">
        <v>1.3109999999999999</v>
      </c>
      <c r="E6" s="189"/>
      <c r="F6" s="189"/>
      <c r="H6" s="88"/>
    </row>
    <row r="7" spans="1:15" s="77" customFormat="1" ht="13.5">
      <c r="A7" s="102">
        <v>4</v>
      </c>
      <c r="B7" s="187" t="s">
        <v>88</v>
      </c>
      <c r="C7" s="78" t="s">
        <v>89</v>
      </c>
      <c r="D7" s="105">
        <v>0.08</v>
      </c>
      <c r="E7" s="189"/>
      <c r="F7" s="189"/>
    </row>
    <row r="8" spans="1:15" s="79" customFormat="1" ht="27">
      <c r="A8" s="102">
        <v>5</v>
      </c>
      <c r="B8" s="187" t="s">
        <v>90</v>
      </c>
      <c r="C8" s="78" t="s">
        <v>89</v>
      </c>
      <c r="D8" s="78">
        <f>D7</f>
        <v>0.08</v>
      </c>
      <c r="E8" s="189"/>
      <c r="F8" s="189"/>
      <c r="J8" s="88"/>
    </row>
    <row r="9" spans="1:15" s="90" customFormat="1" ht="18.75" customHeight="1">
      <c r="A9" s="32">
        <v>6</v>
      </c>
      <c r="B9" s="191" t="s">
        <v>196</v>
      </c>
      <c r="C9" s="178" t="s">
        <v>46</v>
      </c>
      <c r="D9" s="192">
        <v>0.27200000000000002</v>
      </c>
      <c r="E9" s="193"/>
      <c r="F9" s="193"/>
      <c r="G9" s="89"/>
      <c r="H9" s="89"/>
      <c r="I9" s="89"/>
      <c r="J9" s="89"/>
      <c r="K9" s="89"/>
      <c r="L9" s="89"/>
      <c r="M9" s="89"/>
      <c r="N9" s="89"/>
      <c r="O9" s="89"/>
    </row>
    <row r="10" spans="1:15" ht="15" customHeight="1">
      <c r="A10" s="102">
        <v>7</v>
      </c>
      <c r="B10" s="76" t="s">
        <v>97</v>
      </c>
      <c r="C10" s="78" t="s">
        <v>99</v>
      </c>
      <c r="D10" s="190">
        <v>0.97599999999999998</v>
      </c>
      <c r="E10" s="78"/>
      <c r="F10" s="78"/>
    </row>
    <row r="11" spans="1:15" s="90" customFormat="1" ht="15.75">
      <c r="A11" s="32">
        <v>8</v>
      </c>
      <c r="B11" s="29" t="s">
        <v>92</v>
      </c>
      <c r="C11" s="178" t="s">
        <v>93</v>
      </c>
      <c r="D11" s="195">
        <v>0.48</v>
      </c>
      <c r="E11" s="194"/>
      <c r="F11" s="194"/>
    </row>
    <row r="12" spans="1:15" s="11" customFormat="1" ht="27">
      <c r="A12" s="27">
        <v>9</v>
      </c>
      <c r="B12" s="113" t="s">
        <v>100</v>
      </c>
      <c r="C12" s="21" t="s">
        <v>40</v>
      </c>
      <c r="D12" s="168">
        <v>6.4000000000000001E-2</v>
      </c>
      <c r="E12" s="143"/>
      <c r="F12" s="143"/>
      <c r="H12" s="71"/>
    </row>
    <row r="13" spans="1:15" s="11" customFormat="1" ht="13.5">
      <c r="A13" s="27">
        <v>10</v>
      </c>
      <c r="B13" s="101" t="s">
        <v>201</v>
      </c>
      <c r="C13" s="142" t="s">
        <v>33</v>
      </c>
      <c r="D13" s="168">
        <v>124.8</v>
      </c>
      <c r="E13" s="142"/>
      <c r="F13" s="142"/>
      <c r="H13" s="71"/>
    </row>
    <row r="14" spans="1:15" s="11" customFormat="1" ht="13.5">
      <c r="A14" s="27">
        <v>11</v>
      </c>
      <c r="B14" s="29" t="s">
        <v>42</v>
      </c>
      <c r="C14" s="21" t="s">
        <v>43</v>
      </c>
      <c r="D14" s="168">
        <v>6.4000000000000001E-2</v>
      </c>
      <c r="E14" s="143"/>
      <c r="F14" s="143"/>
      <c r="H14" s="71"/>
    </row>
    <row r="15" spans="1:15">
      <c r="A15" s="235" t="s">
        <v>1</v>
      </c>
      <c r="B15" s="236"/>
      <c r="C15" s="142" t="s">
        <v>35</v>
      </c>
      <c r="D15" s="142"/>
      <c r="E15" s="142"/>
      <c r="F15" s="197"/>
    </row>
    <row r="16" spans="1:15">
      <c r="A16" s="235" t="s">
        <v>36</v>
      </c>
      <c r="B16" s="236"/>
      <c r="C16" s="142" t="s">
        <v>37</v>
      </c>
      <c r="D16" s="142"/>
      <c r="E16" s="142"/>
      <c r="F16" s="142"/>
    </row>
    <row r="17" spans="1:6">
      <c r="A17" s="235" t="s">
        <v>1</v>
      </c>
      <c r="B17" s="236"/>
      <c r="C17" s="142" t="s">
        <v>35</v>
      </c>
      <c r="D17" s="142"/>
      <c r="E17" s="142"/>
      <c r="F17" s="142"/>
    </row>
    <row r="18" spans="1:6">
      <c r="A18" s="235" t="s">
        <v>94</v>
      </c>
      <c r="B18" s="236"/>
      <c r="C18" s="142" t="s">
        <v>37</v>
      </c>
      <c r="D18" s="142"/>
      <c r="E18" s="142"/>
      <c r="F18" s="142"/>
    </row>
    <row r="19" spans="1:6">
      <c r="A19" s="235" t="s">
        <v>39</v>
      </c>
      <c r="B19" s="236"/>
      <c r="C19" s="142" t="s">
        <v>35</v>
      </c>
      <c r="D19" s="142"/>
      <c r="E19" s="142"/>
      <c r="F19" s="142"/>
    </row>
  </sheetData>
  <mergeCells count="7">
    <mergeCell ref="A1:F1"/>
    <mergeCell ref="A2:F2"/>
    <mergeCell ref="A17:B17"/>
    <mergeCell ref="A18:B18"/>
    <mergeCell ref="A19:B19"/>
    <mergeCell ref="A15:B15"/>
    <mergeCell ref="A16:B16"/>
  </mergeCells>
  <conditionalFormatting sqref="C15:F19 HG10:IN10 G12:II14 A4:IK8 A10:HF14">
    <cfRule type="cellIs" dxfId="2" priority="3" stopIfTrue="1" operator="equal">
      <formula>8223.307275</formula>
    </cfRule>
  </conditionalFormatting>
  <pageMargins left="0.17" right="0.16" top="0.49" bottom="0.3" header="0.3" footer="0.15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"/>
  <sheetViews>
    <sheetView view="pageBreakPreview" zoomScaleNormal="100" zoomScaleSheetLayoutView="100" workbookViewId="0">
      <selection activeCell="B4" sqref="B4"/>
    </sheetView>
  </sheetViews>
  <sheetFormatPr defaultColWidth="9.140625" defaultRowHeight="15"/>
  <cols>
    <col min="1" max="1" width="4.42578125" style="66" customWidth="1"/>
    <col min="2" max="2" width="47.42578125" style="213" customWidth="1"/>
    <col min="3" max="3" width="7.85546875" style="66" customWidth="1"/>
    <col min="4" max="4" width="9.140625" style="66"/>
    <col min="5" max="6" width="10.140625" style="66" customWidth="1"/>
    <col min="7" max="16384" width="9.140625" style="66"/>
  </cols>
  <sheetData>
    <row r="1" spans="1:7" s="11" customFormat="1" ht="23.25" customHeight="1">
      <c r="A1" s="256" t="s">
        <v>226</v>
      </c>
      <c r="B1" s="256"/>
      <c r="C1" s="256"/>
      <c r="D1" s="256"/>
      <c r="E1" s="256"/>
      <c r="F1" s="256"/>
    </row>
    <row r="2" spans="1:7" s="11" customFormat="1" ht="25.5" customHeight="1">
      <c r="A2" s="257" t="s">
        <v>227</v>
      </c>
      <c r="B2" s="257"/>
      <c r="C2" s="257"/>
      <c r="D2" s="257"/>
      <c r="E2" s="257"/>
      <c r="F2" s="257"/>
    </row>
    <row r="3" spans="1:7" s="12" customFormat="1" ht="35.25" customHeight="1">
      <c r="A3" s="216" t="s">
        <v>0</v>
      </c>
      <c r="B3" s="216" t="s">
        <v>52</v>
      </c>
      <c r="C3" s="216" t="s">
        <v>30</v>
      </c>
      <c r="D3" s="216" t="s">
        <v>53</v>
      </c>
      <c r="E3" s="10" t="s">
        <v>32</v>
      </c>
      <c r="F3" s="26" t="s">
        <v>31</v>
      </c>
    </row>
    <row r="4" spans="1:7" s="11" customFormat="1" ht="45.75" customHeight="1">
      <c r="A4" s="27">
        <v>1</v>
      </c>
      <c r="B4" s="225" t="s">
        <v>225</v>
      </c>
      <c r="C4" s="21" t="s">
        <v>64</v>
      </c>
      <c r="D4" s="13">
        <v>0.19</v>
      </c>
      <c r="E4" s="216"/>
      <c r="F4" s="215"/>
    </row>
    <row r="5" spans="1:7" s="11" customFormat="1" ht="13.5">
      <c r="A5" s="27">
        <v>2</v>
      </c>
      <c r="B5" s="225" t="s">
        <v>66</v>
      </c>
      <c r="C5" s="21" t="s">
        <v>64</v>
      </c>
      <c r="D5" s="13">
        <v>0.19</v>
      </c>
      <c r="E5" s="216"/>
      <c r="F5" s="215"/>
    </row>
    <row r="6" spans="1:7" s="11" customFormat="1" ht="24" customHeight="1">
      <c r="A6" s="258">
        <v>3</v>
      </c>
      <c r="B6" s="214" t="s">
        <v>67</v>
      </c>
      <c r="C6" s="216"/>
      <c r="D6" s="215"/>
      <c r="E6" s="215"/>
      <c r="F6" s="215"/>
    </row>
    <row r="7" spans="1:7" s="11" customFormat="1" ht="13.5" customHeight="1">
      <c r="A7" s="258"/>
      <c r="B7" s="113" t="s">
        <v>71</v>
      </c>
      <c r="C7" s="216" t="s">
        <v>65</v>
      </c>
      <c r="D7" s="215">
        <v>17</v>
      </c>
      <c r="E7" s="215"/>
      <c r="F7" s="215"/>
      <c r="G7" s="16"/>
    </row>
    <row r="8" spans="1:7" s="11" customFormat="1" ht="13.5" customHeight="1">
      <c r="A8" s="258"/>
      <c r="B8" s="113" t="s">
        <v>202</v>
      </c>
      <c r="C8" s="216" t="s">
        <v>65</v>
      </c>
      <c r="D8" s="215">
        <v>2</v>
      </c>
      <c r="E8" s="215"/>
      <c r="F8" s="215"/>
      <c r="G8" s="16"/>
    </row>
    <row r="9" spans="1:7">
      <c r="A9" s="30"/>
      <c r="B9" s="29" t="s">
        <v>31</v>
      </c>
      <c r="C9" s="121"/>
      <c r="D9" s="121"/>
      <c r="E9" s="121"/>
      <c r="F9" s="198"/>
    </row>
    <row r="10" spans="1:7">
      <c r="A10" s="30"/>
      <c r="B10" s="29" t="s">
        <v>210</v>
      </c>
      <c r="C10" s="121"/>
      <c r="D10" s="121"/>
      <c r="E10" s="121"/>
      <c r="F10" s="121"/>
    </row>
    <row r="11" spans="1:7">
      <c r="A11" s="30"/>
      <c r="B11" s="29" t="s">
        <v>44</v>
      </c>
      <c r="C11" s="121"/>
      <c r="D11" s="121"/>
      <c r="E11" s="121"/>
      <c r="F11" s="121"/>
    </row>
    <row r="12" spans="1:7">
      <c r="A12" s="30"/>
      <c r="B12" s="29" t="s">
        <v>211</v>
      </c>
      <c r="C12" s="121"/>
      <c r="D12" s="121"/>
      <c r="E12" s="121"/>
      <c r="F12" s="121"/>
    </row>
    <row r="13" spans="1:7">
      <c r="A13" s="30"/>
      <c r="B13" s="30" t="s">
        <v>45</v>
      </c>
      <c r="C13" s="121"/>
      <c r="D13" s="121"/>
      <c r="E13" s="121"/>
      <c r="F13" s="121"/>
    </row>
    <row r="15" spans="1:7" ht="15.75">
      <c r="A15" s="244"/>
      <c r="B15" s="244"/>
      <c r="C15" s="244"/>
      <c r="D15" s="244"/>
      <c r="E15" s="245"/>
      <c r="F15" s="245"/>
    </row>
    <row r="18" spans="1:6" ht="15.75">
      <c r="A18" s="244"/>
      <c r="B18" s="244"/>
      <c r="C18" s="244"/>
      <c r="D18" s="244"/>
      <c r="E18" s="245"/>
      <c r="F18" s="245"/>
    </row>
  </sheetData>
  <mergeCells count="7">
    <mergeCell ref="A15:D15"/>
    <mergeCell ref="E15:F15"/>
    <mergeCell ref="A18:D18"/>
    <mergeCell ref="E18:F18"/>
    <mergeCell ref="A1:F1"/>
    <mergeCell ref="A2:F2"/>
    <mergeCell ref="A6:A8"/>
  </mergeCells>
  <conditionalFormatting sqref="B7:IJ8 A4:HF6">
    <cfRule type="cellIs" dxfId="1" priority="4" stopIfTrue="1" operator="equal">
      <formula>8223.307275</formula>
    </cfRule>
  </conditionalFormatting>
  <printOptions horizontalCentered="1"/>
  <pageMargins left="0.31496062992125984" right="0.27559055118110237" top="0.86614173228346458" bottom="0" header="0.51181102362204722" footer="0"/>
  <pageSetup paperSize="9" scale="90" orientation="landscape" r:id="rId1"/>
  <headerFooter>
    <oddHeader xml:space="preserve">&amp;Rდანართი №1 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BreakPreview" zoomScaleNormal="100" zoomScaleSheetLayoutView="100" workbookViewId="0">
      <selection activeCell="B16" sqref="B16"/>
    </sheetView>
  </sheetViews>
  <sheetFormatPr defaultColWidth="9.140625" defaultRowHeight="15"/>
  <cols>
    <col min="1" max="1" width="5.85546875" style="66" customWidth="1"/>
    <col min="2" max="2" width="40.5703125" style="66" customWidth="1"/>
    <col min="3" max="3" width="7.85546875" style="66" customWidth="1"/>
    <col min="4" max="5" width="9.140625" style="66"/>
    <col min="6" max="6" width="8.42578125" style="66" customWidth="1"/>
    <col min="7" max="16384" width="9.140625" style="66"/>
  </cols>
  <sheetData>
    <row r="1" spans="1:6" s="11" customFormat="1" ht="24.75" customHeight="1">
      <c r="A1" s="259" t="s">
        <v>122</v>
      </c>
      <c r="B1" s="259"/>
      <c r="C1" s="259"/>
      <c r="D1" s="259"/>
      <c r="E1" s="259"/>
      <c r="F1" s="259"/>
    </row>
    <row r="2" spans="1:6" s="11" customFormat="1" ht="31.5" customHeight="1">
      <c r="A2" s="260" t="s">
        <v>141</v>
      </c>
      <c r="B2" s="260"/>
      <c r="C2" s="260"/>
      <c r="D2" s="260"/>
      <c r="E2" s="260"/>
      <c r="F2" s="260"/>
    </row>
    <row r="3" spans="1:6" s="12" customFormat="1" ht="29.25" customHeight="1">
      <c r="A3" s="219" t="s">
        <v>0</v>
      </c>
      <c r="B3" s="219" t="s">
        <v>52</v>
      </c>
      <c r="C3" s="219" t="s">
        <v>30</v>
      </c>
      <c r="D3" s="220" t="s">
        <v>53</v>
      </c>
      <c r="E3" s="10" t="s">
        <v>32</v>
      </c>
      <c r="F3" s="26" t="s">
        <v>31</v>
      </c>
    </row>
    <row r="4" spans="1:6" s="77" customFormat="1" ht="30" customHeight="1">
      <c r="A4" s="102">
        <v>1</v>
      </c>
      <c r="B4" s="76" t="s">
        <v>98</v>
      </c>
      <c r="C4" s="78" t="s">
        <v>96</v>
      </c>
      <c r="D4" s="103">
        <v>0.50049999999999994</v>
      </c>
      <c r="E4" s="189"/>
      <c r="F4" s="189"/>
    </row>
    <row r="5" spans="1:6" s="184" customFormat="1" ht="15" customHeight="1">
      <c r="A5" s="102">
        <v>2</v>
      </c>
      <c r="B5" s="76" t="s">
        <v>97</v>
      </c>
      <c r="C5" s="78" t="s">
        <v>99</v>
      </c>
      <c r="D5" s="190">
        <v>2.4700000000000002</v>
      </c>
      <c r="E5" s="78"/>
      <c r="F5" s="78"/>
    </row>
    <row r="6" spans="1:6">
      <c r="A6" s="121"/>
      <c r="B6" s="120" t="s">
        <v>31</v>
      </c>
      <c r="C6" s="121"/>
      <c r="D6" s="121"/>
      <c r="E6" s="121"/>
      <c r="F6" s="198"/>
    </row>
    <row r="7" spans="1:6">
      <c r="A7" s="121"/>
      <c r="B7" s="23" t="s">
        <v>210</v>
      </c>
      <c r="C7" s="121"/>
      <c r="D7" s="121"/>
      <c r="E7" s="121"/>
      <c r="F7" s="121"/>
    </row>
    <row r="8" spans="1:6">
      <c r="A8" s="121"/>
      <c r="B8" s="23" t="s">
        <v>44</v>
      </c>
      <c r="C8" s="121"/>
      <c r="D8" s="121"/>
      <c r="E8" s="121"/>
      <c r="F8" s="121"/>
    </row>
    <row r="9" spans="1:6">
      <c r="A9" s="121"/>
      <c r="B9" s="23" t="s">
        <v>211</v>
      </c>
      <c r="C9" s="121"/>
      <c r="D9" s="121"/>
      <c r="E9" s="121"/>
      <c r="F9" s="121"/>
    </row>
    <row r="10" spans="1:6">
      <c r="A10" s="121"/>
      <c r="B10" s="121" t="s">
        <v>45</v>
      </c>
      <c r="C10" s="121"/>
      <c r="D10" s="121"/>
      <c r="E10" s="121"/>
      <c r="F10" s="121"/>
    </row>
  </sheetData>
  <mergeCells count="2">
    <mergeCell ref="A1:F1"/>
    <mergeCell ref="A2:F2"/>
  </mergeCells>
  <conditionalFormatting sqref="A9:IN9 A10:IJ10 A6:HF8 A4:IN5">
    <cfRule type="cellIs" dxfId="0" priority="3" stopIfTrue="1" operator="equal">
      <formula>8223.307275</formula>
    </cfRule>
  </conditionalFormatting>
  <pageMargins left="0.22" right="0.23" top="0.52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0"/>
  <sheetViews>
    <sheetView view="pageBreakPreview" zoomScaleNormal="100" zoomScaleSheetLayoutView="100" workbookViewId="0">
      <selection activeCell="C7" sqref="C7"/>
    </sheetView>
  </sheetViews>
  <sheetFormatPr defaultColWidth="9.140625" defaultRowHeight="15"/>
  <cols>
    <col min="1" max="1" width="6.140625" style="173" customWidth="1"/>
    <col min="2" max="2" width="38" style="173" customWidth="1"/>
    <col min="3" max="3" width="6.7109375" style="173" customWidth="1"/>
    <col min="4" max="4" width="6.5703125" style="173" bestFit="1" customWidth="1"/>
    <col min="5" max="5" width="9" style="173" customWidth="1"/>
    <col min="6" max="6" width="9.5703125" style="173" bestFit="1" customWidth="1"/>
    <col min="7" max="16384" width="9.140625" style="173"/>
  </cols>
  <sheetData>
    <row r="1" spans="1:7" s="114" customFormat="1" ht="24" customHeight="1">
      <c r="A1" s="239" t="s">
        <v>102</v>
      </c>
      <c r="B1" s="239"/>
      <c r="C1" s="239"/>
      <c r="D1" s="239"/>
      <c r="E1" s="239"/>
      <c r="F1" s="239"/>
    </row>
    <row r="2" spans="1:7" s="114" customFormat="1" ht="18.75" customHeight="1">
      <c r="A2" s="238" t="s">
        <v>58</v>
      </c>
      <c r="B2" s="238"/>
      <c r="C2" s="238"/>
      <c r="D2" s="238"/>
      <c r="E2" s="238"/>
      <c r="F2" s="238"/>
    </row>
    <row r="3" spans="1:7" s="12" customFormat="1" ht="32.25" customHeight="1">
      <c r="A3" s="216" t="s">
        <v>0</v>
      </c>
      <c r="B3" s="217" t="s">
        <v>29</v>
      </c>
      <c r="C3" s="216" t="s">
        <v>30</v>
      </c>
      <c r="D3" s="218" t="s">
        <v>53</v>
      </c>
      <c r="E3" s="10" t="s">
        <v>32</v>
      </c>
      <c r="F3" s="26" t="s">
        <v>31</v>
      </c>
    </row>
    <row r="4" spans="1:7" s="12" customFormat="1" ht="44.25" customHeight="1">
      <c r="A4" s="143">
        <v>1</v>
      </c>
      <c r="B4" s="124" t="s">
        <v>146</v>
      </c>
      <c r="C4" s="13" t="s">
        <v>147</v>
      </c>
      <c r="D4" s="168">
        <v>14.76</v>
      </c>
      <c r="E4" s="141"/>
      <c r="F4" s="141"/>
    </row>
    <row r="5" spans="1:7" s="11" customFormat="1" ht="32.25" customHeight="1">
      <c r="A5" s="143">
        <v>2</v>
      </c>
      <c r="B5" s="28" t="s">
        <v>148</v>
      </c>
      <c r="C5" s="13" t="s">
        <v>149</v>
      </c>
      <c r="D5" s="165">
        <v>0.14760000000000001</v>
      </c>
      <c r="E5" s="141"/>
      <c r="F5" s="141"/>
    </row>
    <row r="6" spans="1:7" s="77" customFormat="1" ht="27">
      <c r="A6" s="102">
        <v>3</v>
      </c>
      <c r="B6" s="60" t="s">
        <v>150</v>
      </c>
      <c r="C6" s="126" t="s">
        <v>48</v>
      </c>
      <c r="D6" s="103">
        <v>0.36549999999999999</v>
      </c>
      <c r="E6" s="128"/>
      <c r="F6" s="128"/>
      <c r="G6" s="130"/>
    </row>
    <row r="7" spans="1:7" s="77" customFormat="1" ht="27">
      <c r="A7" s="102">
        <v>4</v>
      </c>
      <c r="B7" s="131" t="s">
        <v>151</v>
      </c>
      <c r="C7" s="126" t="s">
        <v>78</v>
      </c>
      <c r="D7" s="103">
        <v>3.6600000000000001E-2</v>
      </c>
      <c r="E7" s="128"/>
      <c r="F7" s="128"/>
      <c r="G7" s="130"/>
    </row>
    <row r="8" spans="1:7" s="77" customFormat="1" ht="13.5">
      <c r="A8" s="102">
        <v>5</v>
      </c>
      <c r="B8" s="132" t="s">
        <v>42</v>
      </c>
      <c r="C8" s="126" t="s">
        <v>43</v>
      </c>
      <c r="D8" s="103">
        <v>3.6600000000000001E-2</v>
      </c>
      <c r="E8" s="128"/>
      <c r="F8" s="128"/>
      <c r="G8" s="130"/>
    </row>
    <row r="9" spans="1:7" s="11" customFormat="1" ht="41.25" customHeight="1">
      <c r="A9" s="102">
        <v>6</v>
      </c>
      <c r="B9" s="113" t="s">
        <v>123</v>
      </c>
      <c r="C9" s="21" t="s">
        <v>40</v>
      </c>
      <c r="D9" s="78">
        <v>0.01</v>
      </c>
      <c r="E9" s="162"/>
      <c r="F9" s="162"/>
      <c r="G9" s="16"/>
    </row>
    <row r="10" spans="1:7" s="12" customFormat="1" ht="27" customHeight="1">
      <c r="A10" s="102">
        <v>7</v>
      </c>
      <c r="B10" s="124" t="s">
        <v>124</v>
      </c>
      <c r="C10" s="142" t="s">
        <v>33</v>
      </c>
      <c r="D10" s="105">
        <v>19.5</v>
      </c>
      <c r="E10" s="162"/>
      <c r="F10" s="162"/>
    </row>
    <row r="11" spans="1:7" s="11" customFormat="1" ht="25.5" customHeight="1">
      <c r="A11" s="102">
        <v>8</v>
      </c>
      <c r="B11" s="31" t="s">
        <v>42</v>
      </c>
      <c r="C11" s="21" t="s">
        <v>43</v>
      </c>
      <c r="D11" s="78">
        <v>0.01</v>
      </c>
      <c r="E11" s="162"/>
      <c r="F11" s="162"/>
      <c r="G11" s="16"/>
    </row>
    <row r="12" spans="1:7" s="16" customFormat="1" ht="17.25" customHeight="1">
      <c r="A12" s="234" t="s">
        <v>1</v>
      </c>
      <c r="B12" s="234"/>
      <c r="C12" s="13" t="s">
        <v>35</v>
      </c>
      <c r="D12" s="141"/>
      <c r="E12" s="162"/>
      <c r="F12" s="170"/>
    </row>
    <row r="13" spans="1:7" s="51" customFormat="1" ht="17.25" customHeight="1">
      <c r="A13" s="234" t="s">
        <v>36</v>
      </c>
      <c r="B13" s="234"/>
      <c r="C13" s="142" t="s">
        <v>37</v>
      </c>
      <c r="D13" s="141"/>
      <c r="E13" s="64"/>
      <c r="F13" s="64"/>
    </row>
    <row r="14" spans="1:7" s="51" customFormat="1" ht="17.25" customHeight="1">
      <c r="A14" s="235" t="s">
        <v>1</v>
      </c>
      <c r="B14" s="236"/>
      <c r="C14" s="13" t="s">
        <v>35</v>
      </c>
      <c r="D14" s="141"/>
      <c r="E14" s="64"/>
      <c r="F14" s="64"/>
    </row>
    <row r="15" spans="1:7" s="16" customFormat="1" ht="16.5" customHeight="1">
      <c r="A15" s="235" t="s">
        <v>38</v>
      </c>
      <c r="B15" s="236"/>
      <c r="C15" s="142" t="s">
        <v>37</v>
      </c>
      <c r="D15" s="141"/>
      <c r="E15" s="64"/>
      <c r="F15" s="64"/>
    </row>
    <row r="16" spans="1:7" s="16" customFormat="1" ht="19.5" customHeight="1">
      <c r="A16" s="235" t="s">
        <v>39</v>
      </c>
      <c r="B16" s="236"/>
      <c r="C16" s="13" t="s">
        <v>35</v>
      </c>
      <c r="D16" s="141"/>
      <c r="E16" s="64"/>
      <c r="F16" s="64"/>
    </row>
    <row r="17" spans="1:6" s="16" customFormat="1" ht="13.5">
      <c r="A17" s="52"/>
      <c r="B17" s="53"/>
      <c r="C17" s="54"/>
      <c r="D17" s="56"/>
      <c r="E17" s="55"/>
      <c r="F17" s="55"/>
    </row>
    <row r="18" spans="1:6" s="51" customFormat="1" ht="13.5">
      <c r="A18" s="52"/>
      <c r="B18" s="237"/>
      <c r="C18" s="237"/>
      <c r="D18" s="171"/>
      <c r="E18" s="232"/>
      <c r="F18" s="232"/>
    </row>
    <row r="19" spans="1:6" s="51" customFormat="1" ht="13.5">
      <c r="A19" s="52"/>
      <c r="B19" s="57"/>
      <c r="C19" s="144"/>
      <c r="D19" s="144"/>
      <c r="E19" s="144"/>
      <c r="F19" s="19"/>
    </row>
    <row r="20" spans="1:6" s="51" customFormat="1" ht="13.5">
      <c r="A20" s="52"/>
      <c r="B20" s="233"/>
      <c r="C20" s="233"/>
      <c r="D20" s="172"/>
      <c r="E20" s="233"/>
      <c r="F20" s="233"/>
    </row>
  </sheetData>
  <mergeCells count="11">
    <mergeCell ref="A12:B12"/>
    <mergeCell ref="A2:F2"/>
    <mergeCell ref="A1:F1"/>
    <mergeCell ref="E18:F18"/>
    <mergeCell ref="B20:C20"/>
    <mergeCell ref="E20:F20"/>
    <mergeCell ref="A13:B13"/>
    <mergeCell ref="A14:B14"/>
    <mergeCell ref="A15:B15"/>
    <mergeCell ref="A16:B16"/>
    <mergeCell ref="B18:C18"/>
  </mergeCells>
  <conditionalFormatting sqref="A12 HT7:IJ8 C12:F17 A4:HT8 A9:IK11 G12:HT20">
    <cfRule type="cellIs" dxfId="18" priority="15" stopIfTrue="1" operator="equal">
      <formula>8223.307275</formula>
    </cfRule>
  </conditionalFormatting>
  <conditionalFormatting sqref="A17:A20 B17">
    <cfRule type="cellIs" dxfId="17" priority="14" stopIfTrue="1" operator="equal">
      <formula>8223.307275</formula>
    </cfRule>
  </conditionalFormatting>
  <conditionalFormatting sqref="E12:F12">
    <cfRule type="cellIs" dxfId="16" priority="3" stopIfTrue="1" operator="equal">
      <formula>8223.307275</formula>
    </cfRule>
  </conditionalFormatting>
  <conditionalFormatting sqref="IK7 HT6:IK6">
    <cfRule type="cellIs" dxfId="15" priority="1" stopIfTrue="1" operator="equal">
      <formula>8223.307275</formula>
    </cfRule>
  </conditionalFormatting>
  <printOptions horizontalCentered="1"/>
  <pageMargins left="0.16" right="0.27559055118110237" top="0.65" bottom="0" header="0.4" footer="0"/>
  <pageSetup paperSize="9" scale="90" orientation="landscape" r:id="rId1"/>
  <headerFooter>
    <oddHeader xml:space="preserve">&amp;Rდანართი №1 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1"/>
  <sheetViews>
    <sheetView view="pageBreakPreview" topLeftCell="A37" zoomScale="115" zoomScaleNormal="100" zoomScaleSheetLayoutView="115" zoomScalePageLayoutView="70" workbookViewId="0">
      <selection activeCell="B8" sqref="B8"/>
    </sheetView>
  </sheetViews>
  <sheetFormatPr defaultColWidth="9.140625" defaultRowHeight="15"/>
  <cols>
    <col min="1" max="1" width="2.85546875" style="184" customWidth="1"/>
    <col min="2" max="2" width="49" style="185" customWidth="1"/>
    <col min="3" max="3" width="7.7109375" style="184" customWidth="1"/>
    <col min="4" max="4" width="9.140625" style="184" customWidth="1"/>
    <col min="5" max="5" width="8.85546875" style="184" customWidth="1"/>
    <col min="6" max="6" width="10.42578125" style="184" customWidth="1"/>
    <col min="7" max="16384" width="9.140625" style="184"/>
  </cols>
  <sheetData>
    <row r="1" spans="1:7" s="114" customFormat="1" ht="24" customHeight="1">
      <c r="A1" s="240" t="s">
        <v>103</v>
      </c>
      <c r="B1" s="240"/>
      <c r="C1" s="240"/>
      <c r="D1" s="240"/>
      <c r="E1" s="240"/>
      <c r="F1" s="240"/>
    </row>
    <row r="2" spans="1:7" s="11" customFormat="1" ht="18.75" customHeight="1">
      <c r="A2" s="241" t="s">
        <v>217</v>
      </c>
      <c r="B2" s="241"/>
      <c r="C2" s="241"/>
      <c r="D2" s="241"/>
      <c r="E2" s="241"/>
      <c r="F2" s="241"/>
    </row>
    <row r="3" spans="1:7" s="12" customFormat="1" ht="30" customHeight="1">
      <c r="A3" s="216" t="s">
        <v>0</v>
      </c>
      <c r="B3" s="217" t="s">
        <v>29</v>
      </c>
      <c r="C3" s="216" t="s">
        <v>30</v>
      </c>
      <c r="D3" s="218" t="s">
        <v>53</v>
      </c>
      <c r="E3" s="10" t="s">
        <v>32</v>
      </c>
      <c r="F3" s="26" t="s">
        <v>31</v>
      </c>
    </row>
    <row r="4" spans="1:7" s="11" customFormat="1" ht="13.5">
      <c r="A4" s="143"/>
      <c r="B4" s="174" t="s">
        <v>62</v>
      </c>
      <c r="C4" s="21"/>
      <c r="D4" s="13"/>
      <c r="E4" s="162"/>
      <c r="F4" s="162"/>
      <c r="G4" s="16"/>
    </row>
    <row r="5" spans="1:7" s="11" customFormat="1" ht="29.25" customHeight="1">
      <c r="A5" s="27">
        <v>1</v>
      </c>
      <c r="B5" s="131" t="s">
        <v>82</v>
      </c>
      <c r="C5" s="21" t="s">
        <v>40</v>
      </c>
      <c r="D5" s="165">
        <v>0.59</v>
      </c>
      <c r="E5" s="143"/>
      <c r="F5" s="143"/>
      <c r="G5" s="16"/>
    </row>
    <row r="6" spans="1:7" s="12" customFormat="1" ht="13.5">
      <c r="A6" s="27">
        <v>2</v>
      </c>
      <c r="B6" s="133" t="s">
        <v>69</v>
      </c>
      <c r="C6" s="142" t="s">
        <v>33</v>
      </c>
      <c r="D6" s="15">
        <v>1180</v>
      </c>
      <c r="E6" s="142"/>
      <c r="F6" s="169"/>
    </row>
    <row r="7" spans="1:7" s="11" customFormat="1" ht="13.5">
      <c r="A7" s="27">
        <v>3</v>
      </c>
      <c r="B7" s="132" t="s">
        <v>42</v>
      </c>
      <c r="C7" s="21" t="s">
        <v>43</v>
      </c>
      <c r="D7" s="168">
        <v>0.59</v>
      </c>
      <c r="E7" s="143"/>
      <c r="F7" s="169"/>
      <c r="G7" s="16"/>
    </row>
    <row r="8" spans="1:7" s="84" customFormat="1" ht="41.25" customHeight="1">
      <c r="A8" s="27">
        <v>4</v>
      </c>
      <c r="B8" s="76" t="s">
        <v>160</v>
      </c>
      <c r="C8" s="78" t="s">
        <v>78</v>
      </c>
      <c r="D8" s="159">
        <v>4.4888000000000003</v>
      </c>
      <c r="E8" s="149"/>
      <c r="F8" s="149"/>
    </row>
    <row r="9" spans="1:7" s="12" customFormat="1" ht="29.25" customHeight="1">
      <c r="A9" s="27">
        <v>5</v>
      </c>
      <c r="B9" s="133" t="s">
        <v>152</v>
      </c>
      <c r="C9" s="104" t="s">
        <v>33</v>
      </c>
      <c r="D9" s="105">
        <v>1608.75</v>
      </c>
      <c r="E9" s="104"/>
      <c r="F9" s="104"/>
    </row>
    <row r="10" spans="1:7" s="77" customFormat="1" ht="17.25" customHeight="1">
      <c r="A10" s="27">
        <v>6</v>
      </c>
      <c r="B10" s="76" t="s">
        <v>153</v>
      </c>
      <c r="C10" s="105" t="s">
        <v>34</v>
      </c>
      <c r="D10" s="134">
        <v>825</v>
      </c>
      <c r="E10" s="135"/>
      <c r="F10" s="135"/>
      <c r="G10" s="130"/>
    </row>
    <row r="11" spans="1:7" s="77" customFormat="1" ht="18.75" customHeight="1">
      <c r="A11" s="27">
        <v>7</v>
      </c>
      <c r="B11" s="133" t="s">
        <v>154</v>
      </c>
      <c r="C11" s="78" t="s">
        <v>34</v>
      </c>
      <c r="D11" s="134">
        <v>825</v>
      </c>
      <c r="E11" s="78"/>
      <c r="F11" s="78"/>
      <c r="G11" s="130"/>
    </row>
    <row r="12" spans="1:7" s="82" customFormat="1" ht="27.75" customHeight="1">
      <c r="A12" s="27">
        <v>8</v>
      </c>
      <c r="B12" s="131" t="s">
        <v>155</v>
      </c>
      <c r="C12" s="126" t="s">
        <v>78</v>
      </c>
      <c r="D12" s="127">
        <v>0.82499999999999996</v>
      </c>
      <c r="E12" s="149"/>
      <c r="F12" s="149"/>
      <c r="G12" s="175"/>
    </row>
    <row r="13" spans="1:7" s="173" customFormat="1" ht="16.5" customHeight="1">
      <c r="A13" s="176"/>
      <c r="B13" s="177" t="s">
        <v>75</v>
      </c>
      <c r="C13" s="176"/>
      <c r="D13" s="176"/>
      <c r="E13" s="176"/>
      <c r="F13" s="176"/>
    </row>
    <row r="14" spans="1:7" s="82" customFormat="1" ht="29.25" customHeight="1">
      <c r="A14" s="102">
        <v>1</v>
      </c>
      <c r="B14" s="131" t="s">
        <v>156</v>
      </c>
      <c r="C14" s="126" t="s">
        <v>78</v>
      </c>
      <c r="D14" s="103">
        <v>0.82130000000000003</v>
      </c>
      <c r="E14" s="149"/>
      <c r="F14" s="149"/>
      <c r="G14" s="175"/>
    </row>
    <row r="15" spans="1:7" s="82" customFormat="1" ht="13.5">
      <c r="A15" s="102">
        <v>2</v>
      </c>
      <c r="B15" s="133" t="s">
        <v>70</v>
      </c>
      <c r="C15" s="78" t="s">
        <v>33</v>
      </c>
      <c r="D15" s="134">
        <v>1601.54</v>
      </c>
      <c r="E15" s="149"/>
      <c r="F15" s="149"/>
      <c r="G15" s="175"/>
    </row>
    <row r="16" spans="1:7" s="82" customFormat="1" ht="17.25" customHeight="1">
      <c r="A16" s="102">
        <v>3</v>
      </c>
      <c r="B16" s="132" t="s">
        <v>42</v>
      </c>
      <c r="C16" s="126" t="s">
        <v>43</v>
      </c>
      <c r="D16" s="103">
        <v>0.82130000000000003</v>
      </c>
      <c r="E16" s="149"/>
      <c r="F16" s="149"/>
      <c r="G16" s="175"/>
    </row>
    <row r="17" spans="1:8" s="11" customFormat="1" ht="30.75" customHeight="1">
      <c r="A17" s="27">
        <v>4</v>
      </c>
      <c r="B17" s="28" t="s">
        <v>81</v>
      </c>
      <c r="C17" s="108" t="s">
        <v>34</v>
      </c>
      <c r="D17" s="108">
        <v>101</v>
      </c>
      <c r="E17" s="178"/>
      <c r="F17" s="178"/>
      <c r="H17" s="123"/>
    </row>
    <row r="18" spans="1:8" s="11" customFormat="1" ht="28.5" customHeight="1">
      <c r="A18" s="27">
        <v>5</v>
      </c>
      <c r="B18" s="101" t="s">
        <v>70</v>
      </c>
      <c r="C18" s="142" t="s">
        <v>33</v>
      </c>
      <c r="D18" s="13">
        <v>196.95</v>
      </c>
      <c r="E18" s="162"/>
      <c r="F18" s="162"/>
      <c r="G18" s="16"/>
    </row>
    <row r="19" spans="1:8" s="11" customFormat="1" ht="16.5" customHeight="1">
      <c r="A19" s="27">
        <v>6</v>
      </c>
      <c r="B19" s="29" t="s">
        <v>42</v>
      </c>
      <c r="C19" s="21" t="s">
        <v>43</v>
      </c>
      <c r="D19" s="165">
        <v>0.10100000000000001</v>
      </c>
      <c r="E19" s="162"/>
      <c r="F19" s="162"/>
      <c r="G19" s="16"/>
    </row>
    <row r="20" spans="1:8" s="12" customFormat="1" ht="20.25" customHeight="1">
      <c r="A20" s="143"/>
      <c r="B20" s="177" t="s">
        <v>157</v>
      </c>
      <c r="C20" s="145"/>
      <c r="D20" s="145"/>
      <c r="E20" s="17"/>
      <c r="F20" s="169"/>
    </row>
    <row r="21" spans="1:8" s="11" customFormat="1" ht="28.5" customHeight="1">
      <c r="A21" s="27">
        <v>1</v>
      </c>
      <c r="B21" s="179" t="s">
        <v>72</v>
      </c>
      <c r="C21" s="21" t="s">
        <v>40</v>
      </c>
      <c r="D21" s="168">
        <v>0.67</v>
      </c>
      <c r="E21" s="143"/>
      <c r="F21" s="169"/>
      <c r="G21" s="16"/>
    </row>
    <row r="22" spans="1:8" s="11" customFormat="1" ht="13.5">
      <c r="A22" s="27">
        <v>2</v>
      </c>
      <c r="B22" s="28" t="s">
        <v>60</v>
      </c>
      <c r="C22" s="13" t="s">
        <v>34</v>
      </c>
      <c r="D22" s="122">
        <v>67</v>
      </c>
      <c r="E22" s="141"/>
      <c r="F22" s="169"/>
      <c r="G22" s="16"/>
    </row>
    <row r="23" spans="1:8" s="11" customFormat="1" ht="25.5" customHeight="1">
      <c r="A23" s="27">
        <v>3</v>
      </c>
      <c r="B23" s="101" t="s">
        <v>159</v>
      </c>
      <c r="C23" s="142" t="s">
        <v>33</v>
      </c>
      <c r="D23" s="13">
        <v>741</v>
      </c>
      <c r="E23" s="142"/>
      <c r="F23" s="169"/>
      <c r="G23" s="16"/>
    </row>
    <row r="24" spans="1:8" s="11" customFormat="1" ht="13.5">
      <c r="A24" s="27">
        <v>4</v>
      </c>
      <c r="B24" s="29" t="s">
        <v>42</v>
      </c>
      <c r="C24" s="21" t="s">
        <v>43</v>
      </c>
      <c r="D24" s="168">
        <v>0.38</v>
      </c>
      <c r="E24" s="143"/>
      <c r="F24" s="169"/>
      <c r="G24" s="16"/>
    </row>
    <row r="25" spans="1:8" s="11" customFormat="1" ht="18" customHeight="1">
      <c r="A25" s="27">
        <v>5</v>
      </c>
      <c r="B25" s="29" t="s">
        <v>73</v>
      </c>
      <c r="C25" s="21" t="s">
        <v>61</v>
      </c>
      <c r="D25" s="13">
        <v>76.638999999999996</v>
      </c>
      <c r="E25" s="143"/>
      <c r="F25" s="169"/>
      <c r="G25" s="16"/>
    </row>
    <row r="26" spans="1:8" s="11" customFormat="1" ht="17.25" customHeight="1">
      <c r="A26" s="27">
        <v>6</v>
      </c>
      <c r="B26" s="28" t="s">
        <v>55</v>
      </c>
      <c r="C26" s="13" t="s">
        <v>34</v>
      </c>
      <c r="D26" s="122">
        <v>290</v>
      </c>
      <c r="E26" s="141"/>
      <c r="F26" s="169"/>
      <c r="G26" s="16"/>
    </row>
    <row r="27" spans="1:8" s="11" customFormat="1" ht="18" customHeight="1">
      <c r="A27" s="27">
        <v>7</v>
      </c>
      <c r="B27" s="28" t="s">
        <v>74</v>
      </c>
      <c r="C27" s="96" t="s">
        <v>34</v>
      </c>
      <c r="D27" s="108">
        <v>162.86000000000001</v>
      </c>
      <c r="E27" s="96"/>
      <c r="F27" s="96"/>
      <c r="G27" s="16"/>
      <c r="H27" s="71"/>
    </row>
    <row r="28" spans="1:8" s="82" customFormat="1" ht="13.5">
      <c r="A28" s="102"/>
      <c r="B28" s="180" t="s">
        <v>214</v>
      </c>
      <c r="C28" s="126"/>
      <c r="D28" s="105"/>
      <c r="E28" s="129"/>
      <c r="F28" s="181"/>
      <c r="G28" s="175"/>
    </row>
    <row r="29" spans="1:8" s="12" customFormat="1" ht="32.25" customHeight="1">
      <c r="A29" s="27">
        <v>1</v>
      </c>
      <c r="B29" s="28" t="s">
        <v>161</v>
      </c>
      <c r="C29" s="96" t="s">
        <v>40</v>
      </c>
      <c r="D29" s="106">
        <v>0.20399999999999999</v>
      </c>
      <c r="E29" s="96"/>
      <c r="F29" s="96"/>
    </row>
    <row r="30" spans="1:8" s="11" customFormat="1" ht="29.25" customHeight="1">
      <c r="A30" s="102">
        <v>2</v>
      </c>
      <c r="B30" s="113" t="s">
        <v>79</v>
      </c>
      <c r="C30" s="21" t="s">
        <v>40</v>
      </c>
      <c r="D30" s="106">
        <v>0.20399999999999999</v>
      </c>
      <c r="E30" s="162"/>
      <c r="F30" s="162"/>
      <c r="G30" s="16"/>
    </row>
    <row r="31" spans="1:8" s="12" customFormat="1" ht="27" customHeight="1">
      <c r="A31" s="102">
        <v>3</v>
      </c>
      <c r="B31" s="124" t="s">
        <v>80</v>
      </c>
      <c r="C31" s="142" t="s">
        <v>33</v>
      </c>
      <c r="D31" s="105">
        <v>397.8</v>
      </c>
      <c r="E31" s="162"/>
      <c r="F31" s="162"/>
    </row>
    <row r="32" spans="1:8" s="11" customFormat="1" ht="13.5">
      <c r="A32" s="102">
        <v>4</v>
      </c>
      <c r="B32" s="31" t="s">
        <v>42</v>
      </c>
      <c r="C32" s="21" t="s">
        <v>43</v>
      </c>
      <c r="D32" s="106">
        <v>0.20399999999999999</v>
      </c>
      <c r="E32" s="162"/>
      <c r="F32" s="162"/>
      <c r="G32" s="16"/>
    </row>
    <row r="33" spans="1:7" s="12" customFormat="1" ht="27" customHeight="1">
      <c r="A33" s="102">
        <v>5</v>
      </c>
      <c r="B33" s="133" t="s">
        <v>152</v>
      </c>
      <c r="C33" s="104" t="s">
        <v>33</v>
      </c>
      <c r="D33" s="105">
        <v>487.5</v>
      </c>
      <c r="E33" s="104"/>
      <c r="F33" s="104"/>
    </row>
    <row r="34" spans="1:7" s="77" customFormat="1" ht="17.25" customHeight="1">
      <c r="A34" s="102">
        <v>6</v>
      </c>
      <c r="B34" s="76" t="s">
        <v>153</v>
      </c>
      <c r="C34" s="105" t="s">
        <v>34</v>
      </c>
      <c r="D34" s="134">
        <v>250</v>
      </c>
      <c r="E34" s="135"/>
      <c r="F34" s="135"/>
      <c r="G34" s="130"/>
    </row>
    <row r="35" spans="1:7" s="77" customFormat="1" ht="18.75" customHeight="1">
      <c r="A35" s="102">
        <v>7</v>
      </c>
      <c r="B35" s="133" t="s">
        <v>154</v>
      </c>
      <c r="C35" s="78" t="s">
        <v>34</v>
      </c>
      <c r="D35" s="134">
        <v>250</v>
      </c>
      <c r="E35" s="78"/>
      <c r="F35" s="78"/>
      <c r="G35" s="130"/>
    </row>
    <row r="36" spans="1:7" s="82" customFormat="1" ht="27.75" customHeight="1">
      <c r="A36" s="102">
        <v>8</v>
      </c>
      <c r="B36" s="131" t="s">
        <v>155</v>
      </c>
      <c r="C36" s="126" t="s">
        <v>78</v>
      </c>
      <c r="D36" s="182">
        <v>0.25</v>
      </c>
      <c r="E36" s="149"/>
      <c r="F36" s="149"/>
      <c r="G36" s="175"/>
    </row>
    <row r="37" spans="1:7" ht="18" customHeight="1">
      <c r="A37" s="121"/>
      <c r="B37" s="120" t="s">
        <v>31</v>
      </c>
      <c r="C37" s="121"/>
      <c r="D37" s="121"/>
      <c r="E37" s="164"/>
      <c r="F37" s="183"/>
    </row>
    <row r="38" spans="1:7" ht="17.25" customHeight="1">
      <c r="A38" s="121"/>
      <c r="B38" s="23" t="s">
        <v>210</v>
      </c>
      <c r="C38" s="121"/>
      <c r="D38" s="121"/>
      <c r="E38" s="164"/>
      <c r="F38" s="164"/>
    </row>
    <row r="39" spans="1:7" ht="17.25" customHeight="1">
      <c r="A39" s="121"/>
      <c r="B39" s="23" t="s">
        <v>44</v>
      </c>
      <c r="C39" s="121"/>
      <c r="D39" s="121"/>
      <c r="E39" s="164"/>
      <c r="F39" s="164"/>
    </row>
    <row r="40" spans="1:7" ht="16.5" customHeight="1">
      <c r="A40" s="121"/>
      <c r="B40" s="23" t="s">
        <v>211</v>
      </c>
      <c r="C40" s="121"/>
      <c r="D40" s="121"/>
      <c r="E40" s="164"/>
      <c r="F40" s="164"/>
    </row>
    <row r="41" spans="1:7" ht="15" customHeight="1">
      <c r="A41" s="121"/>
      <c r="B41" s="25" t="s">
        <v>45</v>
      </c>
      <c r="C41" s="121"/>
      <c r="D41" s="121"/>
      <c r="E41" s="164"/>
      <c r="F41" s="164"/>
    </row>
  </sheetData>
  <mergeCells count="2">
    <mergeCell ref="A1:F1"/>
    <mergeCell ref="A2:F2"/>
  </mergeCells>
  <conditionalFormatting sqref="G27:IN27 G9:IN12 G14:IN17 A28:IN36 A4:IK29">
    <cfRule type="cellIs" dxfId="14" priority="40" stopIfTrue="1" operator="equal">
      <formula>8223.307275</formula>
    </cfRule>
  </conditionalFormatting>
  <printOptions horizontalCentered="1"/>
  <pageMargins left="0.17" right="0.27559055118110237" top="0.55000000000000004" bottom="0.22" header="0.38" footer="0"/>
  <pageSetup paperSize="9" scale="90" orientation="landscape" r:id="rId1"/>
  <headerFooter>
    <oddHeader xml:space="preserve">&amp;Rდანართი №1 </oddHead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view="pageBreakPreview" topLeftCell="A13" zoomScaleNormal="100" zoomScaleSheetLayoutView="100" workbookViewId="0">
      <selection activeCell="B19" sqref="B19"/>
    </sheetView>
  </sheetViews>
  <sheetFormatPr defaultColWidth="9.140625" defaultRowHeight="15"/>
  <cols>
    <col min="1" max="1" width="5.5703125" style="66" customWidth="1"/>
    <col min="2" max="2" width="43.5703125" style="167" customWidth="1"/>
    <col min="3" max="3" width="8.85546875" style="66" customWidth="1"/>
    <col min="4" max="4" width="9.140625" style="66"/>
    <col min="5" max="5" width="11.140625" style="66" bestFit="1" customWidth="1"/>
    <col min="6" max="6" width="13.42578125" style="66" bestFit="1" customWidth="1"/>
    <col min="7" max="16384" width="9.140625" style="66"/>
  </cols>
  <sheetData>
    <row r="1" spans="1:12" s="114" customFormat="1" ht="20.25" customHeight="1">
      <c r="A1" s="242" t="s">
        <v>216</v>
      </c>
      <c r="B1" s="242"/>
      <c r="C1" s="242"/>
      <c r="D1" s="242"/>
      <c r="E1" s="242"/>
      <c r="F1" s="242"/>
    </row>
    <row r="2" spans="1:12" s="11" customFormat="1" ht="15.75">
      <c r="A2" s="243" t="s">
        <v>215</v>
      </c>
      <c r="B2" s="243"/>
      <c r="C2" s="243"/>
      <c r="D2" s="243"/>
      <c r="E2" s="243"/>
      <c r="F2" s="243"/>
    </row>
    <row r="3" spans="1:12" s="12" customFormat="1" ht="30.75" customHeight="1">
      <c r="A3" s="216" t="s">
        <v>0</v>
      </c>
      <c r="B3" s="217" t="s">
        <v>29</v>
      </c>
      <c r="C3" s="216" t="s">
        <v>30</v>
      </c>
      <c r="D3" s="218" t="s">
        <v>53</v>
      </c>
      <c r="E3" s="10" t="s">
        <v>218</v>
      </c>
      <c r="F3" s="26" t="s">
        <v>31</v>
      </c>
    </row>
    <row r="4" spans="1:12" s="82" customFormat="1" ht="25.5">
      <c r="A4" s="246">
        <v>1</v>
      </c>
      <c r="B4" s="146" t="s">
        <v>162</v>
      </c>
      <c r="C4" s="147" t="s">
        <v>163</v>
      </c>
      <c r="D4" s="148">
        <v>21.978999999999999</v>
      </c>
      <c r="E4" s="149"/>
      <c r="F4" s="149"/>
    </row>
    <row r="5" spans="1:12" s="83" customFormat="1" ht="13.5">
      <c r="A5" s="247"/>
      <c r="B5" s="152" t="s">
        <v>164</v>
      </c>
      <c r="C5" s="140" t="s">
        <v>41</v>
      </c>
      <c r="D5" s="153">
        <v>221.77</v>
      </c>
      <c r="E5" s="153"/>
      <c r="F5" s="153"/>
      <c r="L5" s="95"/>
    </row>
    <row r="6" spans="1:12" s="94" customFormat="1" ht="13.5">
      <c r="A6" s="247"/>
      <c r="B6" s="152" t="s">
        <v>165</v>
      </c>
      <c r="C6" s="140" t="s">
        <v>47</v>
      </c>
      <c r="D6" s="154">
        <v>24.177</v>
      </c>
      <c r="E6" s="153"/>
      <c r="F6" s="153"/>
    </row>
    <row r="7" spans="1:12" s="82" customFormat="1" ht="13.5">
      <c r="A7" s="247"/>
      <c r="B7" s="152" t="s">
        <v>166</v>
      </c>
      <c r="C7" s="140" t="s">
        <v>47</v>
      </c>
      <c r="D7" s="154">
        <v>32.969000000000001</v>
      </c>
      <c r="E7" s="153"/>
      <c r="F7" s="153"/>
    </row>
    <row r="8" spans="1:12" s="82" customFormat="1" ht="13.5">
      <c r="A8" s="247"/>
      <c r="B8" s="152" t="s">
        <v>167</v>
      </c>
      <c r="C8" s="140" t="s">
        <v>47</v>
      </c>
      <c r="D8" s="154">
        <v>54.728000000000002</v>
      </c>
      <c r="E8" s="153"/>
      <c r="F8" s="153"/>
    </row>
    <row r="9" spans="1:12" s="82" customFormat="1" ht="13.5">
      <c r="A9" s="247"/>
      <c r="B9" s="152" t="s">
        <v>168</v>
      </c>
      <c r="C9" s="140" t="s">
        <v>47</v>
      </c>
      <c r="D9" s="154">
        <v>94.51</v>
      </c>
      <c r="E9" s="153"/>
      <c r="F9" s="153"/>
    </row>
    <row r="10" spans="1:12" s="82" customFormat="1" ht="13.5">
      <c r="A10" s="247"/>
      <c r="B10" s="152" t="s">
        <v>169</v>
      </c>
      <c r="C10" s="140" t="s">
        <v>47</v>
      </c>
      <c r="D10" s="154">
        <v>94.51</v>
      </c>
      <c r="E10" s="153"/>
      <c r="F10" s="153"/>
    </row>
    <row r="11" spans="1:12" s="11" customFormat="1" ht="18.75" customHeight="1">
      <c r="A11" s="247"/>
      <c r="B11" s="152" t="s">
        <v>170</v>
      </c>
      <c r="C11" s="140" t="s">
        <v>47</v>
      </c>
      <c r="D11" s="154">
        <v>101.10299999999999</v>
      </c>
      <c r="E11" s="153"/>
      <c r="F11" s="153"/>
    </row>
    <row r="12" spans="1:12" s="22" customFormat="1" ht="13.5">
      <c r="A12" s="247"/>
      <c r="B12" s="152" t="s">
        <v>171</v>
      </c>
      <c r="C12" s="140" t="s">
        <v>47</v>
      </c>
      <c r="D12" s="153">
        <v>13.19</v>
      </c>
      <c r="E12" s="153"/>
      <c r="F12" s="153"/>
    </row>
    <row r="13" spans="1:12" s="22" customFormat="1" ht="13.5">
      <c r="A13" s="247"/>
      <c r="B13" s="152" t="s">
        <v>172</v>
      </c>
      <c r="C13" s="140" t="s">
        <v>47</v>
      </c>
      <c r="D13" s="153">
        <v>12.97</v>
      </c>
      <c r="E13" s="153"/>
      <c r="F13" s="153"/>
    </row>
    <row r="14" spans="1:12" s="12" customFormat="1" ht="13.5">
      <c r="A14" s="247"/>
      <c r="B14" s="152" t="s">
        <v>173</v>
      </c>
      <c r="C14" s="151" t="s">
        <v>174</v>
      </c>
      <c r="D14" s="153">
        <v>299.57</v>
      </c>
      <c r="E14" s="154"/>
      <c r="F14" s="153"/>
    </row>
    <row r="15" spans="1:12" s="11" customFormat="1" ht="13.5">
      <c r="A15" s="248"/>
      <c r="B15" s="31" t="s">
        <v>176</v>
      </c>
      <c r="C15" s="155" t="s">
        <v>175</v>
      </c>
      <c r="D15" s="156">
        <v>329.7</v>
      </c>
      <c r="E15" s="157"/>
      <c r="F15" s="157"/>
    </row>
    <row r="16" spans="1:12" s="160" customFormat="1" ht="18.75" customHeight="1">
      <c r="A16" s="102">
        <v>2</v>
      </c>
      <c r="B16" s="158" t="s">
        <v>177</v>
      </c>
      <c r="C16" s="128" t="s">
        <v>113</v>
      </c>
      <c r="D16" s="159">
        <v>8.2475000000000005</v>
      </c>
      <c r="E16" s="149"/>
      <c r="F16" s="149"/>
    </row>
    <row r="17" spans="1:6" s="22" customFormat="1" ht="13.5">
      <c r="A17" s="27">
        <v>3</v>
      </c>
      <c r="B17" s="29" t="s">
        <v>51</v>
      </c>
      <c r="C17" s="140" t="s">
        <v>33</v>
      </c>
      <c r="D17" s="140">
        <v>6.2809999999999997</v>
      </c>
      <c r="E17" s="161"/>
      <c r="F17" s="162"/>
    </row>
    <row r="18" spans="1:6" s="11" customFormat="1" ht="42.75" customHeight="1">
      <c r="A18" s="27">
        <v>4</v>
      </c>
      <c r="B18" s="29" t="s">
        <v>77</v>
      </c>
      <c r="C18" s="21" t="s">
        <v>48</v>
      </c>
      <c r="D18" s="165">
        <v>20.9405</v>
      </c>
      <c r="E18" s="162"/>
      <c r="F18" s="162"/>
    </row>
    <row r="19" spans="1:6" s="160" customFormat="1" ht="30" customHeight="1">
      <c r="A19" s="102">
        <v>5</v>
      </c>
      <c r="B19" s="158" t="s">
        <v>49</v>
      </c>
      <c r="C19" s="128" t="s">
        <v>113</v>
      </c>
      <c r="D19" s="159">
        <v>10.950799999999999</v>
      </c>
      <c r="E19" s="149"/>
      <c r="F19" s="149"/>
    </row>
    <row r="20" spans="1:6">
      <c r="A20" s="30"/>
      <c r="B20" s="29" t="s">
        <v>31</v>
      </c>
      <c r="C20" s="121"/>
      <c r="D20" s="121"/>
      <c r="E20" s="164"/>
      <c r="F20" s="166"/>
    </row>
    <row r="21" spans="1:6">
      <c r="A21" s="30"/>
      <c r="B21" s="29" t="s">
        <v>210</v>
      </c>
      <c r="C21" s="121"/>
      <c r="D21" s="121"/>
      <c r="E21" s="164"/>
      <c r="F21" s="164"/>
    </row>
    <row r="22" spans="1:6">
      <c r="A22" s="30"/>
      <c r="B22" s="29" t="s">
        <v>44</v>
      </c>
      <c r="C22" s="121"/>
      <c r="D22" s="121"/>
      <c r="E22" s="164"/>
      <c r="F22" s="164"/>
    </row>
    <row r="23" spans="1:6">
      <c r="A23" s="30"/>
      <c r="B23" s="29" t="s">
        <v>211</v>
      </c>
      <c r="C23" s="121"/>
      <c r="D23" s="121"/>
      <c r="E23" s="164"/>
      <c r="F23" s="164"/>
    </row>
    <row r="24" spans="1:6">
      <c r="A24" s="30"/>
      <c r="B24" s="30" t="s">
        <v>45</v>
      </c>
      <c r="C24" s="121"/>
      <c r="D24" s="121"/>
      <c r="E24" s="164"/>
      <c r="F24" s="164"/>
    </row>
    <row r="26" spans="1:6" ht="15.75">
      <c r="A26" s="244"/>
      <c r="B26" s="244"/>
      <c r="C26" s="244"/>
      <c r="D26" s="244"/>
      <c r="E26" s="245"/>
      <c r="F26" s="245"/>
    </row>
    <row r="29" spans="1:6" ht="15.75">
      <c r="A29" s="244"/>
      <c r="B29" s="244"/>
      <c r="C29" s="244"/>
      <c r="D29" s="244"/>
      <c r="E29" s="245"/>
      <c r="F29" s="245"/>
    </row>
  </sheetData>
  <mergeCells count="7">
    <mergeCell ref="A1:F1"/>
    <mergeCell ref="A2:F2"/>
    <mergeCell ref="A29:D29"/>
    <mergeCell ref="E29:F29"/>
    <mergeCell ref="A26:D26"/>
    <mergeCell ref="E26:F26"/>
    <mergeCell ref="A4:A15"/>
  </mergeCells>
  <conditionalFormatting sqref="A4:IK4 A16:IK19 B5:IK15">
    <cfRule type="cellIs" dxfId="13" priority="8" stopIfTrue="1" operator="equal">
      <formula>8223.307275</formula>
    </cfRule>
  </conditionalFormatting>
  <printOptions horizontalCentered="1"/>
  <pageMargins left="0.16" right="0.18" top="0.6" bottom="0.18" header="0.36" footer="0"/>
  <pageSetup paperSize="9" scale="90" orientation="landscape" r:id="rId1"/>
  <headerFooter>
    <oddHeader xml:space="preserve">&amp;Rდანართი №1 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6"/>
  <sheetViews>
    <sheetView view="pageBreakPreview" zoomScaleNormal="100" zoomScaleSheetLayoutView="100" workbookViewId="0">
      <selection activeCell="M8" sqref="M8"/>
    </sheetView>
  </sheetViews>
  <sheetFormatPr defaultRowHeight="15"/>
  <cols>
    <col min="1" max="1" width="3.7109375" style="20" customWidth="1"/>
    <col min="2" max="2" width="37.85546875" style="20" customWidth="1"/>
    <col min="3" max="3" width="7.42578125" style="20" customWidth="1"/>
    <col min="4" max="4" width="9.7109375" style="20" customWidth="1"/>
    <col min="5" max="5" width="9.140625" style="20"/>
    <col min="6" max="6" width="9.42578125" style="20" bestFit="1" customWidth="1"/>
    <col min="7" max="249" width="9.140625" style="20"/>
    <col min="250" max="250" width="3.7109375" style="20" customWidth="1"/>
    <col min="251" max="251" width="8.7109375" style="20" customWidth="1"/>
    <col min="252" max="252" width="30.28515625" style="20" customWidth="1"/>
    <col min="253" max="253" width="8.42578125" style="20" customWidth="1"/>
    <col min="254" max="254" width="12" style="20" customWidth="1"/>
    <col min="255" max="255" width="11" style="20" customWidth="1"/>
    <col min="256" max="258" width="9.140625" style="20"/>
    <col min="259" max="259" width="8.28515625" style="20" customWidth="1"/>
    <col min="260" max="260" width="10.140625" style="20" customWidth="1"/>
    <col min="261" max="261" width="10.5703125" style="20" customWidth="1"/>
    <col min="262" max="262" width="8.140625" style="20" customWidth="1"/>
    <col min="263" max="505" width="9.140625" style="20"/>
    <col min="506" max="506" width="3.7109375" style="20" customWidth="1"/>
    <col min="507" max="507" width="8.7109375" style="20" customWidth="1"/>
    <col min="508" max="508" width="30.28515625" style="20" customWidth="1"/>
    <col min="509" max="509" width="8.42578125" style="20" customWidth="1"/>
    <col min="510" max="510" width="12" style="20" customWidth="1"/>
    <col min="511" max="511" width="11" style="20" customWidth="1"/>
    <col min="512" max="514" width="9.140625" style="20"/>
    <col min="515" max="515" width="8.28515625" style="20" customWidth="1"/>
    <col min="516" max="516" width="10.140625" style="20" customWidth="1"/>
    <col min="517" max="517" width="10.5703125" style="20" customWidth="1"/>
    <col min="518" max="518" width="8.140625" style="20" customWidth="1"/>
    <col min="519" max="761" width="9.140625" style="20"/>
    <col min="762" max="762" width="3.7109375" style="20" customWidth="1"/>
    <col min="763" max="763" width="8.7109375" style="20" customWidth="1"/>
    <col min="764" max="764" width="30.28515625" style="20" customWidth="1"/>
    <col min="765" max="765" width="8.42578125" style="20" customWidth="1"/>
    <col min="766" max="766" width="12" style="20" customWidth="1"/>
    <col min="767" max="767" width="11" style="20" customWidth="1"/>
    <col min="768" max="770" width="9.140625" style="20"/>
    <col min="771" max="771" width="8.28515625" style="20" customWidth="1"/>
    <col min="772" max="772" width="10.140625" style="20" customWidth="1"/>
    <col min="773" max="773" width="10.5703125" style="20" customWidth="1"/>
    <col min="774" max="774" width="8.140625" style="20" customWidth="1"/>
    <col min="775" max="1017" width="9.140625" style="20"/>
    <col min="1018" max="1018" width="3.7109375" style="20" customWidth="1"/>
    <col min="1019" max="1019" width="8.7109375" style="20" customWidth="1"/>
    <col min="1020" max="1020" width="30.28515625" style="20" customWidth="1"/>
    <col min="1021" max="1021" width="8.42578125" style="20" customWidth="1"/>
    <col min="1022" max="1022" width="12" style="20" customWidth="1"/>
    <col min="1023" max="1023" width="11" style="20" customWidth="1"/>
    <col min="1024" max="1026" width="9.140625" style="20"/>
    <col min="1027" max="1027" width="8.28515625" style="20" customWidth="1"/>
    <col min="1028" max="1028" width="10.140625" style="20" customWidth="1"/>
    <col min="1029" max="1029" width="10.5703125" style="20" customWidth="1"/>
    <col min="1030" max="1030" width="8.140625" style="20" customWidth="1"/>
    <col min="1031" max="1273" width="9.140625" style="20"/>
    <col min="1274" max="1274" width="3.7109375" style="20" customWidth="1"/>
    <col min="1275" max="1275" width="8.7109375" style="20" customWidth="1"/>
    <col min="1276" max="1276" width="30.28515625" style="20" customWidth="1"/>
    <col min="1277" max="1277" width="8.42578125" style="20" customWidth="1"/>
    <col min="1278" max="1278" width="12" style="20" customWidth="1"/>
    <col min="1279" max="1279" width="11" style="20" customWidth="1"/>
    <col min="1280" max="1282" width="9.140625" style="20"/>
    <col min="1283" max="1283" width="8.28515625" style="20" customWidth="1"/>
    <col min="1284" max="1284" width="10.140625" style="20" customWidth="1"/>
    <col min="1285" max="1285" width="10.5703125" style="20" customWidth="1"/>
    <col min="1286" max="1286" width="8.140625" style="20" customWidth="1"/>
    <col min="1287" max="1529" width="9.140625" style="20"/>
    <col min="1530" max="1530" width="3.7109375" style="20" customWidth="1"/>
    <col min="1531" max="1531" width="8.7109375" style="20" customWidth="1"/>
    <col min="1532" max="1532" width="30.28515625" style="20" customWidth="1"/>
    <col min="1533" max="1533" width="8.42578125" style="20" customWidth="1"/>
    <col min="1534" max="1534" width="12" style="20" customWidth="1"/>
    <col min="1535" max="1535" width="11" style="20" customWidth="1"/>
    <col min="1536" max="1538" width="9.140625" style="20"/>
    <col min="1539" max="1539" width="8.28515625" style="20" customWidth="1"/>
    <col min="1540" max="1540" width="10.140625" style="20" customWidth="1"/>
    <col min="1541" max="1541" width="10.5703125" style="20" customWidth="1"/>
    <col min="1542" max="1542" width="8.140625" style="20" customWidth="1"/>
    <col min="1543" max="1785" width="9.140625" style="20"/>
    <col min="1786" max="1786" width="3.7109375" style="20" customWidth="1"/>
    <col min="1787" max="1787" width="8.7109375" style="20" customWidth="1"/>
    <col min="1788" max="1788" width="30.28515625" style="20" customWidth="1"/>
    <col min="1789" max="1789" width="8.42578125" style="20" customWidth="1"/>
    <col min="1790" max="1790" width="12" style="20" customWidth="1"/>
    <col min="1791" max="1791" width="11" style="20" customWidth="1"/>
    <col min="1792" max="1794" width="9.140625" style="20"/>
    <col min="1795" max="1795" width="8.28515625" style="20" customWidth="1"/>
    <col min="1796" max="1796" width="10.140625" style="20" customWidth="1"/>
    <col min="1797" max="1797" width="10.5703125" style="20" customWidth="1"/>
    <col min="1798" max="1798" width="8.140625" style="20" customWidth="1"/>
    <col min="1799" max="2041" width="9.140625" style="20"/>
    <col min="2042" max="2042" width="3.7109375" style="20" customWidth="1"/>
    <col min="2043" max="2043" width="8.7109375" style="20" customWidth="1"/>
    <col min="2044" max="2044" width="30.28515625" style="20" customWidth="1"/>
    <col min="2045" max="2045" width="8.42578125" style="20" customWidth="1"/>
    <col min="2046" max="2046" width="12" style="20" customWidth="1"/>
    <col min="2047" max="2047" width="11" style="20" customWidth="1"/>
    <col min="2048" max="2050" width="9.140625" style="20"/>
    <col min="2051" max="2051" width="8.28515625" style="20" customWidth="1"/>
    <col min="2052" max="2052" width="10.140625" style="20" customWidth="1"/>
    <col min="2053" max="2053" width="10.5703125" style="20" customWidth="1"/>
    <col min="2054" max="2054" width="8.140625" style="20" customWidth="1"/>
    <col min="2055" max="2297" width="9.140625" style="20"/>
    <col min="2298" max="2298" width="3.7109375" style="20" customWidth="1"/>
    <col min="2299" max="2299" width="8.7109375" style="20" customWidth="1"/>
    <col min="2300" max="2300" width="30.28515625" style="20" customWidth="1"/>
    <col min="2301" max="2301" width="8.42578125" style="20" customWidth="1"/>
    <col min="2302" max="2302" width="12" style="20" customWidth="1"/>
    <col min="2303" max="2303" width="11" style="20" customWidth="1"/>
    <col min="2304" max="2306" width="9.140625" style="20"/>
    <col min="2307" max="2307" width="8.28515625" style="20" customWidth="1"/>
    <col min="2308" max="2308" width="10.140625" style="20" customWidth="1"/>
    <col min="2309" max="2309" width="10.5703125" style="20" customWidth="1"/>
    <col min="2310" max="2310" width="8.140625" style="20" customWidth="1"/>
    <col min="2311" max="2553" width="9.140625" style="20"/>
    <col min="2554" max="2554" width="3.7109375" style="20" customWidth="1"/>
    <col min="2555" max="2555" width="8.7109375" style="20" customWidth="1"/>
    <col min="2556" max="2556" width="30.28515625" style="20" customWidth="1"/>
    <col min="2557" max="2557" width="8.42578125" style="20" customWidth="1"/>
    <col min="2558" max="2558" width="12" style="20" customWidth="1"/>
    <col min="2559" max="2559" width="11" style="20" customWidth="1"/>
    <col min="2560" max="2562" width="9.140625" style="20"/>
    <col min="2563" max="2563" width="8.28515625" style="20" customWidth="1"/>
    <col min="2564" max="2564" width="10.140625" style="20" customWidth="1"/>
    <col min="2565" max="2565" width="10.5703125" style="20" customWidth="1"/>
    <col min="2566" max="2566" width="8.140625" style="20" customWidth="1"/>
    <col min="2567" max="2809" width="9.140625" style="20"/>
    <col min="2810" max="2810" width="3.7109375" style="20" customWidth="1"/>
    <col min="2811" max="2811" width="8.7109375" style="20" customWidth="1"/>
    <col min="2812" max="2812" width="30.28515625" style="20" customWidth="1"/>
    <col min="2813" max="2813" width="8.42578125" style="20" customWidth="1"/>
    <col min="2814" max="2814" width="12" style="20" customWidth="1"/>
    <col min="2815" max="2815" width="11" style="20" customWidth="1"/>
    <col min="2816" max="2818" width="9.140625" style="20"/>
    <col min="2819" max="2819" width="8.28515625" style="20" customWidth="1"/>
    <col min="2820" max="2820" width="10.140625" style="20" customWidth="1"/>
    <col min="2821" max="2821" width="10.5703125" style="20" customWidth="1"/>
    <col min="2822" max="2822" width="8.140625" style="20" customWidth="1"/>
    <col min="2823" max="3065" width="9.140625" style="20"/>
    <col min="3066" max="3066" width="3.7109375" style="20" customWidth="1"/>
    <col min="3067" max="3067" width="8.7109375" style="20" customWidth="1"/>
    <col min="3068" max="3068" width="30.28515625" style="20" customWidth="1"/>
    <col min="3069" max="3069" width="8.42578125" style="20" customWidth="1"/>
    <col min="3070" max="3070" width="12" style="20" customWidth="1"/>
    <col min="3071" max="3071" width="11" style="20" customWidth="1"/>
    <col min="3072" max="3074" width="9.140625" style="20"/>
    <col min="3075" max="3075" width="8.28515625" style="20" customWidth="1"/>
    <col min="3076" max="3076" width="10.140625" style="20" customWidth="1"/>
    <col min="3077" max="3077" width="10.5703125" style="20" customWidth="1"/>
    <col min="3078" max="3078" width="8.140625" style="20" customWidth="1"/>
    <col min="3079" max="3321" width="9.140625" style="20"/>
    <col min="3322" max="3322" width="3.7109375" style="20" customWidth="1"/>
    <col min="3323" max="3323" width="8.7109375" style="20" customWidth="1"/>
    <col min="3324" max="3324" width="30.28515625" style="20" customWidth="1"/>
    <col min="3325" max="3325" width="8.42578125" style="20" customWidth="1"/>
    <col min="3326" max="3326" width="12" style="20" customWidth="1"/>
    <col min="3327" max="3327" width="11" style="20" customWidth="1"/>
    <col min="3328" max="3330" width="9.140625" style="20"/>
    <col min="3331" max="3331" width="8.28515625" style="20" customWidth="1"/>
    <col min="3332" max="3332" width="10.140625" style="20" customWidth="1"/>
    <col min="3333" max="3333" width="10.5703125" style="20" customWidth="1"/>
    <col min="3334" max="3334" width="8.140625" style="20" customWidth="1"/>
    <col min="3335" max="3577" width="9.140625" style="20"/>
    <col min="3578" max="3578" width="3.7109375" style="20" customWidth="1"/>
    <col min="3579" max="3579" width="8.7109375" style="20" customWidth="1"/>
    <col min="3580" max="3580" width="30.28515625" style="20" customWidth="1"/>
    <col min="3581" max="3581" width="8.42578125" style="20" customWidth="1"/>
    <col min="3582" max="3582" width="12" style="20" customWidth="1"/>
    <col min="3583" max="3583" width="11" style="20" customWidth="1"/>
    <col min="3584" max="3586" width="9.140625" style="20"/>
    <col min="3587" max="3587" width="8.28515625" style="20" customWidth="1"/>
    <col min="3588" max="3588" width="10.140625" style="20" customWidth="1"/>
    <col min="3589" max="3589" width="10.5703125" style="20" customWidth="1"/>
    <col min="3590" max="3590" width="8.140625" style="20" customWidth="1"/>
    <col min="3591" max="3833" width="9.140625" style="20"/>
    <col min="3834" max="3834" width="3.7109375" style="20" customWidth="1"/>
    <col min="3835" max="3835" width="8.7109375" style="20" customWidth="1"/>
    <col min="3836" max="3836" width="30.28515625" style="20" customWidth="1"/>
    <col min="3837" max="3837" width="8.42578125" style="20" customWidth="1"/>
    <col min="3838" max="3838" width="12" style="20" customWidth="1"/>
    <col min="3839" max="3839" width="11" style="20" customWidth="1"/>
    <col min="3840" max="3842" width="9.140625" style="20"/>
    <col min="3843" max="3843" width="8.28515625" style="20" customWidth="1"/>
    <col min="3844" max="3844" width="10.140625" style="20" customWidth="1"/>
    <col min="3845" max="3845" width="10.5703125" style="20" customWidth="1"/>
    <col min="3846" max="3846" width="8.140625" style="20" customWidth="1"/>
    <col min="3847" max="4089" width="9.140625" style="20"/>
    <col min="4090" max="4090" width="3.7109375" style="20" customWidth="1"/>
    <col min="4091" max="4091" width="8.7109375" style="20" customWidth="1"/>
    <col min="4092" max="4092" width="30.28515625" style="20" customWidth="1"/>
    <col min="4093" max="4093" width="8.42578125" style="20" customWidth="1"/>
    <col min="4094" max="4094" width="12" style="20" customWidth="1"/>
    <col min="4095" max="4095" width="11" style="20" customWidth="1"/>
    <col min="4096" max="4098" width="9.140625" style="20"/>
    <col min="4099" max="4099" width="8.28515625" style="20" customWidth="1"/>
    <col min="4100" max="4100" width="10.140625" style="20" customWidth="1"/>
    <col min="4101" max="4101" width="10.5703125" style="20" customWidth="1"/>
    <col min="4102" max="4102" width="8.140625" style="20" customWidth="1"/>
    <col min="4103" max="4345" width="9.140625" style="20"/>
    <col min="4346" max="4346" width="3.7109375" style="20" customWidth="1"/>
    <col min="4347" max="4347" width="8.7109375" style="20" customWidth="1"/>
    <col min="4348" max="4348" width="30.28515625" style="20" customWidth="1"/>
    <col min="4349" max="4349" width="8.42578125" style="20" customWidth="1"/>
    <col min="4350" max="4350" width="12" style="20" customWidth="1"/>
    <col min="4351" max="4351" width="11" style="20" customWidth="1"/>
    <col min="4352" max="4354" width="9.140625" style="20"/>
    <col min="4355" max="4355" width="8.28515625" style="20" customWidth="1"/>
    <col min="4356" max="4356" width="10.140625" style="20" customWidth="1"/>
    <col min="4357" max="4357" width="10.5703125" style="20" customWidth="1"/>
    <col min="4358" max="4358" width="8.140625" style="20" customWidth="1"/>
    <col min="4359" max="4601" width="9.140625" style="20"/>
    <col min="4602" max="4602" width="3.7109375" style="20" customWidth="1"/>
    <col min="4603" max="4603" width="8.7109375" style="20" customWidth="1"/>
    <col min="4604" max="4604" width="30.28515625" style="20" customWidth="1"/>
    <col min="4605" max="4605" width="8.42578125" style="20" customWidth="1"/>
    <col min="4606" max="4606" width="12" style="20" customWidth="1"/>
    <col min="4607" max="4607" width="11" style="20" customWidth="1"/>
    <col min="4608" max="4610" width="9.140625" style="20"/>
    <col min="4611" max="4611" width="8.28515625" style="20" customWidth="1"/>
    <col min="4612" max="4612" width="10.140625" style="20" customWidth="1"/>
    <col min="4613" max="4613" width="10.5703125" style="20" customWidth="1"/>
    <col min="4614" max="4614" width="8.140625" style="20" customWidth="1"/>
    <col min="4615" max="4857" width="9.140625" style="20"/>
    <col min="4858" max="4858" width="3.7109375" style="20" customWidth="1"/>
    <col min="4859" max="4859" width="8.7109375" style="20" customWidth="1"/>
    <col min="4860" max="4860" width="30.28515625" style="20" customWidth="1"/>
    <col min="4861" max="4861" width="8.42578125" style="20" customWidth="1"/>
    <col min="4862" max="4862" width="12" style="20" customWidth="1"/>
    <col min="4863" max="4863" width="11" style="20" customWidth="1"/>
    <col min="4864" max="4866" width="9.140625" style="20"/>
    <col min="4867" max="4867" width="8.28515625" style="20" customWidth="1"/>
    <col min="4868" max="4868" width="10.140625" style="20" customWidth="1"/>
    <col min="4869" max="4869" width="10.5703125" style="20" customWidth="1"/>
    <col min="4870" max="4870" width="8.140625" style="20" customWidth="1"/>
    <col min="4871" max="5113" width="9.140625" style="20"/>
    <col min="5114" max="5114" width="3.7109375" style="20" customWidth="1"/>
    <col min="5115" max="5115" width="8.7109375" style="20" customWidth="1"/>
    <col min="5116" max="5116" width="30.28515625" style="20" customWidth="1"/>
    <col min="5117" max="5117" width="8.42578125" style="20" customWidth="1"/>
    <col min="5118" max="5118" width="12" style="20" customWidth="1"/>
    <col min="5119" max="5119" width="11" style="20" customWidth="1"/>
    <col min="5120" max="5122" width="9.140625" style="20"/>
    <col min="5123" max="5123" width="8.28515625" style="20" customWidth="1"/>
    <col min="5124" max="5124" width="10.140625" style="20" customWidth="1"/>
    <col min="5125" max="5125" width="10.5703125" style="20" customWidth="1"/>
    <col min="5126" max="5126" width="8.140625" style="20" customWidth="1"/>
    <col min="5127" max="5369" width="9.140625" style="20"/>
    <col min="5370" max="5370" width="3.7109375" style="20" customWidth="1"/>
    <col min="5371" max="5371" width="8.7109375" style="20" customWidth="1"/>
    <col min="5372" max="5372" width="30.28515625" style="20" customWidth="1"/>
    <col min="5373" max="5373" width="8.42578125" style="20" customWidth="1"/>
    <col min="5374" max="5374" width="12" style="20" customWidth="1"/>
    <col min="5375" max="5375" width="11" style="20" customWidth="1"/>
    <col min="5376" max="5378" width="9.140625" style="20"/>
    <col min="5379" max="5379" width="8.28515625" style="20" customWidth="1"/>
    <col min="5380" max="5380" width="10.140625" style="20" customWidth="1"/>
    <col min="5381" max="5381" width="10.5703125" style="20" customWidth="1"/>
    <col min="5382" max="5382" width="8.140625" style="20" customWidth="1"/>
    <col min="5383" max="5625" width="9.140625" style="20"/>
    <col min="5626" max="5626" width="3.7109375" style="20" customWidth="1"/>
    <col min="5627" max="5627" width="8.7109375" style="20" customWidth="1"/>
    <col min="5628" max="5628" width="30.28515625" style="20" customWidth="1"/>
    <col min="5629" max="5629" width="8.42578125" style="20" customWidth="1"/>
    <col min="5630" max="5630" width="12" style="20" customWidth="1"/>
    <col min="5631" max="5631" width="11" style="20" customWidth="1"/>
    <col min="5632" max="5634" width="9.140625" style="20"/>
    <col min="5635" max="5635" width="8.28515625" style="20" customWidth="1"/>
    <col min="5636" max="5636" width="10.140625" style="20" customWidth="1"/>
    <col min="5637" max="5637" width="10.5703125" style="20" customWidth="1"/>
    <col min="5638" max="5638" width="8.140625" style="20" customWidth="1"/>
    <col min="5639" max="5881" width="9.140625" style="20"/>
    <col min="5882" max="5882" width="3.7109375" style="20" customWidth="1"/>
    <col min="5883" max="5883" width="8.7109375" style="20" customWidth="1"/>
    <col min="5884" max="5884" width="30.28515625" style="20" customWidth="1"/>
    <col min="5885" max="5885" width="8.42578125" style="20" customWidth="1"/>
    <col min="5886" max="5886" width="12" style="20" customWidth="1"/>
    <col min="5887" max="5887" width="11" style="20" customWidth="1"/>
    <col min="5888" max="5890" width="9.140625" style="20"/>
    <col min="5891" max="5891" width="8.28515625" style="20" customWidth="1"/>
    <col min="5892" max="5892" width="10.140625" style="20" customWidth="1"/>
    <col min="5893" max="5893" width="10.5703125" style="20" customWidth="1"/>
    <col min="5894" max="5894" width="8.140625" style="20" customWidth="1"/>
    <col min="5895" max="6137" width="9.140625" style="20"/>
    <col min="6138" max="6138" width="3.7109375" style="20" customWidth="1"/>
    <col min="6139" max="6139" width="8.7109375" style="20" customWidth="1"/>
    <col min="6140" max="6140" width="30.28515625" style="20" customWidth="1"/>
    <col min="6141" max="6141" width="8.42578125" style="20" customWidth="1"/>
    <col min="6142" max="6142" width="12" style="20" customWidth="1"/>
    <col min="6143" max="6143" width="11" style="20" customWidth="1"/>
    <col min="6144" max="6146" width="9.140625" style="20"/>
    <col min="6147" max="6147" width="8.28515625" style="20" customWidth="1"/>
    <col min="6148" max="6148" width="10.140625" style="20" customWidth="1"/>
    <col min="6149" max="6149" width="10.5703125" style="20" customWidth="1"/>
    <col min="6150" max="6150" width="8.140625" style="20" customWidth="1"/>
    <col min="6151" max="6393" width="9.140625" style="20"/>
    <col min="6394" max="6394" width="3.7109375" style="20" customWidth="1"/>
    <col min="6395" max="6395" width="8.7109375" style="20" customWidth="1"/>
    <col min="6396" max="6396" width="30.28515625" style="20" customWidth="1"/>
    <col min="6397" max="6397" width="8.42578125" style="20" customWidth="1"/>
    <col min="6398" max="6398" width="12" style="20" customWidth="1"/>
    <col min="6399" max="6399" width="11" style="20" customWidth="1"/>
    <col min="6400" max="6402" width="9.140625" style="20"/>
    <col min="6403" max="6403" width="8.28515625" style="20" customWidth="1"/>
    <col min="6404" max="6404" width="10.140625" style="20" customWidth="1"/>
    <col min="6405" max="6405" width="10.5703125" style="20" customWidth="1"/>
    <col min="6406" max="6406" width="8.140625" style="20" customWidth="1"/>
    <col min="6407" max="6649" width="9.140625" style="20"/>
    <col min="6650" max="6650" width="3.7109375" style="20" customWidth="1"/>
    <col min="6651" max="6651" width="8.7109375" style="20" customWidth="1"/>
    <col min="6652" max="6652" width="30.28515625" style="20" customWidth="1"/>
    <col min="6653" max="6653" width="8.42578125" style="20" customWidth="1"/>
    <col min="6654" max="6654" width="12" style="20" customWidth="1"/>
    <col min="6655" max="6655" width="11" style="20" customWidth="1"/>
    <col min="6656" max="6658" width="9.140625" style="20"/>
    <col min="6659" max="6659" width="8.28515625" style="20" customWidth="1"/>
    <col min="6660" max="6660" width="10.140625" style="20" customWidth="1"/>
    <col min="6661" max="6661" width="10.5703125" style="20" customWidth="1"/>
    <col min="6662" max="6662" width="8.140625" style="20" customWidth="1"/>
    <col min="6663" max="6905" width="9.140625" style="20"/>
    <col min="6906" max="6906" width="3.7109375" style="20" customWidth="1"/>
    <col min="6907" max="6907" width="8.7109375" style="20" customWidth="1"/>
    <col min="6908" max="6908" width="30.28515625" style="20" customWidth="1"/>
    <col min="6909" max="6909" width="8.42578125" style="20" customWidth="1"/>
    <col min="6910" max="6910" width="12" style="20" customWidth="1"/>
    <col min="6911" max="6911" width="11" style="20" customWidth="1"/>
    <col min="6912" max="6914" width="9.140625" style="20"/>
    <col min="6915" max="6915" width="8.28515625" style="20" customWidth="1"/>
    <col min="6916" max="6916" width="10.140625" style="20" customWidth="1"/>
    <col min="6917" max="6917" width="10.5703125" style="20" customWidth="1"/>
    <col min="6918" max="6918" width="8.140625" style="20" customWidth="1"/>
    <col min="6919" max="7161" width="9.140625" style="20"/>
    <col min="7162" max="7162" width="3.7109375" style="20" customWidth="1"/>
    <col min="7163" max="7163" width="8.7109375" style="20" customWidth="1"/>
    <col min="7164" max="7164" width="30.28515625" style="20" customWidth="1"/>
    <col min="7165" max="7165" width="8.42578125" style="20" customWidth="1"/>
    <col min="7166" max="7166" width="12" style="20" customWidth="1"/>
    <col min="7167" max="7167" width="11" style="20" customWidth="1"/>
    <col min="7168" max="7170" width="9.140625" style="20"/>
    <col min="7171" max="7171" width="8.28515625" style="20" customWidth="1"/>
    <col min="7172" max="7172" width="10.140625" style="20" customWidth="1"/>
    <col min="7173" max="7173" width="10.5703125" style="20" customWidth="1"/>
    <col min="7174" max="7174" width="8.140625" style="20" customWidth="1"/>
    <col min="7175" max="7417" width="9.140625" style="20"/>
    <col min="7418" max="7418" width="3.7109375" style="20" customWidth="1"/>
    <col min="7419" max="7419" width="8.7109375" style="20" customWidth="1"/>
    <col min="7420" max="7420" width="30.28515625" style="20" customWidth="1"/>
    <col min="7421" max="7421" width="8.42578125" style="20" customWidth="1"/>
    <col min="7422" max="7422" width="12" style="20" customWidth="1"/>
    <col min="7423" max="7423" width="11" style="20" customWidth="1"/>
    <col min="7424" max="7426" width="9.140625" style="20"/>
    <col min="7427" max="7427" width="8.28515625" style="20" customWidth="1"/>
    <col min="7428" max="7428" width="10.140625" style="20" customWidth="1"/>
    <col min="7429" max="7429" width="10.5703125" style="20" customWidth="1"/>
    <col min="7430" max="7430" width="8.140625" style="20" customWidth="1"/>
    <col min="7431" max="7673" width="9.140625" style="20"/>
    <col min="7674" max="7674" width="3.7109375" style="20" customWidth="1"/>
    <col min="7675" max="7675" width="8.7109375" style="20" customWidth="1"/>
    <col min="7676" max="7676" width="30.28515625" style="20" customWidth="1"/>
    <col min="7677" max="7677" width="8.42578125" style="20" customWidth="1"/>
    <col min="7678" max="7678" width="12" style="20" customWidth="1"/>
    <col min="7679" max="7679" width="11" style="20" customWidth="1"/>
    <col min="7680" max="7682" width="9.140625" style="20"/>
    <col min="7683" max="7683" width="8.28515625" style="20" customWidth="1"/>
    <col min="7684" max="7684" width="10.140625" style="20" customWidth="1"/>
    <col min="7685" max="7685" width="10.5703125" style="20" customWidth="1"/>
    <col min="7686" max="7686" width="8.140625" style="20" customWidth="1"/>
    <col min="7687" max="7929" width="9.140625" style="20"/>
    <col min="7930" max="7930" width="3.7109375" style="20" customWidth="1"/>
    <col min="7931" max="7931" width="8.7109375" style="20" customWidth="1"/>
    <col min="7932" max="7932" width="30.28515625" style="20" customWidth="1"/>
    <col min="7933" max="7933" width="8.42578125" style="20" customWidth="1"/>
    <col min="7934" max="7934" width="12" style="20" customWidth="1"/>
    <col min="7935" max="7935" width="11" style="20" customWidth="1"/>
    <col min="7936" max="7938" width="9.140625" style="20"/>
    <col min="7939" max="7939" width="8.28515625" style="20" customWidth="1"/>
    <col min="7940" max="7940" width="10.140625" style="20" customWidth="1"/>
    <col min="7941" max="7941" width="10.5703125" style="20" customWidth="1"/>
    <col min="7942" max="7942" width="8.140625" style="20" customWidth="1"/>
    <col min="7943" max="8185" width="9.140625" style="20"/>
    <col min="8186" max="8186" width="3.7109375" style="20" customWidth="1"/>
    <col min="8187" max="8187" width="8.7109375" style="20" customWidth="1"/>
    <col min="8188" max="8188" width="30.28515625" style="20" customWidth="1"/>
    <col min="8189" max="8189" width="8.42578125" style="20" customWidth="1"/>
    <col min="8190" max="8190" width="12" style="20" customWidth="1"/>
    <col min="8191" max="8191" width="11" style="20" customWidth="1"/>
    <col min="8192" max="8194" width="9.140625" style="20"/>
    <col min="8195" max="8195" width="8.28515625" style="20" customWidth="1"/>
    <col min="8196" max="8196" width="10.140625" style="20" customWidth="1"/>
    <col min="8197" max="8197" width="10.5703125" style="20" customWidth="1"/>
    <col min="8198" max="8198" width="8.140625" style="20" customWidth="1"/>
    <col min="8199" max="8441" width="9.140625" style="20"/>
    <col min="8442" max="8442" width="3.7109375" style="20" customWidth="1"/>
    <col min="8443" max="8443" width="8.7109375" style="20" customWidth="1"/>
    <col min="8444" max="8444" width="30.28515625" style="20" customWidth="1"/>
    <col min="8445" max="8445" width="8.42578125" style="20" customWidth="1"/>
    <col min="8446" max="8446" width="12" style="20" customWidth="1"/>
    <col min="8447" max="8447" width="11" style="20" customWidth="1"/>
    <col min="8448" max="8450" width="9.140625" style="20"/>
    <col min="8451" max="8451" width="8.28515625" style="20" customWidth="1"/>
    <col min="8452" max="8452" width="10.140625" style="20" customWidth="1"/>
    <col min="8453" max="8453" width="10.5703125" style="20" customWidth="1"/>
    <col min="8454" max="8454" width="8.140625" style="20" customWidth="1"/>
    <col min="8455" max="8697" width="9.140625" style="20"/>
    <col min="8698" max="8698" width="3.7109375" style="20" customWidth="1"/>
    <col min="8699" max="8699" width="8.7109375" style="20" customWidth="1"/>
    <col min="8700" max="8700" width="30.28515625" style="20" customWidth="1"/>
    <col min="8701" max="8701" width="8.42578125" style="20" customWidth="1"/>
    <col min="8702" max="8702" width="12" style="20" customWidth="1"/>
    <col min="8703" max="8703" width="11" style="20" customWidth="1"/>
    <col min="8704" max="8706" width="9.140625" style="20"/>
    <col min="8707" max="8707" width="8.28515625" style="20" customWidth="1"/>
    <col min="8708" max="8708" width="10.140625" style="20" customWidth="1"/>
    <col min="8709" max="8709" width="10.5703125" style="20" customWidth="1"/>
    <col min="8710" max="8710" width="8.140625" style="20" customWidth="1"/>
    <col min="8711" max="8953" width="9.140625" style="20"/>
    <col min="8954" max="8954" width="3.7109375" style="20" customWidth="1"/>
    <col min="8955" max="8955" width="8.7109375" style="20" customWidth="1"/>
    <col min="8956" max="8956" width="30.28515625" style="20" customWidth="1"/>
    <col min="8957" max="8957" width="8.42578125" style="20" customWidth="1"/>
    <col min="8958" max="8958" width="12" style="20" customWidth="1"/>
    <col min="8959" max="8959" width="11" style="20" customWidth="1"/>
    <col min="8960" max="8962" width="9.140625" style="20"/>
    <col min="8963" max="8963" width="8.28515625" style="20" customWidth="1"/>
    <col min="8964" max="8964" width="10.140625" style="20" customWidth="1"/>
    <col min="8965" max="8965" width="10.5703125" style="20" customWidth="1"/>
    <col min="8966" max="8966" width="8.140625" style="20" customWidth="1"/>
    <col min="8967" max="9209" width="9.140625" style="20"/>
    <col min="9210" max="9210" width="3.7109375" style="20" customWidth="1"/>
    <col min="9211" max="9211" width="8.7109375" style="20" customWidth="1"/>
    <col min="9212" max="9212" width="30.28515625" style="20" customWidth="1"/>
    <col min="9213" max="9213" width="8.42578125" style="20" customWidth="1"/>
    <col min="9214" max="9214" width="12" style="20" customWidth="1"/>
    <col min="9215" max="9215" width="11" style="20" customWidth="1"/>
    <col min="9216" max="9218" width="9.140625" style="20"/>
    <col min="9219" max="9219" width="8.28515625" style="20" customWidth="1"/>
    <col min="9220" max="9220" width="10.140625" style="20" customWidth="1"/>
    <col min="9221" max="9221" width="10.5703125" style="20" customWidth="1"/>
    <col min="9222" max="9222" width="8.140625" style="20" customWidth="1"/>
    <col min="9223" max="9465" width="9.140625" style="20"/>
    <col min="9466" max="9466" width="3.7109375" style="20" customWidth="1"/>
    <col min="9467" max="9467" width="8.7109375" style="20" customWidth="1"/>
    <col min="9468" max="9468" width="30.28515625" style="20" customWidth="1"/>
    <col min="9469" max="9469" width="8.42578125" style="20" customWidth="1"/>
    <col min="9470" max="9470" width="12" style="20" customWidth="1"/>
    <col min="9471" max="9471" width="11" style="20" customWidth="1"/>
    <col min="9472" max="9474" width="9.140625" style="20"/>
    <col min="9475" max="9475" width="8.28515625" style="20" customWidth="1"/>
    <col min="9476" max="9476" width="10.140625" style="20" customWidth="1"/>
    <col min="9477" max="9477" width="10.5703125" style="20" customWidth="1"/>
    <col min="9478" max="9478" width="8.140625" style="20" customWidth="1"/>
    <col min="9479" max="9721" width="9.140625" style="20"/>
    <col min="9722" max="9722" width="3.7109375" style="20" customWidth="1"/>
    <col min="9723" max="9723" width="8.7109375" style="20" customWidth="1"/>
    <col min="9724" max="9724" width="30.28515625" style="20" customWidth="1"/>
    <col min="9725" max="9725" width="8.42578125" style="20" customWidth="1"/>
    <col min="9726" max="9726" width="12" style="20" customWidth="1"/>
    <col min="9727" max="9727" width="11" style="20" customWidth="1"/>
    <col min="9728" max="9730" width="9.140625" style="20"/>
    <col min="9731" max="9731" width="8.28515625" style="20" customWidth="1"/>
    <col min="9732" max="9732" width="10.140625" style="20" customWidth="1"/>
    <col min="9733" max="9733" width="10.5703125" style="20" customWidth="1"/>
    <col min="9734" max="9734" width="8.140625" style="20" customWidth="1"/>
    <col min="9735" max="9977" width="9.140625" style="20"/>
    <col min="9978" max="9978" width="3.7109375" style="20" customWidth="1"/>
    <col min="9979" max="9979" width="8.7109375" style="20" customWidth="1"/>
    <col min="9980" max="9980" width="30.28515625" style="20" customWidth="1"/>
    <col min="9981" max="9981" width="8.42578125" style="20" customWidth="1"/>
    <col min="9982" max="9982" width="12" style="20" customWidth="1"/>
    <col min="9983" max="9983" width="11" style="20" customWidth="1"/>
    <col min="9984" max="9986" width="9.140625" style="20"/>
    <col min="9987" max="9987" width="8.28515625" style="20" customWidth="1"/>
    <col min="9988" max="9988" width="10.140625" style="20" customWidth="1"/>
    <col min="9989" max="9989" width="10.5703125" style="20" customWidth="1"/>
    <col min="9990" max="9990" width="8.140625" style="20" customWidth="1"/>
    <col min="9991" max="10233" width="9.140625" style="20"/>
    <col min="10234" max="10234" width="3.7109375" style="20" customWidth="1"/>
    <col min="10235" max="10235" width="8.7109375" style="20" customWidth="1"/>
    <col min="10236" max="10236" width="30.28515625" style="20" customWidth="1"/>
    <col min="10237" max="10237" width="8.42578125" style="20" customWidth="1"/>
    <col min="10238" max="10238" width="12" style="20" customWidth="1"/>
    <col min="10239" max="10239" width="11" style="20" customWidth="1"/>
    <col min="10240" max="10242" width="9.140625" style="20"/>
    <col min="10243" max="10243" width="8.28515625" style="20" customWidth="1"/>
    <col min="10244" max="10244" width="10.140625" style="20" customWidth="1"/>
    <col min="10245" max="10245" width="10.5703125" style="20" customWidth="1"/>
    <col min="10246" max="10246" width="8.140625" style="20" customWidth="1"/>
    <col min="10247" max="10489" width="9.140625" style="20"/>
    <col min="10490" max="10490" width="3.7109375" style="20" customWidth="1"/>
    <col min="10491" max="10491" width="8.7109375" style="20" customWidth="1"/>
    <col min="10492" max="10492" width="30.28515625" style="20" customWidth="1"/>
    <col min="10493" max="10493" width="8.42578125" style="20" customWidth="1"/>
    <col min="10494" max="10494" width="12" style="20" customWidth="1"/>
    <col min="10495" max="10495" width="11" style="20" customWidth="1"/>
    <col min="10496" max="10498" width="9.140625" style="20"/>
    <col min="10499" max="10499" width="8.28515625" style="20" customWidth="1"/>
    <col min="10500" max="10500" width="10.140625" style="20" customWidth="1"/>
    <col min="10501" max="10501" width="10.5703125" style="20" customWidth="1"/>
    <col min="10502" max="10502" width="8.140625" style="20" customWidth="1"/>
    <col min="10503" max="10745" width="9.140625" style="20"/>
    <col min="10746" max="10746" width="3.7109375" style="20" customWidth="1"/>
    <col min="10747" max="10747" width="8.7109375" style="20" customWidth="1"/>
    <col min="10748" max="10748" width="30.28515625" style="20" customWidth="1"/>
    <col min="10749" max="10749" width="8.42578125" style="20" customWidth="1"/>
    <col min="10750" max="10750" width="12" style="20" customWidth="1"/>
    <col min="10751" max="10751" width="11" style="20" customWidth="1"/>
    <col min="10752" max="10754" width="9.140625" style="20"/>
    <col min="10755" max="10755" width="8.28515625" style="20" customWidth="1"/>
    <col min="10756" max="10756" width="10.140625" style="20" customWidth="1"/>
    <col min="10757" max="10757" width="10.5703125" style="20" customWidth="1"/>
    <col min="10758" max="10758" width="8.140625" style="20" customWidth="1"/>
    <col min="10759" max="11001" width="9.140625" style="20"/>
    <col min="11002" max="11002" width="3.7109375" style="20" customWidth="1"/>
    <col min="11003" max="11003" width="8.7109375" style="20" customWidth="1"/>
    <col min="11004" max="11004" width="30.28515625" style="20" customWidth="1"/>
    <col min="11005" max="11005" width="8.42578125" style="20" customWidth="1"/>
    <col min="11006" max="11006" width="12" style="20" customWidth="1"/>
    <col min="11007" max="11007" width="11" style="20" customWidth="1"/>
    <col min="11008" max="11010" width="9.140625" style="20"/>
    <col min="11011" max="11011" width="8.28515625" style="20" customWidth="1"/>
    <col min="11012" max="11012" width="10.140625" style="20" customWidth="1"/>
    <col min="11013" max="11013" width="10.5703125" style="20" customWidth="1"/>
    <col min="11014" max="11014" width="8.140625" style="20" customWidth="1"/>
    <col min="11015" max="11257" width="9.140625" style="20"/>
    <col min="11258" max="11258" width="3.7109375" style="20" customWidth="1"/>
    <col min="11259" max="11259" width="8.7109375" style="20" customWidth="1"/>
    <col min="11260" max="11260" width="30.28515625" style="20" customWidth="1"/>
    <col min="11261" max="11261" width="8.42578125" style="20" customWidth="1"/>
    <col min="11262" max="11262" width="12" style="20" customWidth="1"/>
    <col min="11263" max="11263" width="11" style="20" customWidth="1"/>
    <col min="11264" max="11266" width="9.140625" style="20"/>
    <col min="11267" max="11267" width="8.28515625" style="20" customWidth="1"/>
    <col min="11268" max="11268" width="10.140625" style="20" customWidth="1"/>
    <col min="11269" max="11269" width="10.5703125" style="20" customWidth="1"/>
    <col min="11270" max="11270" width="8.140625" style="20" customWidth="1"/>
    <col min="11271" max="11513" width="9.140625" style="20"/>
    <col min="11514" max="11514" width="3.7109375" style="20" customWidth="1"/>
    <col min="11515" max="11515" width="8.7109375" style="20" customWidth="1"/>
    <col min="11516" max="11516" width="30.28515625" style="20" customWidth="1"/>
    <col min="11517" max="11517" width="8.42578125" style="20" customWidth="1"/>
    <col min="11518" max="11518" width="12" style="20" customWidth="1"/>
    <col min="11519" max="11519" width="11" style="20" customWidth="1"/>
    <col min="11520" max="11522" width="9.140625" style="20"/>
    <col min="11523" max="11523" width="8.28515625" style="20" customWidth="1"/>
    <col min="11524" max="11524" width="10.140625" style="20" customWidth="1"/>
    <col min="11525" max="11525" width="10.5703125" style="20" customWidth="1"/>
    <col min="11526" max="11526" width="8.140625" style="20" customWidth="1"/>
    <col min="11527" max="11769" width="9.140625" style="20"/>
    <col min="11770" max="11770" width="3.7109375" style="20" customWidth="1"/>
    <col min="11771" max="11771" width="8.7109375" style="20" customWidth="1"/>
    <col min="11772" max="11772" width="30.28515625" style="20" customWidth="1"/>
    <col min="11773" max="11773" width="8.42578125" style="20" customWidth="1"/>
    <col min="11774" max="11774" width="12" style="20" customWidth="1"/>
    <col min="11775" max="11775" width="11" style="20" customWidth="1"/>
    <col min="11776" max="11778" width="9.140625" style="20"/>
    <col min="11779" max="11779" width="8.28515625" style="20" customWidth="1"/>
    <col min="11780" max="11780" width="10.140625" style="20" customWidth="1"/>
    <col min="11781" max="11781" width="10.5703125" style="20" customWidth="1"/>
    <col min="11782" max="11782" width="8.140625" style="20" customWidth="1"/>
    <col min="11783" max="12025" width="9.140625" style="20"/>
    <col min="12026" max="12026" width="3.7109375" style="20" customWidth="1"/>
    <col min="12027" max="12027" width="8.7109375" style="20" customWidth="1"/>
    <col min="12028" max="12028" width="30.28515625" style="20" customWidth="1"/>
    <col min="12029" max="12029" width="8.42578125" style="20" customWidth="1"/>
    <col min="12030" max="12030" width="12" style="20" customWidth="1"/>
    <col min="12031" max="12031" width="11" style="20" customWidth="1"/>
    <col min="12032" max="12034" width="9.140625" style="20"/>
    <col min="12035" max="12035" width="8.28515625" style="20" customWidth="1"/>
    <col min="12036" max="12036" width="10.140625" style="20" customWidth="1"/>
    <col min="12037" max="12037" width="10.5703125" style="20" customWidth="1"/>
    <col min="12038" max="12038" width="8.140625" style="20" customWidth="1"/>
    <col min="12039" max="12281" width="9.140625" style="20"/>
    <col min="12282" max="12282" width="3.7109375" style="20" customWidth="1"/>
    <col min="12283" max="12283" width="8.7109375" style="20" customWidth="1"/>
    <col min="12284" max="12284" width="30.28515625" style="20" customWidth="1"/>
    <col min="12285" max="12285" width="8.42578125" style="20" customWidth="1"/>
    <col min="12286" max="12286" width="12" style="20" customWidth="1"/>
    <col min="12287" max="12287" width="11" style="20" customWidth="1"/>
    <col min="12288" max="12290" width="9.140625" style="20"/>
    <col min="12291" max="12291" width="8.28515625" style="20" customWidth="1"/>
    <col min="12292" max="12292" width="10.140625" style="20" customWidth="1"/>
    <col min="12293" max="12293" width="10.5703125" style="20" customWidth="1"/>
    <col min="12294" max="12294" width="8.140625" style="20" customWidth="1"/>
    <col min="12295" max="12537" width="9.140625" style="20"/>
    <col min="12538" max="12538" width="3.7109375" style="20" customWidth="1"/>
    <col min="12539" max="12539" width="8.7109375" style="20" customWidth="1"/>
    <col min="12540" max="12540" width="30.28515625" style="20" customWidth="1"/>
    <col min="12541" max="12541" width="8.42578125" style="20" customWidth="1"/>
    <col min="12542" max="12542" width="12" style="20" customWidth="1"/>
    <col min="12543" max="12543" width="11" style="20" customWidth="1"/>
    <col min="12544" max="12546" width="9.140625" style="20"/>
    <col min="12547" max="12547" width="8.28515625" style="20" customWidth="1"/>
    <col min="12548" max="12548" width="10.140625" style="20" customWidth="1"/>
    <col min="12549" max="12549" width="10.5703125" style="20" customWidth="1"/>
    <col min="12550" max="12550" width="8.140625" style="20" customWidth="1"/>
    <col min="12551" max="12793" width="9.140625" style="20"/>
    <col min="12794" max="12794" width="3.7109375" style="20" customWidth="1"/>
    <col min="12795" max="12795" width="8.7109375" style="20" customWidth="1"/>
    <col min="12796" max="12796" width="30.28515625" style="20" customWidth="1"/>
    <col min="12797" max="12797" width="8.42578125" style="20" customWidth="1"/>
    <col min="12798" max="12798" width="12" style="20" customWidth="1"/>
    <col min="12799" max="12799" width="11" style="20" customWidth="1"/>
    <col min="12800" max="12802" width="9.140625" style="20"/>
    <col min="12803" max="12803" width="8.28515625" style="20" customWidth="1"/>
    <col min="12804" max="12804" width="10.140625" style="20" customWidth="1"/>
    <col min="12805" max="12805" width="10.5703125" style="20" customWidth="1"/>
    <col min="12806" max="12806" width="8.140625" style="20" customWidth="1"/>
    <col min="12807" max="13049" width="9.140625" style="20"/>
    <col min="13050" max="13050" width="3.7109375" style="20" customWidth="1"/>
    <col min="13051" max="13051" width="8.7109375" style="20" customWidth="1"/>
    <col min="13052" max="13052" width="30.28515625" style="20" customWidth="1"/>
    <col min="13053" max="13053" width="8.42578125" style="20" customWidth="1"/>
    <col min="13054" max="13054" width="12" style="20" customWidth="1"/>
    <col min="13055" max="13055" width="11" style="20" customWidth="1"/>
    <col min="13056" max="13058" width="9.140625" style="20"/>
    <col min="13059" max="13059" width="8.28515625" style="20" customWidth="1"/>
    <col min="13060" max="13060" width="10.140625" style="20" customWidth="1"/>
    <col min="13061" max="13061" width="10.5703125" style="20" customWidth="1"/>
    <col min="13062" max="13062" width="8.140625" style="20" customWidth="1"/>
    <col min="13063" max="13305" width="9.140625" style="20"/>
    <col min="13306" max="13306" width="3.7109375" style="20" customWidth="1"/>
    <col min="13307" max="13307" width="8.7109375" style="20" customWidth="1"/>
    <col min="13308" max="13308" width="30.28515625" style="20" customWidth="1"/>
    <col min="13309" max="13309" width="8.42578125" style="20" customWidth="1"/>
    <col min="13310" max="13310" width="12" style="20" customWidth="1"/>
    <col min="13311" max="13311" width="11" style="20" customWidth="1"/>
    <col min="13312" max="13314" width="9.140625" style="20"/>
    <col min="13315" max="13315" width="8.28515625" style="20" customWidth="1"/>
    <col min="13316" max="13316" width="10.140625" style="20" customWidth="1"/>
    <col min="13317" max="13317" width="10.5703125" style="20" customWidth="1"/>
    <col min="13318" max="13318" width="8.140625" style="20" customWidth="1"/>
    <col min="13319" max="13561" width="9.140625" style="20"/>
    <col min="13562" max="13562" width="3.7109375" style="20" customWidth="1"/>
    <col min="13563" max="13563" width="8.7109375" style="20" customWidth="1"/>
    <col min="13564" max="13564" width="30.28515625" style="20" customWidth="1"/>
    <col min="13565" max="13565" width="8.42578125" style="20" customWidth="1"/>
    <col min="13566" max="13566" width="12" style="20" customWidth="1"/>
    <col min="13567" max="13567" width="11" style="20" customWidth="1"/>
    <col min="13568" max="13570" width="9.140625" style="20"/>
    <col min="13571" max="13571" width="8.28515625" style="20" customWidth="1"/>
    <col min="13572" max="13572" width="10.140625" style="20" customWidth="1"/>
    <col min="13573" max="13573" width="10.5703125" style="20" customWidth="1"/>
    <col min="13574" max="13574" width="8.140625" style="20" customWidth="1"/>
    <col min="13575" max="13817" width="9.140625" style="20"/>
    <col min="13818" max="13818" width="3.7109375" style="20" customWidth="1"/>
    <col min="13819" max="13819" width="8.7109375" style="20" customWidth="1"/>
    <col min="13820" max="13820" width="30.28515625" style="20" customWidth="1"/>
    <col min="13821" max="13821" width="8.42578125" style="20" customWidth="1"/>
    <col min="13822" max="13822" width="12" style="20" customWidth="1"/>
    <col min="13823" max="13823" width="11" style="20" customWidth="1"/>
    <col min="13824" max="13826" width="9.140625" style="20"/>
    <col min="13827" max="13827" width="8.28515625" style="20" customWidth="1"/>
    <col min="13828" max="13828" width="10.140625" style="20" customWidth="1"/>
    <col min="13829" max="13829" width="10.5703125" style="20" customWidth="1"/>
    <col min="13830" max="13830" width="8.140625" style="20" customWidth="1"/>
    <col min="13831" max="14073" width="9.140625" style="20"/>
    <col min="14074" max="14074" width="3.7109375" style="20" customWidth="1"/>
    <col min="14075" max="14075" width="8.7109375" style="20" customWidth="1"/>
    <col min="14076" max="14076" width="30.28515625" style="20" customWidth="1"/>
    <col min="14077" max="14077" width="8.42578125" style="20" customWidth="1"/>
    <col min="14078" max="14078" width="12" style="20" customWidth="1"/>
    <col min="14079" max="14079" width="11" style="20" customWidth="1"/>
    <col min="14080" max="14082" width="9.140625" style="20"/>
    <col min="14083" max="14083" width="8.28515625" style="20" customWidth="1"/>
    <col min="14084" max="14084" width="10.140625" style="20" customWidth="1"/>
    <col min="14085" max="14085" width="10.5703125" style="20" customWidth="1"/>
    <col min="14086" max="14086" width="8.140625" style="20" customWidth="1"/>
    <col min="14087" max="14329" width="9.140625" style="20"/>
    <col min="14330" max="14330" width="3.7109375" style="20" customWidth="1"/>
    <col min="14331" max="14331" width="8.7109375" style="20" customWidth="1"/>
    <col min="14332" max="14332" width="30.28515625" style="20" customWidth="1"/>
    <col min="14333" max="14333" width="8.42578125" style="20" customWidth="1"/>
    <col min="14334" max="14334" width="12" style="20" customWidth="1"/>
    <col min="14335" max="14335" width="11" style="20" customWidth="1"/>
    <col min="14336" max="14338" width="9.140625" style="20"/>
    <col min="14339" max="14339" width="8.28515625" style="20" customWidth="1"/>
    <col min="14340" max="14340" width="10.140625" style="20" customWidth="1"/>
    <col min="14341" max="14341" width="10.5703125" style="20" customWidth="1"/>
    <col min="14342" max="14342" width="8.140625" style="20" customWidth="1"/>
    <col min="14343" max="14585" width="9.140625" style="20"/>
    <col min="14586" max="14586" width="3.7109375" style="20" customWidth="1"/>
    <col min="14587" max="14587" width="8.7109375" style="20" customWidth="1"/>
    <col min="14588" max="14588" width="30.28515625" style="20" customWidth="1"/>
    <col min="14589" max="14589" width="8.42578125" style="20" customWidth="1"/>
    <col min="14590" max="14590" width="12" style="20" customWidth="1"/>
    <col min="14591" max="14591" width="11" style="20" customWidth="1"/>
    <col min="14592" max="14594" width="9.140625" style="20"/>
    <col min="14595" max="14595" width="8.28515625" style="20" customWidth="1"/>
    <col min="14596" max="14596" width="10.140625" style="20" customWidth="1"/>
    <col min="14597" max="14597" width="10.5703125" style="20" customWidth="1"/>
    <col min="14598" max="14598" width="8.140625" style="20" customWidth="1"/>
    <col min="14599" max="14841" width="9.140625" style="20"/>
    <col min="14842" max="14842" width="3.7109375" style="20" customWidth="1"/>
    <col min="14843" max="14843" width="8.7109375" style="20" customWidth="1"/>
    <col min="14844" max="14844" width="30.28515625" style="20" customWidth="1"/>
    <col min="14845" max="14845" width="8.42578125" style="20" customWidth="1"/>
    <col min="14846" max="14846" width="12" style="20" customWidth="1"/>
    <col min="14847" max="14847" width="11" style="20" customWidth="1"/>
    <col min="14848" max="14850" width="9.140625" style="20"/>
    <col min="14851" max="14851" width="8.28515625" style="20" customWidth="1"/>
    <col min="14852" max="14852" width="10.140625" style="20" customWidth="1"/>
    <col min="14853" max="14853" width="10.5703125" style="20" customWidth="1"/>
    <col min="14854" max="14854" width="8.140625" style="20" customWidth="1"/>
    <col min="14855" max="15097" width="9.140625" style="20"/>
    <col min="15098" max="15098" width="3.7109375" style="20" customWidth="1"/>
    <col min="15099" max="15099" width="8.7109375" style="20" customWidth="1"/>
    <col min="15100" max="15100" width="30.28515625" style="20" customWidth="1"/>
    <col min="15101" max="15101" width="8.42578125" style="20" customWidth="1"/>
    <col min="15102" max="15102" width="12" style="20" customWidth="1"/>
    <col min="15103" max="15103" width="11" style="20" customWidth="1"/>
    <col min="15104" max="15106" width="9.140625" style="20"/>
    <col min="15107" max="15107" width="8.28515625" style="20" customWidth="1"/>
    <col min="15108" max="15108" width="10.140625" style="20" customWidth="1"/>
    <col min="15109" max="15109" width="10.5703125" style="20" customWidth="1"/>
    <col min="15110" max="15110" width="8.140625" style="20" customWidth="1"/>
    <col min="15111" max="15353" width="9.140625" style="20"/>
    <col min="15354" max="15354" width="3.7109375" style="20" customWidth="1"/>
    <col min="15355" max="15355" width="8.7109375" style="20" customWidth="1"/>
    <col min="15356" max="15356" width="30.28515625" style="20" customWidth="1"/>
    <col min="15357" max="15357" width="8.42578125" style="20" customWidth="1"/>
    <col min="15358" max="15358" width="12" style="20" customWidth="1"/>
    <col min="15359" max="15359" width="11" style="20" customWidth="1"/>
    <col min="15360" max="15362" width="9.140625" style="20"/>
    <col min="15363" max="15363" width="8.28515625" style="20" customWidth="1"/>
    <col min="15364" max="15364" width="10.140625" style="20" customWidth="1"/>
    <col min="15365" max="15365" width="10.5703125" style="20" customWidth="1"/>
    <col min="15366" max="15366" width="8.140625" style="20" customWidth="1"/>
    <col min="15367" max="15609" width="9.140625" style="20"/>
    <col min="15610" max="15610" width="3.7109375" style="20" customWidth="1"/>
    <col min="15611" max="15611" width="8.7109375" style="20" customWidth="1"/>
    <col min="15612" max="15612" width="30.28515625" style="20" customWidth="1"/>
    <col min="15613" max="15613" width="8.42578125" style="20" customWidth="1"/>
    <col min="15614" max="15614" width="12" style="20" customWidth="1"/>
    <col min="15615" max="15615" width="11" style="20" customWidth="1"/>
    <col min="15616" max="15618" width="9.140625" style="20"/>
    <col min="15619" max="15619" width="8.28515625" style="20" customWidth="1"/>
    <col min="15620" max="15620" width="10.140625" style="20" customWidth="1"/>
    <col min="15621" max="15621" width="10.5703125" style="20" customWidth="1"/>
    <col min="15622" max="15622" width="8.140625" style="20" customWidth="1"/>
    <col min="15623" max="15865" width="9.140625" style="20"/>
    <col min="15866" max="15866" width="3.7109375" style="20" customWidth="1"/>
    <col min="15867" max="15867" width="8.7109375" style="20" customWidth="1"/>
    <col min="15868" max="15868" width="30.28515625" style="20" customWidth="1"/>
    <col min="15869" max="15869" width="8.42578125" style="20" customWidth="1"/>
    <col min="15870" max="15870" width="12" style="20" customWidth="1"/>
    <col min="15871" max="15871" width="11" style="20" customWidth="1"/>
    <col min="15872" max="15874" width="9.140625" style="20"/>
    <col min="15875" max="15875" width="8.28515625" style="20" customWidth="1"/>
    <col min="15876" max="15876" width="10.140625" style="20" customWidth="1"/>
    <col min="15877" max="15877" width="10.5703125" style="20" customWidth="1"/>
    <col min="15878" max="15878" width="8.140625" style="20" customWidth="1"/>
    <col min="15879" max="16121" width="9.140625" style="20"/>
    <col min="16122" max="16122" width="3.7109375" style="20" customWidth="1"/>
    <col min="16123" max="16123" width="8.7109375" style="20" customWidth="1"/>
    <col min="16124" max="16124" width="30.28515625" style="20" customWidth="1"/>
    <col min="16125" max="16125" width="8.42578125" style="20" customWidth="1"/>
    <col min="16126" max="16126" width="12" style="20" customWidth="1"/>
    <col min="16127" max="16127" width="11" style="20" customWidth="1"/>
    <col min="16128" max="16130" width="9.140625" style="20"/>
    <col min="16131" max="16131" width="8.28515625" style="20" customWidth="1"/>
    <col min="16132" max="16132" width="10.140625" style="20" customWidth="1"/>
    <col min="16133" max="16133" width="10.5703125" style="20" customWidth="1"/>
    <col min="16134" max="16134" width="8.140625" style="20" customWidth="1"/>
    <col min="16135" max="16384" width="9.140625" style="20"/>
  </cols>
  <sheetData>
    <row r="1" spans="1:10" s="2" customFormat="1" ht="23.25" customHeight="1">
      <c r="A1" s="251" t="s">
        <v>204</v>
      </c>
      <c r="B1" s="251"/>
      <c r="C1" s="251"/>
      <c r="D1" s="251"/>
      <c r="E1" s="251"/>
      <c r="F1" s="251"/>
    </row>
    <row r="2" spans="1:10" s="11" customFormat="1" ht="20.25" customHeight="1">
      <c r="A2" s="252" t="s">
        <v>128</v>
      </c>
      <c r="B2" s="252"/>
      <c r="C2" s="252"/>
      <c r="D2" s="252"/>
      <c r="E2" s="252"/>
      <c r="F2" s="252"/>
    </row>
    <row r="3" spans="1:10" s="12" customFormat="1" ht="33.75" customHeight="1">
      <c r="A3" s="216" t="s">
        <v>0</v>
      </c>
      <c r="B3" s="217" t="s">
        <v>29</v>
      </c>
      <c r="C3" s="216" t="s">
        <v>30</v>
      </c>
      <c r="D3" s="218" t="s">
        <v>53</v>
      </c>
      <c r="E3" s="10" t="s">
        <v>32</v>
      </c>
      <c r="F3" s="26" t="s">
        <v>31</v>
      </c>
    </row>
    <row r="4" spans="1:10" s="12" customFormat="1" ht="30" customHeight="1">
      <c r="A4" s="27">
        <v>1</v>
      </c>
      <c r="B4" s="28" t="s">
        <v>178</v>
      </c>
      <c r="C4" s="96" t="s">
        <v>34</v>
      </c>
      <c r="D4" s="106">
        <v>1</v>
      </c>
      <c r="E4" s="96"/>
      <c r="F4" s="96"/>
      <c r="J4" s="107"/>
    </row>
    <row r="5" spans="1:10" ht="27">
      <c r="A5" s="91">
        <v>2</v>
      </c>
      <c r="B5" s="28" t="s">
        <v>115</v>
      </c>
      <c r="C5" s="96" t="s">
        <v>33</v>
      </c>
      <c r="D5" s="97">
        <v>2.5</v>
      </c>
      <c r="E5" s="96"/>
      <c r="F5" s="96"/>
    </row>
    <row r="6" spans="1:10" s="11" customFormat="1" ht="39.75">
      <c r="A6" s="27">
        <v>3</v>
      </c>
      <c r="B6" s="111" t="s">
        <v>179</v>
      </c>
      <c r="C6" s="27" t="s">
        <v>116</v>
      </c>
      <c r="D6" s="112">
        <v>0.06</v>
      </c>
      <c r="E6" s="27"/>
      <c r="F6" s="96"/>
    </row>
    <row r="7" spans="1:10" s="12" customFormat="1" ht="19.5" customHeight="1">
      <c r="A7" s="115">
        <v>4</v>
      </c>
      <c r="B7" s="113" t="s">
        <v>119</v>
      </c>
      <c r="C7" s="85" t="s">
        <v>33</v>
      </c>
      <c r="D7" s="116">
        <v>0.39300000000000002</v>
      </c>
      <c r="E7" s="117"/>
      <c r="F7" s="96"/>
    </row>
    <row r="8" spans="1:10" s="114" customFormat="1" ht="27">
      <c r="A8" s="27">
        <v>5</v>
      </c>
      <c r="B8" s="113" t="s">
        <v>120</v>
      </c>
      <c r="C8" s="118" t="s">
        <v>33</v>
      </c>
      <c r="D8" s="116">
        <v>0.39300000000000002</v>
      </c>
      <c r="E8" s="96"/>
      <c r="F8" s="96"/>
    </row>
    <row r="9" spans="1:10" s="77" customFormat="1" ht="30" customHeight="1">
      <c r="A9" s="70">
        <v>6</v>
      </c>
      <c r="B9" s="80" t="s">
        <v>98</v>
      </c>
      <c r="C9" s="81" t="s">
        <v>96</v>
      </c>
      <c r="D9" s="136">
        <v>3.0800000000000001E-2</v>
      </c>
      <c r="E9" s="86"/>
      <c r="F9" s="86"/>
      <c r="G9" s="87"/>
    </row>
    <row r="10" spans="1:10" ht="15" customHeight="1">
      <c r="A10" s="92">
        <v>7</v>
      </c>
      <c r="B10" s="76" t="s">
        <v>97</v>
      </c>
      <c r="C10" s="78" t="s">
        <v>99</v>
      </c>
      <c r="D10" s="93">
        <v>0.152</v>
      </c>
      <c r="E10" s="78"/>
      <c r="F10" s="78"/>
    </row>
    <row r="11" spans="1:10">
      <c r="A11" s="249" t="s">
        <v>1</v>
      </c>
      <c r="B11" s="250"/>
      <c r="C11" s="96" t="s">
        <v>35</v>
      </c>
      <c r="D11" s="96"/>
      <c r="E11" s="96"/>
      <c r="F11" s="119"/>
    </row>
    <row r="12" spans="1:10">
      <c r="A12" s="249" t="s">
        <v>36</v>
      </c>
      <c r="B12" s="250"/>
      <c r="C12" s="96" t="s">
        <v>37</v>
      </c>
      <c r="D12" s="96"/>
      <c r="E12" s="96"/>
      <c r="F12" s="96"/>
    </row>
    <row r="13" spans="1:10">
      <c r="A13" s="249" t="s">
        <v>1</v>
      </c>
      <c r="B13" s="250"/>
      <c r="C13" s="96" t="s">
        <v>35</v>
      </c>
      <c r="D13" s="96"/>
      <c r="E13" s="96"/>
      <c r="F13" s="96"/>
    </row>
    <row r="14" spans="1:10">
      <c r="A14" s="249" t="s">
        <v>94</v>
      </c>
      <c r="B14" s="250"/>
      <c r="C14" s="96" t="s">
        <v>37</v>
      </c>
      <c r="D14" s="96"/>
      <c r="E14" s="96"/>
      <c r="F14" s="96"/>
    </row>
    <row r="15" spans="1:10">
      <c r="A15" s="249" t="s">
        <v>39</v>
      </c>
      <c r="B15" s="250"/>
      <c r="C15" s="96" t="s">
        <v>35</v>
      </c>
      <c r="D15" s="96"/>
      <c r="E15" s="96"/>
      <c r="F15" s="96"/>
    </row>
    <row r="16" spans="1:10">
      <c r="A16" s="18"/>
      <c r="B16" s="57"/>
      <c r="C16" s="100"/>
      <c r="D16" s="100"/>
      <c r="E16" s="100"/>
      <c r="F16" s="19"/>
    </row>
  </sheetData>
  <mergeCells count="7">
    <mergeCell ref="A14:B14"/>
    <mergeCell ref="A15:B15"/>
    <mergeCell ref="A11:B11"/>
    <mergeCell ref="A12:B12"/>
    <mergeCell ref="A1:F1"/>
    <mergeCell ref="A2:F2"/>
    <mergeCell ref="A13:B13"/>
  </mergeCells>
  <conditionalFormatting sqref="C11:F15 A4:IL5 A6:IN10">
    <cfRule type="cellIs" dxfId="12" priority="20" stopIfTrue="1" operator="equal">
      <formula>8223.307275</formula>
    </cfRule>
  </conditionalFormatting>
  <pageMargins left="0.2" right="0.16" top="0.41" bottom="0.22" header="0.3" footer="0.15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0"/>
  <sheetViews>
    <sheetView view="pageBreakPreview" zoomScaleNormal="100" zoomScaleSheetLayoutView="100" workbookViewId="0">
      <selection activeCell="B11" sqref="B11"/>
    </sheetView>
  </sheetViews>
  <sheetFormatPr defaultRowHeight="15"/>
  <cols>
    <col min="1" max="1" width="4" style="173" customWidth="1"/>
    <col min="2" max="2" width="39" style="173" customWidth="1"/>
    <col min="3" max="3" width="6.7109375" style="173" customWidth="1"/>
    <col min="4" max="4" width="9.7109375" style="173" customWidth="1"/>
    <col min="5" max="5" width="8.5703125" style="173" customWidth="1"/>
    <col min="6" max="6" width="9.28515625" style="173" customWidth="1"/>
    <col min="7" max="16384" width="9.140625" style="173"/>
  </cols>
  <sheetData>
    <row r="1" spans="1:15" s="114" customFormat="1" ht="21" customHeight="1">
      <c r="A1" s="239" t="s">
        <v>205</v>
      </c>
      <c r="B1" s="239"/>
      <c r="C1" s="239"/>
      <c r="D1" s="239"/>
      <c r="E1" s="239"/>
      <c r="F1" s="239"/>
    </row>
    <row r="2" spans="1:15" s="114" customFormat="1" ht="41.25" customHeight="1">
      <c r="A2" s="253" t="s">
        <v>212</v>
      </c>
      <c r="B2" s="253"/>
      <c r="C2" s="253"/>
      <c r="D2" s="253"/>
      <c r="E2" s="253"/>
      <c r="F2" s="253"/>
    </row>
    <row r="3" spans="1:15" s="12" customFormat="1" ht="34.5" customHeight="1">
      <c r="A3" s="216" t="s">
        <v>0</v>
      </c>
      <c r="B3" s="217" t="s">
        <v>29</v>
      </c>
      <c r="C3" s="216" t="s">
        <v>30</v>
      </c>
      <c r="D3" s="218" t="s">
        <v>53</v>
      </c>
      <c r="E3" s="10" t="s">
        <v>32</v>
      </c>
      <c r="F3" s="26" t="s">
        <v>31</v>
      </c>
    </row>
    <row r="4" spans="1:15" s="11" customFormat="1" ht="40.5">
      <c r="A4" s="27">
        <v>1</v>
      </c>
      <c r="B4" s="179" t="s">
        <v>83</v>
      </c>
      <c r="C4" s="21" t="s">
        <v>40</v>
      </c>
      <c r="D4" s="165">
        <v>0.04</v>
      </c>
      <c r="E4" s="143"/>
      <c r="F4" s="143"/>
      <c r="H4" s="71"/>
    </row>
    <row r="5" spans="1:15" s="11" customFormat="1" ht="13.5">
      <c r="A5" s="27">
        <v>2</v>
      </c>
      <c r="B5" s="101" t="s">
        <v>182</v>
      </c>
      <c r="C5" s="142" t="s">
        <v>33</v>
      </c>
      <c r="D5" s="168">
        <v>27.3</v>
      </c>
      <c r="E5" s="142"/>
      <c r="F5" s="142"/>
      <c r="H5" s="71"/>
    </row>
    <row r="6" spans="1:15" s="11" customFormat="1" ht="13.5">
      <c r="A6" s="27">
        <v>3</v>
      </c>
      <c r="B6" s="29" t="s">
        <v>42</v>
      </c>
      <c r="C6" s="21" t="s">
        <v>43</v>
      </c>
      <c r="D6" s="165">
        <v>1.4E-2</v>
      </c>
      <c r="E6" s="143"/>
      <c r="F6" s="143"/>
      <c r="H6" s="71"/>
    </row>
    <row r="7" spans="1:15" s="114" customFormat="1" ht="40.5">
      <c r="A7" s="27">
        <v>4</v>
      </c>
      <c r="B7" s="132" t="s">
        <v>183</v>
      </c>
      <c r="C7" s="21" t="s">
        <v>89</v>
      </c>
      <c r="D7" s="159">
        <v>0.01</v>
      </c>
      <c r="E7" s="104"/>
      <c r="F7" s="104"/>
    </row>
    <row r="8" spans="1:15" s="77" customFormat="1" ht="27">
      <c r="A8" s="27">
        <v>5</v>
      </c>
      <c r="B8" s="187" t="s">
        <v>84</v>
      </c>
      <c r="C8" s="104" t="s">
        <v>85</v>
      </c>
      <c r="D8" s="188">
        <v>0.04</v>
      </c>
      <c r="E8" s="189"/>
      <c r="F8" s="189"/>
    </row>
    <row r="9" spans="1:15" s="79" customFormat="1" ht="27">
      <c r="A9" s="27">
        <v>6</v>
      </c>
      <c r="B9" s="187" t="s">
        <v>86</v>
      </c>
      <c r="C9" s="78" t="s">
        <v>87</v>
      </c>
      <c r="D9" s="159">
        <v>0.93440000000000001</v>
      </c>
      <c r="E9" s="189"/>
      <c r="F9" s="189"/>
      <c r="H9" s="88"/>
    </row>
    <row r="10" spans="1:15" s="77" customFormat="1" ht="27">
      <c r="A10" s="27">
        <v>7</v>
      </c>
      <c r="B10" s="187" t="s">
        <v>180</v>
      </c>
      <c r="C10" s="78" t="s">
        <v>89</v>
      </c>
      <c r="D10" s="127">
        <v>1.2E-2</v>
      </c>
      <c r="E10" s="189"/>
      <c r="F10" s="189"/>
    </row>
    <row r="11" spans="1:15" s="79" customFormat="1" ht="27">
      <c r="A11" s="27">
        <v>8</v>
      </c>
      <c r="B11" s="187" t="s">
        <v>219</v>
      </c>
      <c r="C11" s="78" t="s">
        <v>89</v>
      </c>
      <c r="D11" s="190">
        <f>D10</f>
        <v>1.2E-2</v>
      </c>
      <c r="E11" s="189"/>
      <c r="F11" s="189"/>
      <c r="J11" s="88"/>
    </row>
    <row r="12" spans="1:15" s="90" customFormat="1" ht="27.75" customHeight="1">
      <c r="A12" s="27">
        <v>9</v>
      </c>
      <c r="B12" s="191" t="s">
        <v>91</v>
      </c>
      <c r="C12" s="178" t="s">
        <v>46</v>
      </c>
      <c r="D12" s="192">
        <v>0.156</v>
      </c>
      <c r="E12" s="193"/>
      <c r="F12" s="193"/>
      <c r="G12" s="89"/>
      <c r="H12" s="89"/>
      <c r="I12" s="89"/>
      <c r="J12" s="89"/>
      <c r="K12" s="89"/>
      <c r="L12" s="89"/>
      <c r="M12" s="89"/>
      <c r="N12" s="89"/>
      <c r="O12" s="89"/>
    </row>
    <row r="13" spans="1:15" s="90" customFormat="1" ht="27">
      <c r="A13" s="27">
        <v>10</v>
      </c>
      <c r="B13" s="29" t="s">
        <v>92</v>
      </c>
      <c r="C13" s="178" t="s">
        <v>93</v>
      </c>
      <c r="D13" s="195">
        <v>0.3</v>
      </c>
      <c r="E13" s="194"/>
      <c r="F13" s="194"/>
    </row>
    <row r="14" spans="1:15" s="77" customFormat="1" ht="30" customHeight="1">
      <c r="A14" s="27">
        <v>11</v>
      </c>
      <c r="B14" s="76" t="s">
        <v>98</v>
      </c>
      <c r="C14" s="78" t="s">
        <v>96</v>
      </c>
      <c r="D14" s="127">
        <v>3.0800000000000001E-2</v>
      </c>
      <c r="E14" s="189"/>
      <c r="F14" s="189"/>
    </row>
    <row r="15" spans="1:15" s="184" customFormat="1" ht="15" customHeight="1">
      <c r="A15" s="27">
        <v>12</v>
      </c>
      <c r="B15" s="76" t="s">
        <v>97</v>
      </c>
      <c r="C15" s="78" t="s">
        <v>99</v>
      </c>
      <c r="D15" s="190">
        <v>0.152</v>
      </c>
      <c r="E15" s="78"/>
      <c r="F15" s="78"/>
    </row>
    <row r="16" spans="1:15" s="184" customFormat="1" ht="15.75">
      <c r="A16" s="27"/>
      <c r="B16" s="137" t="s">
        <v>181</v>
      </c>
      <c r="C16" s="143" t="s">
        <v>35</v>
      </c>
      <c r="D16" s="142"/>
      <c r="E16" s="141"/>
      <c r="F16" s="196"/>
    </row>
    <row r="17" spans="1:6" s="66" customFormat="1">
      <c r="A17" s="30"/>
      <c r="B17" s="29" t="s">
        <v>210</v>
      </c>
      <c r="C17" s="121"/>
      <c r="D17" s="121"/>
      <c r="E17" s="121"/>
      <c r="F17" s="121"/>
    </row>
    <row r="18" spans="1:6" s="66" customFormat="1">
      <c r="A18" s="30"/>
      <c r="B18" s="29" t="s">
        <v>44</v>
      </c>
      <c r="C18" s="121"/>
      <c r="D18" s="121"/>
      <c r="E18" s="121"/>
      <c r="F18" s="121"/>
    </row>
    <row r="19" spans="1:6" s="66" customFormat="1">
      <c r="A19" s="30"/>
      <c r="B19" s="29" t="s">
        <v>211</v>
      </c>
      <c r="C19" s="121"/>
      <c r="D19" s="121"/>
      <c r="E19" s="121"/>
      <c r="F19" s="121"/>
    </row>
    <row r="20" spans="1:6" s="66" customFormat="1">
      <c r="A20" s="30"/>
      <c r="B20" s="30" t="s">
        <v>45</v>
      </c>
      <c r="C20" s="121"/>
      <c r="D20" s="121"/>
      <c r="E20" s="121"/>
      <c r="F20" s="121"/>
    </row>
  </sheetData>
  <mergeCells count="2">
    <mergeCell ref="A1:F1"/>
    <mergeCell ref="A2:F2"/>
  </mergeCells>
  <conditionalFormatting sqref="C17:F21 IJ7:IK11 HG8:IK12 G7:IK7 G14:IN15 A4:II16">
    <cfRule type="cellIs" dxfId="11" priority="7" stopIfTrue="1" operator="equal">
      <formula>8223.307275</formula>
    </cfRule>
  </conditionalFormatting>
  <conditionalFormatting sqref="IJ16:IN16">
    <cfRule type="cellIs" dxfId="10" priority="4" stopIfTrue="1" operator="equal">
      <formula>8223.307275</formula>
    </cfRule>
  </conditionalFormatting>
  <pageMargins left="0.16" right="0.16" top="0.45" bottom="0.22" header="0.3" footer="0.18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9"/>
  <sheetViews>
    <sheetView view="pageBreakPreview" topLeftCell="A19" zoomScale="115" zoomScaleNormal="100" zoomScaleSheetLayoutView="115" workbookViewId="0">
      <selection activeCell="G3" sqref="G3"/>
    </sheetView>
  </sheetViews>
  <sheetFormatPr defaultColWidth="9.140625" defaultRowHeight="15"/>
  <cols>
    <col min="1" max="1" width="4.28515625" style="184" customWidth="1"/>
    <col min="2" max="2" width="47.28515625" style="185" customWidth="1"/>
    <col min="3" max="3" width="7.7109375" style="184" customWidth="1"/>
    <col min="4" max="4" width="9.140625" style="184"/>
    <col min="5" max="5" width="8.140625" style="184" bestFit="1" customWidth="1"/>
    <col min="6" max="6" width="8.85546875" style="184" customWidth="1"/>
    <col min="7" max="16384" width="9.140625" style="184"/>
  </cols>
  <sheetData>
    <row r="1" spans="1:14" s="114" customFormat="1" ht="21.75" customHeight="1">
      <c r="A1" s="240" t="s">
        <v>126</v>
      </c>
      <c r="B1" s="240"/>
      <c r="C1" s="240"/>
      <c r="D1" s="240"/>
      <c r="E1" s="240"/>
      <c r="F1" s="240"/>
    </row>
    <row r="2" spans="1:14" s="11" customFormat="1" ht="60.75" customHeight="1">
      <c r="A2" s="253" t="s">
        <v>220</v>
      </c>
      <c r="B2" s="253"/>
      <c r="C2" s="253"/>
      <c r="D2" s="253"/>
      <c r="E2" s="253"/>
      <c r="F2" s="253"/>
    </row>
    <row r="3" spans="1:14" s="12" customFormat="1" ht="28.5" customHeight="1">
      <c r="A3" s="216" t="s">
        <v>0</v>
      </c>
      <c r="B3" s="217" t="s">
        <v>29</v>
      </c>
      <c r="C3" s="216" t="s">
        <v>30</v>
      </c>
      <c r="D3" s="218" t="s">
        <v>53</v>
      </c>
      <c r="E3" s="10" t="s">
        <v>32</v>
      </c>
      <c r="F3" s="26" t="s">
        <v>31</v>
      </c>
    </row>
    <row r="4" spans="1:14" s="11" customFormat="1" ht="40.5">
      <c r="A4" s="27">
        <v>1</v>
      </c>
      <c r="B4" s="113" t="s">
        <v>83</v>
      </c>
      <c r="C4" s="21" t="s">
        <v>40</v>
      </c>
      <c r="D4" s="168">
        <v>0.13800000000000001</v>
      </c>
      <c r="E4" s="143"/>
      <c r="F4" s="143"/>
      <c r="G4" s="71"/>
    </row>
    <row r="5" spans="1:14" s="11" customFormat="1" ht="13.5">
      <c r="A5" s="27">
        <v>2</v>
      </c>
      <c r="B5" s="101" t="s">
        <v>208</v>
      </c>
      <c r="C5" s="142" t="s">
        <v>33</v>
      </c>
      <c r="D5" s="168">
        <v>138.26</v>
      </c>
      <c r="E5" s="142"/>
      <c r="F5" s="142"/>
      <c r="G5" s="71"/>
    </row>
    <row r="6" spans="1:14" s="11" customFormat="1" ht="13.5">
      <c r="A6" s="27">
        <v>3</v>
      </c>
      <c r="B6" s="29" t="s">
        <v>42</v>
      </c>
      <c r="C6" s="21" t="s">
        <v>43</v>
      </c>
      <c r="D6" s="165">
        <v>7.0900000000000005E-2</v>
      </c>
      <c r="E6" s="143"/>
      <c r="F6" s="143"/>
      <c r="G6" s="71"/>
    </row>
    <row r="7" spans="1:14" s="114" customFormat="1" ht="40.5">
      <c r="A7" s="102">
        <v>4</v>
      </c>
      <c r="B7" s="132" t="s">
        <v>184</v>
      </c>
      <c r="C7" s="102" t="s">
        <v>89</v>
      </c>
      <c r="D7" s="186">
        <v>0.03</v>
      </c>
      <c r="E7" s="104"/>
      <c r="F7" s="104"/>
    </row>
    <row r="8" spans="1:14" s="77" customFormat="1" ht="15.75">
      <c r="A8" s="102">
        <v>5</v>
      </c>
      <c r="B8" s="187" t="s">
        <v>84</v>
      </c>
      <c r="C8" s="78" t="s">
        <v>85</v>
      </c>
      <c r="D8" s="103">
        <v>0.13800000000000001</v>
      </c>
      <c r="E8" s="189"/>
      <c r="F8" s="189"/>
    </row>
    <row r="9" spans="1:14" s="79" customFormat="1" ht="15.75">
      <c r="A9" s="102">
        <v>6</v>
      </c>
      <c r="B9" s="187" t="s">
        <v>86</v>
      </c>
      <c r="C9" s="78" t="s">
        <v>87</v>
      </c>
      <c r="D9" s="159">
        <v>1.5409999999999999</v>
      </c>
      <c r="E9" s="189"/>
      <c r="F9" s="189"/>
      <c r="G9" s="88"/>
    </row>
    <row r="10" spans="1:14" s="77" customFormat="1" ht="13.5">
      <c r="A10" s="102">
        <v>7</v>
      </c>
      <c r="B10" s="187" t="s">
        <v>88</v>
      </c>
      <c r="C10" s="78" t="s">
        <v>89</v>
      </c>
      <c r="D10" s="103">
        <v>7.7499999999999999E-2</v>
      </c>
      <c r="E10" s="189"/>
      <c r="F10" s="189"/>
    </row>
    <row r="11" spans="1:14" s="79" customFormat="1" ht="27">
      <c r="A11" s="102">
        <v>8</v>
      </c>
      <c r="B11" s="187" t="s">
        <v>90</v>
      </c>
      <c r="C11" s="78" t="s">
        <v>89</v>
      </c>
      <c r="D11" s="159">
        <f>D10</f>
        <v>7.7499999999999999E-2</v>
      </c>
      <c r="E11" s="189"/>
      <c r="F11" s="189"/>
      <c r="I11" s="88"/>
    </row>
    <row r="12" spans="1:14" s="90" customFormat="1" ht="27.75" customHeight="1">
      <c r="A12" s="32">
        <v>9</v>
      </c>
      <c r="B12" s="191" t="s">
        <v>91</v>
      </c>
      <c r="C12" s="178" t="s">
        <v>46</v>
      </c>
      <c r="D12" s="192">
        <v>0.18240000000000001</v>
      </c>
      <c r="E12" s="193"/>
      <c r="F12" s="193"/>
      <c r="G12" s="89"/>
      <c r="H12" s="89"/>
      <c r="I12" s="89"/>
      <c r="J12" s="89"/>
      <c r="K12" s="89"/>
      <c r="L12" s="89"/>
      <c r="M12" s="89"/>
      <c r="N12" s="89"/>
    </row>
    <row r="13" spans="1:14" s="12" customFormat="1" ht="40.5">
      <c r="A13" s="27">
        <v>10</v>
      </c>
      <c r="B13" s="187" t="s">
        <v>186</v>
      </c>
      <c r="C13" s="96" t="s">
        <v>185</v>
      </c>
      <c r="D13" s="139">
        <v>0.3</v>
      </c>
      <c r="E13" s="96"/>
      <c r="F13" s="128"/>
      <c r="I13" s="107"/>
    </row>
    <row r="14" spans="1:14" s="90" customFormat="1" ht="15.75">
      <c r="A14" s="32">
        <v>11</v>
      </c>
      <c r="B14" s="29" t="s">
        <v>92</v>
      </c>
      <c r="C14" s="178" t="s">
        <v>93</v>
      </c>
      <c r="D14" s="195">
        <v>0.80900000000000005</v>
      </c>
      <c r="E14" s="194"/>
      <c r="F14" s="194"/>
    </row>
    <row r="15" spans="1:14">
      <c r="A15" s="235" t="s">
        <v>1</v>
      </c>
      <c r="B15" s="236"/>
      <c r="C15" s="142" t="s">
        <v>35</v>
      </c>
      <c r="D15" s="142"/>
      <c r="E15" s="142"/>
      <c r="F15" s="197"/>
    </row>
    <row r="16" spans="1:14">
      <c r="A16" s="235" t="s">
        <v>36</v>
      </c>
      <c r="B16" s="236"/>
      <c r="C16" s="142" t="s">
        <v>37</v>
      </c>
      <c r="D16" s="142"/>
      <c r="E16" s="142"/>
      <c r="F16" s="142"/>
    </row>
    <row r="17" spans="1:6">
      <c r="A17" s="235" t="s">
        <v>1</v>
      </c>
      <c r="B17" s="236"/>
      <c r="C17" s="142" t="s">
        <v>35</v>
      </c>
      <c r="D17" s="142"/>
      <c r="E17" s="142"/>
      <c r="F17" s="142"/>
    </row>
    <row r="18" spans="1:6">
      <c r="A18" s="235" t="s">
        <v>94</v>
      </c>
      <c r="B18" s="236"/>
      <c r="C18" s="142" t="s">
        <v>37</v>
      </c>
      <c r="D18" s="142"/>
      <c r="E18" s="142"/>
      <c r="F18" s="142"/>
    </row>
    <row r="19" spans="1:6">
      <c r="A19" s="235" t="s">
        <v>39</v>
      </c>
      <c r="B19" s="236"/>
      <c r="C19" s="142" t="s">
        <v>35</v>
      </c>
      <c r="D19" s="142"/>
      <c r="E19" s="142"/>
      <c r="F19" s="142"/>
    </row>
  </sheetData>
  <mergeCells count="7">
    <mergeCell ref="A1:F1"/>
    <mergeCell ref="A2:F2"/>
    <mergeCell ref="A17:B17"/>
    <mergeCell ref="A18:B18"/>
    <mergeCell ref="A19:B19"/>
    <mergeCell ref="A15:B15"/>
    <mergeCell ref="A16:B16"/>
  </mergeCells>
  <conditionalFormatting sqref="C15:F19 A4:F11 G4:IH6 G7:IJ11 G13:IM13 A13:HE14">
    <cfRule type="cellIs" dxfId="9" priority="2" stopIfTrue="1" operator="equal">
      <formula>8223.307275</formula>
    </cfRule>
  </conditionalFormatting>
  <pageMargins left="0.16" right="0.16" top="0.45" bottom="0.28999999999999998" header="0.3" footer="0.15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9"/>
  <sheetViews>
    <sheetView view="pageBreakPreview" zoomScale="115" zoomScaleNormal="100" zoomScaleSheetLayoutView="115" workbookViewId="0">
      <selection activeCell="E12" sqref="E12"/>
    </sheetView>
  </sheetViews>
  <sheetFormatPr defaultColWidth="9.140625" defaultRowHeight="15"/>
  <cols>
    <col min="1" max="1" width="4.28515625" style="184" customWidth="1"/>
    <col min="2" max="2" width="47.28515625" style="185" customWidth="1"/>
    <col min="3" max="3" width="7.7109375" style="184" customWidth="1"/>
    <col min="4" max="4" width="9.140625" style="184"/>
    <col min="5" max="6" width="8.85546875" style="184" customWidth="1"/>
    <col min="7" max="16384" width="9.140625" style="184"/>
  </cols>
  <sheetData>
    <row r="1" spans="1:15" s="114" customFormat="1" ht="25.5" customHeight="1">
      <c r="A1" s="240" t="s">
        <v>206</v>
      </c>
      <c r="B1" s="240"/>
      <c r="C1" s="240"/>
      <c r="D1" s="240"/>
      <c r="E1" s="240"/>
      <c r="F1" s="240"/>
    </row>
    <row r="2" spans="1:15" s="11" customFormat="1" ht="21.75" customHeight="1">
      <c r="A2" s="253" t="s">
        <v>213</v>
      </c>
      <c r="B2" s="253"/>
      <c r="C2" s="253"/>
      <c r="D2" s="253"/>
      <c r="E2" s="253"/>
      <c r="F2" s="253"/>
    </row>
    <row r="3" spans="1:15" s="12" customFormat="1" ht="33.75" customHeight="1">
      <c r="A3" s="219" t="s">
        <v>0</v>
      </c>
      <c r="B3" s="217" t="s">
        <v>29</v>
      </c>
      <c r="C3" s="219" t="s">
        <v>30</v>
      </c>
      <c r="D3" s="218" t="s">
        <v>53</v>
      </c>
      <c r="E3" s="10" t="s">
        <v>32</v>
      </c>
      <c r="F3" s="26" t="s">
        <v>31</v>
      </c>
    </row>
    <row r="4" spans="1:15" s="12" customFormat="1" ht="13.5">
      <c r="A4" s="143">
        <v>1</v>
      </c>
      <c r="B4" s="163">
        <v>3</v>
      </c>
      <c r="C4" s="145">
        <v>4</v>
      </c>
      <c r="D4" s="145">
        <v>6</v>
      </c>
      <c r="E4" s="17">
        <v>7</v>
      </c>
      <c r="F4" s="145">
        <v>8</v>
      </c>
    </row>
    <row r="5" spans="1:15" s="11" customFormat="1" ht="19.5" customHeight="1">
      <c r="A5" s="216">
        <v>1</v>
      </c>
      <c r="B5" s="28" t="s">
        <v>95</v>
      </c>
      <c r="C5" s="13" t="s">
        <v>34</v>
      </c>
      <c r="D5" s="13">
        <v>0.4</v>
      </c>
      <c r="E5" s="141"/>
      <c r="F5" s="141"/>
      <c r="H5" s="123"/>
    </row>
    <row r="6" spans="1:15" s="11" customFormat="1" ht="13.5">
      <c r="A6" s="216">
        <v>2</v>
      </c>
      <c r="B6" s="101" t="s">
        <v>70</v>
      </c>
      <c r="C6" s="142" t="s">
        <v>33</v>
      </c>
      <c r="D6" s="168">
        <f>D5*1.95</f>
        <v>0.78</v>
      </c>
      <c r="E6" s="142"/>
      <c r="F6" s="142"/>
    </row>
    <row r="7" spans="1:15" s="11" customFormat="1" ht="13.5">
      <c r="A7" s="216">
        <v>3</v>
      </c>
      <c r="B7" s="29" t="s">
        <v>42</v>
      </c>
      <c r="C7" s="21" t="s">
        <v>43</v>
      </c>
      <c r="D7" s="165">
        <v>4.0000000000000002E-4</v>
      </c>
      <c r="E7" s="143"/>
      <c r="F7" s="143"/>
    </row>
    <row r="8" spans="1:15" s="77" customFormat="1" ht="16.5" customHeight="1">
      <c r="A8" s="128">
        <v>4</v>
      </c>
      <c r="B8" s="187" t="s">
        <v>84</v>
      </c>
      <c r="C8" s="104" t="s">
        <v>85</v>
      </c>
      <c r="D8" s="188">
        <v>3.5000000000000003E-2</v>
      </c>
      <c r="E8" s="189"/>
      <c r="F8" s="189"/>
    </row>
    <row r="9" spans="1:15" s="90" customFormat="1" ht="30" customHeight="1">
      <c r="A9" s="10">
        <v>5</v>
      </c>
      <c r="B9" s="191" t="s">
        <v>91</v>
      </c>
      <c r="C9" s="178" t="s">
        <v>46</v>
      </c>
      <c r="D9" s="192">
        <v>1.52E-2</v>
      </c>
      <c r="E9" s="193"/>
      <c r="F9" s="193"/>
      <c r="G9" s="89"/>
      <c r="H9" s="89"/>
      <c r="I9" s="89"/>
      <c r="J9" s="89"/>
      <c r="K9" s="89"/>
      <c r="L9" s="89"/>
      <c r="M9" s="89"/>
      <c r="N9" s="89"/>
      <c r="O9" s="89"/>
    </row>
    <row r="10" spans="1:15" s="12" customFormat="1" ht="40.5">
      <c r="A10" s="216">
        <v>6</v>
      </c>
      <c r="B10" s="187" t="s">
        <v>186</v>
      </c>
      <c r="C10" s="96" t="s">
        <v>185</v>
      </c>
      <c r="D10" s="139">
        <v>2.5000000000000001E-2</v>
      </c>
      <c r="E10" s="96"/>
      <c r="F10" s="128"/>
      <c r="J10" s="107"/>
    </row>
    <row r="11" spans="1:15" s="11" customFormat="1" ht="30" customHeight="1">
      <c r="A11" s="216">
        <v>7</v>
      </c>
      <c r="B11" s="179" t="s">
        <v>100</v>
      </c>
      <c r="C11" s="21" t="s">
        <v>40</v>
      </c>
      <c r="D11" s="165">
        <v>1.5E-3</v>
      </c>
      <c r="E11" s="143"/>
      <c r="F11" s="143"/>
      <c r="H11" s="71"/>
    </row>
    <row r="12" spans="1:15" s="11" customFormat="1" ht="13.5">
      <c r="A12" s="216">
        <v>8</v>
      </c>
      <c r="B12" s="101" t="s">
        <v>187</v>
      </c>
      <c r="C12" s="142" t="s">
        <v>33</v>
      </c>
      <c r="D12" s="168">
        <v>2.93</v>
      </c>
      <c r="E12" s="142"/>
      <c r="F12" s="142"/>
      <c r="H12" s="71"/>
    </row>
    <row r="13" spans="1:15" s="11" customFormat="1" ht="13.5">
      <c r="A13" s="216">
        <v>9</v>
      </c>
      <c r="B13" s="29" t="s">
        <v>42</v>
      </c>
      <c r="C13" s="21" t="s">
        <v>43</v>
      </c>
      <c r="D13" s="165">
        <v>1.5E-3</v>
      </c>
      <c r="E13" s="143"/>
      <c r="F13" s="143"/>
      <c r="H13" s="71"/>
    </row>
    <row r="14" spans="1:15" s="90" customFormat="1" ht="15.75">
      <c r="A14" s="10">
        <v>10</v>
      </c>
      <c r="B14" s="29" t="s">
        <v>92</v>
      </c>
      <c r="C14" s="178" t="s">
        <v>93</v>
      </c>
      <c r="D14" s="195">
        <v>0.02</v>
      </c>
      <c r="E14" s="194"/>
      <c r="F14" s="194"/>
    </row>
    <row r="15" spans="1:15" ht="14.25" customHeight="1">
      <c r="A15" s="235" t="s">
        <v>1</v>
      </c>
      <c r="B15" s="236"/>
      <c r="C15" s="142" t="s">
        <v>35</v>
      </c>
      <c r="D15" s="142"/>
      <c r="E15" s="142"/>
      <c r="F15" s="197"/>
    </row>
    <row r="16" spans="1:15" ht="14.25" customHeight="1">
      <c r="A16" s="235" t="s">
        <v>36</v>
      </c>
      <c r="B16" s="236"/>
      <c r="C16" s="142" t="s">
        <v>37</v>
      </c>
      <c r="D16" s="142"/>
      <c r="E16" s="142"/>
      <c r="F16" s="142"/>
    </row>
    <row r="17" spans="1:6" ht="14.25" customHeight="1">
      <c r="A17" s="235" t="s">
        <v>1</v>
      </c>
      <c r="B17" s="236"/>
      <c r="C17" s="142" t="s">
        <v>35</v>
      </c>
      <c r="D17" s="142"/>
      <c r="E17" s="142"/>
      <c r="F17" s="142"/>
    </row>
    <row r="18" spans="1:6" ht="15" customHeight="1">
      <c r="A18" s="235" t="s">
        <v>94</v>
      </c>
      <c r="B18" s="236"/>
      <c r="C18" s="142" t="s">
        <v>37</v>
      </c>
      <c r="D18" s="142"/>
      <c r="E18" s="142"/>
      <c r="F18" s="142"/>
    </row>
    <row r="19" spans="1:6" ht="15" customHeight="1">
      <c r="A19" s="235" t="s">
        <v>39</v>
      </c>
      <c r="B19" s="236"/>
      <c r="C19" s="142" t="s">
        <v>35</v>
      </c>
      <c r="D19" s="142"/>
      <c r="E19" s="142"/>
      <c r="F19" s="142"/>
    </row>
  </sheetData>
  <mergeCells count="7">
    <mergeCell ref="A1:F1"/>
    <mergeCell ref="A2:F2"/>
    <mergeCell ref="A17:B17"/>
    <mergeCell ref="A18:B18"/>
    <mergeCell ref="A19:B19"/>
    <mergeCell ref="A15:B15"/>
    <mergeCell ref="A16:B16"/>
  </mergeCells>
  <conditionalFormatting sqref="C15:F19 A5:IK8 G10:IN13 A10:HF14">
    <cfRule type="cellIs" dxfId="8" priority="14" stopIfTrue="1" operator="equal">
      <formula>8223.307275</formula>
    </cfRule>
  </conditionalFormatting>
  <pageMargins left="0.16" right="0.16" top="0.52" bottom="0.21" header="0.3" footer="0.15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9"/>
  <sheetViews>
    <sheetView view="pageBreakPreview" topLeftCell="A7" zoomScaleNormal="100" zoomScaleSheetLayoutView="100" workbookViewId="0">
      <selection activeCell="G7" sqref="G7"/>
    </sheetView>
  </sheetViews>
  <sheetFormatPr defaultColWidth="9.140625" defaultRowHeight="15"/>
  <cols>
    <col min="1" max="1" width="4.28515625" style="184" customWidth="1"/>
    <col min="2" max="2" width="44.140625" style="185" customWidth="1"/>
    <col min="3" max="3" width="7.7109375" style="184" customWidth="1"/>
    <col min="4" max="4" width="8.42578125" style="184" customWidth="1"/>
    <col min="5" max="5" width="8.140625" style="184" bestFit="1" customWidth="1"/>
    <col min="6" max="6" width="8.7109375" style="184" customWidth="1"/>
    <col min="7" max="16384" width="9.140625" style="184"/>
  </cols>
  <sheetData>
    <row r="1" spans="1:8" s="114" customFormat="1" ht="27.75" customHeight="1">
      <c r="A1" s="240" t="s">
        <v>207</v>
      </c>
      <c r="B1" s="240"/>
      <c r="C1" s="240"/>
      <c r="D1" s="240"/>
      <c r="E1" s="240"/>
      <c r="F1" s="240"/>
    </row>
    <row r="2" spans="1:8" s="11" customFormat="1" ht="50.25" customHeight="1">
      <c r="A2" s="253" t="s">
        <v>188</v>
      </c>
      <c r="B2" s="253"/>
      <c r="C2" s="253"/>
      <c r="D2" s="253"/>
      <c r="E2" s="253"/>
      <c r="F2" s="253"/>
    </row>
    <row r="3" spans="1:8" s="12" customFormat="1" ht="30" customHeight="1">
      <c r="A3" s="216" t="s">
        <v>0</v>
      </c>
      <c r="B3" s="217" t="s">
        <v>29</v>
      </c>
      <c r="C3" s="216" t="s">
        <v>30</v>
      </c>
      <c r="D3" s="218" t="s">
        <v>53</v>
      </c>
      <c r="E3" s="10" t="s">
        <v>32</v>
      </c>
      <c r="F3" s="26" t="s">
        <v>31</v>
      </c>
    </row>
    <row r="4" spans="1:8" s="12" customFormat="1" ht="13.5">
      <c r="A4" s="143">
        <v>1</v>
      </c>
      <c r="B4" s="163">
        <v>3</v>
      </c>
      <c r="C4" s="145">
        <v>4</v>
      </c>
      <c r="D4" s="145">
        <v>6</v>
      </c>
      <c r="E4" s="17">
        <v>7</v>
      </c>
      <c r="F4" s="145">
        <v>8</v>
      </c>
    </row>
    <row r="5" spans="1:8" s="12" customFormat="1" ht="34.5" customHeight="1">
      <c r="A5" s="27">
        <v>1</v>
      </c>
      <c r="B5" s="28" t="s">
        <v>117</v>
      </c>
      <c r="C5" s="96" t="s">
        <v>40</v>
      </c>
      <c r="D5" s="106">
        <v>0.02</v>
      </c>
      <c r="E5" s="96"/>
      <c r="F5" s="96"/>
    </row>
    <row r="6" spans="1:8" s="11" customFormat="1" ht="16.5" customHeight="1">
      <c r="A6" s="27">
        <v>2</v>
      </c>
      <c r="B6" s="28" t="s">
        <v>60</v>
      </c>
      <c r="C6" s="13" t="s">
        <v>34</v>
      </c>
      <c r="D6" s="122">
        <v>2</v>
      </c>
      <c r="E6" s="141"/>
      <c r="F6" s="141"/>
      <c r="H6" s="123"/>
    </row>
    <row r="7" spans="1:8" s="11" customFormat="1" ht="29.25" customHeight="1">
      <c r="A7" s="27">
        <v>3</v>
      </c>
      <c r="B7" s="29" t="s">
        <v>142</v>
      </c>
      <c r="C7" s="21" t="s">
        <v>61</v>
      </c>
      <c r="D7" s="13">
        <v>11.31</v>
      </c>
      <c r="E7" s="143"/>
      <c r="F7" s="143"/>
    </row>
    <row r="8" spans="1:8" s="11" customFormat="1" ht="29.25" customHeight="1">
      <c r="A8" s="27">
        <v>4</v>
      </c>
      <c r="B8" s="29" t="s">
        <v>189</v>
      </c>
      <c r="C8" s="21" t="s">
        <v>65</v>
      </c>
      <c r="D8" s="13">
        <v>16</v>
      </c>
      <c r="E8" s="143"/>
      <c r="F8" s="143"/>
    </row>
    <row r="9" spans="1:8" s="11" customFormat="1" ht="29.25" customHeight="1">
      <c r="A9" s="27">
        <v>5</v>
      </c>
      <c r="B9" s="29" t="s">
        <v>190</v>
      </c>
      <c r="C9" s="21" t="s">
        <v>65</v>
      </c>
      <c r="D9" s="13">
        <v>33</v>
      </c>
      <c r="E9" s="143"/>
      <c r="F9" s="143"/>
    </row>
    <row r="10" spans="1:8" s="11" customFormat="1" ht="27">
      <c r="A10" s="27">
        <v>6</v>
      </c>
      <c r="B10" s="29" t="s">
        <v>191</v>
      </c>
      <c r="C10" s="109" t="s">
        <v>33</v>
      </c>
      <c r="D10" s="110">
        <v>3.7999999999999999E-2</v>
      </c>
      <c r="E10" s="27"/>
      <c r="F10" s="27"/>
    </row>
    <row r="11" spans="1:8" s="11" customFormat="1" ht="13.5">
      <c r="A11" s="27">
        <v>7</v>
      </c>
      <c r="B11" s="28" t="s">
        <v>192</v>
      </c>
      <c r="C11" s="13" t="s">
        <v>34</v>
      </c>
      <c r="D11" s="122">
        <v>81.5</v>
      </c>
      <c r="E11" s="141"/>
      <c r="F11" s="141"/>
    </row>
    <row r="12" spans="1:8" s="11" customFormat="1" ht="13.5">
      <c r="A12" s="27">
        <v>8</v>
      </c>
      <c r="B12" s="101" t="s">
        <v>143</v>
      </c>
      <c r="C12" s="142" t="s">
        <v>33</v>
      </c>
      <c r="D12" s="13">
        <v>163</v>
      </c>
      <c r="E12" s="142"/>
      <c r="F12" s="142"/>
    </row>
    <row r="13" spans="1:8" s="11" customFormat="1" ht="27">
      <c r="A13" s="27">
        <v>9</v>
      </c>
      <c r="B13" s="28" t="s">
        <v>144</v>
      </c>
      <c r="C13" s="13" t="s">
        <v>34</v>
      </c>
      <c r="D13" s="122">
        <v>81.5</v>
      </c>
      <c r="E13" s="141"/>
      <c r="F13" s="141"/>
    </row>
    <row r="14" spans="1:8" s="125" customFormat="1" ht="15.75">
      <c r="A14" s="27">
        <v>10</v>
      </c>
      <c r="B14" s="132" t="s">
        <v>145</v>
      </c>
      <c r="C14" s="199" t="s">
        <v>93</v>
      </c>
      <c r="D14" s="200">
        <v>2.1999999999999999E-2</v>
      </c>
      <c r="E14" s="201"/>
      <c r="F14" s="201"/>
    </row>
    <row r="15" spans="1:8">
      <c r="A15" s="235" t="s">
        <v>1</v>
      </c>
      <c r="B15" s="236"/>
      <c r="C15" s="142" t="s">
        <v>35</v>
      </c>
      <c r="D15" s="142"/>
      <c r="E15" s="142"/>
      <c r="F15" s="138"/>
    </row>
    <row r="16" spans="1:8">
      <c r="A16" s="235" t="s">
        <v>36</v>
      </c>
      <c r="B16" s="236"/>
      <c r="C16" s="142" t="s">
        <v>37</v>
      </c>
      <c r="D16" s="142"/>
      <c r="E16" s="142"/>
      <c r="F16" s="142"/>
    </row>
    <row r="17" spans="1:6">
      <c r="A17" s="235" t="s">
        <v>1</v>
      </c>
      <c r="B17" s="236"/>
      <c r="C17" s="142" t="s">
        <v>35</v>
      </c>
      <c r="D17" s="142"/>
      <c r="E17" s="142"/>
      <c r="F17" s="142"/>
    </row>
    <row r="18" spans="1:6">
      <c r="A18" s="235" t="s">
        <v>94</v>
      </c>
      <c r="B18" s="236"/>
      <c r="C18" s="142" t="s">
        <v>37</v>
      </c>
      <c r="D18" s="142"/>
      <c r="E18" s="142"/>
      <c r="F18" s="142"/>
    </row>
    <row r="19" spans="1:6">
      <c r="A19" s="235" t="s">
        <v>39</v>
      </c>
      <c r="B19" s="236"/>
      <c r="C19" s="142" t="s">
        <v>35</v>
      </c>
      <c r="D19" s="142"/>
      <c r="E19" s="142"/>
      <c r="F19" s="142"/>
    </row>
  </sheetData>
  <mergeCells count="7">
    <mergeCell ref="A1:F1"/>
    <mergeCell ref="A2:F2"/>
    <mergeCell ref="A17:B17"/>
    <mergeCell ref="A18:B18"/>
    <mergeCell ref="A19:B19"/>
    <mergeCell ref="A15:B15"/>
    <mergeCell ref="A16:B16"/>
  </mergeCells>
  <conditionalFormatting sqref="C15:F19 B14:HF14 B12:HT13 B7:HT7 A5:IH5 A6:IK6 B8:IH11 A7:A14">
    <cfRule type="cellIs" dxfId="7" priority="2" stopIfTrue="1" operator="equal">
      <formula>8223.307275</formula>
    </cfRule>
  </conditionalFormatting>
  <pageMargins left="0.23" right="0.16" top="0.43" bottom="0.28000000000000003" header="0.3" footer="0.15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krebs</vt:lpstr>
      <vt:lpstr>1-1</vt:lpstr>
      <vt:lpstr>2-1</vt:lpstr>
      <vt:lpstr>3-1</vt:lpstr>
      <vt:lpstr>4-1</vt:lpstr>
      <vt:lpstr>4-2</vt:lpstr>
      <vt:lpstr>4-3</vt:lpstr>
      <vt:lpstr>4-4</vt:lpstr>
      <vt:lpstr>4-5</vt:lpstr>
      <vt:lpstr>5-1</vt:lpstr>
      <vt:lpstr>5-2</vt:lpstr>
      <vt:lpstr>5-3</vt:lpstr>
      <vt:lpstr>5-4</vt:lpstr>
      <vt:lpstr>5-5</vt:lpstr>
      <vt:lpstr>6-1</vt:lpstr>
      <vt:lpstr>6-2</vt:lpstr>
      <vt:lpstr>'1-1'!Print_Area</vt:lpstr>
      <vt:lpstr>'2-1'!Print_Area</vt:lpstr>
      <vt:lpstr>'3-1'!Print_Area</vt:lpstr>
      <vt:lpstr>'4-1'!Print_Area</vt:lpstr>
      <vt:lpstr>'5-1'!Print_Area</vt:lpstr>
      <vt:lpstr>'5-4'!Print_Area</vt:lpstr>
      <vt:lpstr>'6-1'!Print_Area</vt:lpstr>
      <vt:lpstr>krebs!Print_Area</vt:lpstr>
      <vt:lpstr>krebs!Print_Titles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Dato</cp:lastModifiedBy>
  <cp:revision/>
  <cp:lastPrinted>2019-01-21T17:57:11Z</cp:lastPrinted>
  <dcterms:created xsi:type="dcterms:W3CDTF">2013-04-21T20:24:51Z</dcterms:created>
  <dcterms:modified xsi:type="dcterms:W3CDTF">2019-01-28T15:22:57Z</dcterms:modified>
</cp:coreProperties>
</file>