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რუსლანი\2019 წელი\ტენდერები\3. ვიდეოკამერები\სატენდერო დოკუმენტაცია\"/>
    </mc:Choice>
  </mc:AlternateContent>
  <bookViews>
    <workbookView xWindow="0" yWindow="0" windowWidth="28605" windowHeight="12060"/>
  </bookViews>
  <sheets>
    <sheet name="ხარჯთაღრიცხვა" sheetId="1" r:id="rId1"/>
  </sheets>
  <definedNames>
    <definedName name="_xlnm.Print_Area" localSheetId="0">ხარჯთაღრიცხვა!$A$1:$K$32</definedName>
  </definedNames>
  <calcPr calcId="152511"/>
</workbook>
</file>

<file path=xl/calcChain.xml><?xml version="1.0" encoding="utf-8"?>
<calcChain xmlns="http://schemas.openxmlformats.org/spreadsheetml/2006/main">
  <c r="K29" i="1" l="1"/>
  <c r="J30" i="1" l="1"/>
  <c r="J31" i="1"/>
  <c r="J29" i="1"/>
  <c r="J25" i="1" l="1"/>
  <c r="J16" i="1"/>
  <c r="J28" i="1"/>
  <c r="J21" i="1" l="1"/>
  <c r="J12" i="1"/>
  <c r="J11" i="1"/>
  <c r="J20" i="1" l="1"/>
  <c r="J15" i="1"/>
  <c r="J22" i="1"/>
  <c r="J27" i="1"/>
  <c r="J6" i="1"/>
  <c r="J7" i="1"/>
  <c r="J8" i="1"/>
  <c r="J9" i="1"/>
  <c r="J13" i="1"/>
  <c r="J14" i="1"/>
  <c r="J17" i="1"/>
  <c r="J19" i="1"/>
  <c r="J18" i="1"/>
  <c r="J23" i="1"/>
  <c r="J24" i="1"/>
  <c r="J10" i="1"/>
  <c r="J26" i="1"/>
  <c r="J5" i="1"/>
  <c r="K5" i="1" l="1"/>
  <c r="K32" i="1" s="1"/>
</calcChain>
</file>

<file path=xl/sharedStrings.xml><?xml version="1.0" encoding="utf-8"?>
<sst xmlns="http://schemas.openxmlformats.org/spreadsheetml/2006/main" count="94" uniqueCount="44">
  <si>
    <t>ცალი</t>
  </si>
  <si>
    <t>მეტრი</t>
  </si>
  <si>
    <t>წყვილი</t>
  </si>
  <si>
    <t>მყარი დისკი:  ფორმფაქტორი 3.5",  მოცულობა: არანაკლებ 6 TB, ბუფერის მოცულობა არანაკლებ  (Cache) 256 MB.  24/7 რეჟიმში მუშაობისთვის რეკომენდირებული მყარი დისკი.</t>
  </si>
  <si>
    <t>ტელევიზორი, ეკრანის ზომა არანაკლებ 40" (102 სმ), ტიპი: LED, ფორმატი: 16:9, გაფართოება FHD: 1920 x 1080, ხედვის კუთხე: არანაკლებ 178°</t>
  </si>
  <si>
    <t>საკომუნიკაციო კარადა, ზომები: 19'',  არანაკლებ 12U 600x600mm</t>
  </si>
  <si>
    <t>მონიტორი:  დიაგონალი არანაკლებ 21.5", გაფართოება: 1920x1080,  HDMI/VGA პორტების მხარდაჭერა.</t>
  </si>
  <si>
    <t>IP ვიდეოკამერის მეტალის სამაგრი ბოძზე, ლენტისებური სამაგრისების რაოდენობა არანაკლებ 2, დაფის ზომა არანაკლებ 150x150 მმ</t>
  </si>
  <si>
    <t>კომუტატორი ლეიერ 2 (8+1 პორტიანი) Poe მხარდაჭერით: აქტიური 8 - Poe RJ45 პორტი 10/100 მბ/წმ, თითოეული პორტი არანაკლებ 15 ვტ სიმძლავრის, 1 - RJ45 პორტი 10/100 მბ/წმ (UPLINK Port), სამოქმედო მანძილი არანაკლებ 100მ. ჩაშენებული ან გარე კვების ბლოკით - 220ვ/50ჰც</t>
  </si>
  <si>
    <t xml:space="preserve"> კომუტატორი ლეიერ 2 (4+1 პორტიანი) Poe მხარდაჭერით: აქტიური 4 - Poe RJ45 პორტი 10/100 მბ/წმ, თითოეული პორტი არანაკლებ 15 ვტ სიმძლავრის, 1 - RJ45 პორტი 10/100 მბ/წმ (UPLINK Port), სამოქმედო მანძილი არანაკლებ 100მ. ჩაშენებული ან გარე კვების ბლოკით - 220ვ/50ჰც</t>
  </si>
  <si>
    <t xml:space="preserve">ქსელის დამაგრძელებელი არანაკლებ 2 PoE პორტით,  2-Port 10/100/1000Mbps PoE extender
IEEE802.3af Power over Ethernet, დაგრძელების მანძილი არანაკლებ 150 მეტრი. </t>
  </si>
  <si>
    <t>ელექტრო კაბელი:  კვეთა: არანაკლებ 1.5 მმ, წვერების რაოდენობა: 2, მრავალმავთულიანი,                                                                        მასალა: სპილენძი</t>
  </si>
  <si>
    <t>არანაკლებ 8 წვერიანი ოპტიკურ-ბოჭკოვანი კაბელი არმირებული,  (Single mode)</t>
  </si>
  <si>
    <t>ერთ რეჟმიანი(Single Mode) მედიაკონვერტორი 100BASE-TX/FX</t>
  </si>
  <si>
    <t>ქურო არანაკლებ 2 კასეტიანი</t>
  </si>
  <si>
    <t>გოფრირებული მილი, შიდა დიამტრი არნაკლებ 16 მმ</t>
  </si>
  <si>
    <t>მეტალის ბოძი - სიმაღლე არანაკლებ 4 მეტრი და არაუმეტეს 4.5 მეტრი, გარე დიამტრი არანაკლებ 89 მილიმეტრი და არაუმეტეს 110 მილიმეტრი</t>
  </si>
  <si>
    <t>გარე გამოყენების ჰერმეტული ყუთი, დაცვის კლასი IP66, ABS materia, temperatures -20 to 85C, კედელზე ან ბოძზე დამაგრების ფუნქციით, ზომები: სიმაღლე არანაკლებ 30სმ და არაუმეტეს 40სმ, სიგანე არანაკლებ 25სმ</t>
  </si>
  <si>
    <t>შიდა გამოყენების ყუთი,  ზომები: სიმაღლე არანაკლებ 30სმ და არაუმეტეს 40სმ, სიგანე არანაკლებ 25სმ</t>
  </si>
  <si>
    <t>მიწის სამუშაოების შესრულება - წერაქვით მიწის გაჭრა 25სმ.(სიგანე)x35სმ.(სიღრმე) კლდოვანი ნაწილის ჩათვლით</t>
  </si>
  <si>
    <t>უწყვეტი კვების წყარო , სიმძლავრე არანაკლებ  650VA</t>
  </si>
  <si>
    <t>ელ.დამაგრძელებელი, არანაკლებ 3 წერტილი</t>
  </si>
  <si>
    <t>ქსელური ბიომეტრიული პანელი 1 კარის გაღების ფუნქციით, პროცესორი არანაკლებ 32 bit 400MHz, ოპერატიული მეხსიერება არანაკლებ  32M, Flash მეხსიერება არანაკლებ 128M, ბარათის დამატების საშუალება არანაკლებ 30000 ცალი, თითის ანაბეჭდის დამატების საშუალება არანაკლებ 3000 ცალი, ჩანაწერების რაოდენობა არანაკებ 100000 (Log Events), კავშირი TCP/IP, RS-485. კვება 9.6V-14.4V DC, ზომა: არანაკლებ  220*100*30 მმ და არაუმეტეს 250*130*45</t>
  </si>
  <si>
    <t xml:space="preserve"> თითის ანაბეჭდის და ბარათის წამკითხველი, პროცესორი  არანაკლებ CPU 324 MHz, კავშირი RS485, კვება (Power ) DC 12V, დაცვის კლასი IP65, ზომა არანაკლებ 100 x 45 x 30 მმ და არაუმეტეს 120 x 60 x 45 მმ</t>
  </si>
  <si>
    <t>თითის ანაბეჭდის დასაპროგრამირებელი, რეზოლუცია (Resolution) არნაკლებ  500 DPI/256 , Sensing Area  არანაკლებ 15×18 მმ, Image Size არანაკლებ 280×360 pixel, Image Quality არანაკლებ 0.3 million pixel, ფორმატი BMP, USB კაბელის სიგრძე 150 სმ. ზომები: არანაკლებ 50*40*65 მმ და არაუმეტეს 70*55*85 მმ</t>
  </si>
  <si>
    <t>ვიდეო სამეთვალყურეო და დაშვების სისტემების ტექნიკური ნაწილი</t>
  </si>
  <si>
    <t>მყარი დისკი:  ფორმფაქტორი 3.5", მოცულობა: არანაკლებ 2 TB,  ბუფერის მოცულობა არანაკლებ  (Cache): 64 MB.  24/7 რეჟიმში მუშაობისთვის რეკომენდირებული მყარი დისკი.</t>
  </si>
  <si>
    <t xml:space="preserve">ქსელის კაბელი გარე მონტაჟის, კაბელის ტიპი: UTP, კაბელის კატეგორია: კატეგორია 6, სპილენძის შემცველობა 100%, წყვილების რაოდენობა: 4 x 2, კაბელის დიამეტრი არანაკლებ: 0.57±0.008mm, ტემპერატურის დიაპაზონი: მუშაობის რეჟიმი: </t>
  </si>
  <si>
    <t>#</t>
  </si>
  <si>
    <t>ვიდეოთვალთვალის კამერები</t>
  </si>
  <si>
    <t xml:space="preserve"> თითის ანაბეჭდის და ბარათის წამკითხველი სისტემა</t>
  </si>
  <si>
    <t>განზომილება</t>
  </si>
  <si>
    <t>რაოდენობა</t>
  </si>
  <si>
    <t>ერთეულის ფასი</t>
  </si>
  <si>
    <t>ჯამი</t>
  </si>
  <si>
    <t>სულ</t>
  </si>
  <si>
    <t>სულ ჯამი</t>
  </si>
  <si>
    <t>დასახელება</t>
  </si>
  <si>
    <t>ხარჯთაღრიცხვა</t>
  </si>
  <si>
    <t>მწარმოებელი ქვეყანა, მწარმოებელი კომპანია, მარკა/მოდელი</t>
  </si>
  <si>
    <t>მწარმოებელი ქვეყანა, მწარმოებელი კომპანია, მარკა/მოდელის არარსებობის შემთხვევაში მიუთითეთ შენიშვნის სახით</t>
  </si>
  <si>
    <r>
      <t xml:space="preserve"> გარე გამოყენების ქსელური IP  კამერა,Vandal Proof IK10  (Outdoor Bullet IP Camera),  მეტალის კორპუსით, მოტორიზებული ლინზით არანაკლებ 10X f=5.1mm~51mm, ჰორიზონატალურად მობრუნების დიაპაზონი 0 ° ~ 260 °,  triple stream, ღამის ხედვა არანაკლებ 50 მეტრი, ინფრაწითელი განათება  (LEDs 4 PCS Array 42Mil IR LED),  1/3” მატრიცით 2.0 Mega Pixel. ქსელური ვიდეო ჩამწერთან NVR და Onvif სტანდარტთან თავსებადობა (ONVIF 2.4 /T28181, მხარდაჭერა P2P ფუნქციის) . 2MP@25Fps ნაკადის გადმოცემის შესაძლებლობა,  WDR  D/N IR-CUT, BLC, AGC - Auto/manual, WB - Auto/manual/indoor/outdoor, Saturation/ Brightness/Contrast /Sharpness ფუნქციონალით,  ავტომატური ფოკუსირების შესაძლებლობით არანაკლებ 10X Lens;   ვიდეო კომპრესია H.264/H.265/M-JPEG, კორპუსის სტანდარტი IP66;  კომუნიკაციის პროტოკოლები (TCP/IP,HTTP,NTP,IGMP,DHCP,UDP,SMTP,RTP,RTSP,ARP,DDNS,DNS,HTTPS,P2P), ელექტროენერგიის მოხმარება არაუმეტეს 15W,Preset Points: 220pcs presets (dwell time 01-60s interval available) Guard Tours: 3 groups( Max.16 points, dwell time user selectable) ტენიანობა 95%, კამერის ზომა არანაკლებ  190(W) x 85(H) x 85(D)მმ და არაუმეტეს 220(W) x 115(H) x 115(D)მმ. </t>
    </r>
    <r>
      <rPr>
        <b/>
        <sz val="12"/>
        <color theme="1"/>
        <rFont val="Sylfaen"/>
        <family val="1"/>
      </rPr>
      <t>კამერას უნდა ქონდეს პროგრამული მხარდაჭერა UC2 Network Video Surveillance Client, ასევე უნდა გააჩნდეს Support TOPSEE whole series of network products მხარდაჭერა</t>
    </r>
  </si>
  <si>
    <r>
      <t xml:space="preserve">ციფრული ვიდეორეგისტრატორი  64 არხიანი:  (19-inch Rack Mountable 64-Channel Network Video Recorder) IP-ვიდეოსერვერი   (ვიდეორეგისტრატორი NVR),  64 IP კამერის მიერთების შესაძლებლობით ; Support 64 CH 64CH/16CH 12MP/4K/5MP/3MP/720P IP Camera in, არანაკლებ  9 ცალი 6TB ვინჩესტერის მხარდაჭერა (9PCS *MAX 6TB HDD), არანაკლებ 3PCS USB, 1×E-SATA HDD Port, ორი ქსელი პლატა (2 PCS RJ45), 110V‐220V, 64x(1920*1080) +sub[960*576]+4Ref.+16Play  H.265 4M/ch 36ch 2MP IP Camera, ჩანაწერის გადახვევა არანაკლებ (Any 4ch 4K playback/ 9ch 5MP playback /16ch 1080 ერთდროულად გადახვევა)  აუდიო 64ch network audio input, გამომავალი ვიდეო პორტი 1ch VGA+1ch HDMI,  გამომავალი ხმა 1ch RCA output, Onvif, Alarm; ვიდეო კომპრესია  H.265 / H.264, MPEG-4, M-JPEG, APP AEeye  Ethernet 100/1000 მბ/წმ.  გამოსასვლელი - HDMI/VGA სტანდარტი, ჩაწერა უწყვეტი  განრიგით, შეტყობინებით. დისტანციური მართვა, სურათის ფიქსაცია, გამოსახულების ძებნის შესაძლებლობა; OS Linux;  კვების ბლოკი  ATX110-220V 250W 50-60Hz,  ელექტროენერგიის მოხმარება არანაკლებ  30W და არაუმეტეს 40W  (without HDD).  </t>
    </r>
    <r>
      <rPr>
        <b/>
        <sz val="12"/>
        <color theme="1"/>
        <rFont val="Sylfaen"/>
        <family val="1"/>
      </rPr>
      <t xml:space="preserve">პროგრამული უზრუნველყოფა: VMS (View Management System) და  AEeye. </t>
    </r>
  </si>
  <si>
    <r>
      <t>ციფრული ვიდეორეგისტრატორი 16 არხიანი: IP-ვიდეოსერვერი  (ვიდეორეგისტრატორი NVR),  16 IP კამერის მიერთების შესაძლებლობით ; Support 16 CH \5MP\3MP\720P IP Camera in, ვიდეო კომპრესია H.265+/ H.265/H.264, მინიმუმ 1 ცალი 8TB   ვინჩესტერის მხარდაჭერა, არანაკლებ 2PCS USB, 1PCS RJ45, HDMI, VGA, Onvif, Alarm;   Ethernet 100/1000 მბ/წმ. გამოსასვლელი - HDMI/VGA სტანდარტი, ჩაწერა უწყვეტი განრიგით, შეტყობინებით. დისტანციური მართვა, სურათის ფიქსაცია, გამოსახულების ძებნის შესაძლებლობა; OS Linux;  ზომა: არანაკლებ 255mm×220mm×43mm და არაუმეტეს 275mm×240mm×63mm.</t>
    </r>
    <r>
      <rPr>
        <b/>
        <sz val="12"/>
        <color theme="1"/>
        <rFont val="Sylfaen"/>
        <family val="1"/>
      </rPr>
      <t xml:space="preserve">  პროგრამული უზრუნველყოფა VMS (View Management System) და  AEeye.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</si>
</sst>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Sylfaen"/>
      <family val="1"/>
    </font>
    <font>
      <sz val="12"/>
      <color theme="1"/>
      <name val="Sylfaen"/>
      <family val="1"/>
    </font>
    <font>
      <b/>
      <sz val="12"/>
      <name val="Sylfaen"/>
      <family val="1"/>
    </font>
    <font>
      <sz val="12"/>
      <color rgb="FFFF0000"/>
      <name val="Sylfaen"/>
      <family val="1"/>
    </font>
    <font>
      <sz val="12"/>
      <name val="Sylfaen"/>
      <family val="1"/>
    </font>
    <font>
      <sz val="12"/>
      <color rgb="FF000000"/>
      <name val="Sylfaen"/>
      <family val="1"/>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2" fontId="2" fillId="0" borderId="1" xfId="0" applyNumberFormat="1" applyFont="1" applyBorder="1" applyAlignment="1">
      <alignment horizontal="left" vertical="center" wrapText="1"/>
    </xf>
    <xf numFmtId="2" fontId="4"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5" fillId="0" borderId="1" xfId="0" applyNumberFormat="1" applyFont="1" applyBorder="1" applyAlignment="1">
      <alignment horizontal="left" vertical="center" wrapText="1"/>
    </xf>
    <xf numFmtId="2" fontId="6"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Fill="1" applyAlignment="1">
      <alignment horizontal="center" vertical="center"/>
    </xf>
    <xf numFmtId="2" fontId="3"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21432</xdr:colOff>
      <xdr:row>7</xdr:row>
      <xdr:rowOff>209549</xdr:rowOff>
    </xdr:from>
    <xdr:to>
      <xdr:col>4</xdr:col>
      <xdr:colOff>392906</xdr:colOff>
      <xdr:row>7</xdr:row>
      <xdr:rowOff>211747</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16392524"/>
          <a:ext cx="800099" cy="1169377"/>
        </a:xfrm>
        <a:prstGeom prst="rect">
          <a:avLst/>
        </a:prstGeom>
        <a:ln>
          <a:noFill/>
        </a:ln>
        <a:effectLst>
          <a:softEdge rad="112500"/>
        </a:effectLst>
      </xdr:spPr>
    </xdr:pic>
    <xdr:clientData/>
  </xdr:twoCellAnchor>
  <xdr:twoCellAnchor editAs="oneCell">
    <xdr:from>
      <xdr:col>3</xdr:col>
      <xdr:colOff>21432</xdr:colOff>
      <xdr:row>5</xdr:row>
      <xdr:rowOff>209549</xdr:rowOff>
    </xdr:from>
    <xdr:to>
      <xdr:col>4</xdr:col>
      <xdr:colOff>392906</xdr:colOff>
      <xdr:row>5</xdr:row>
      <xdr:rowOff>211747</xdr:rowOff>
    </xdr:to>
    <xdr:pic>
      <xdr:nvPicPr>
        <xdr:cNvPr id="11" name="Picture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9948862"/>
          <a:ext cx="590549" cy="2198"/>
        </a:xfrm>
        <a:prstGeom prst="rect">
          <a:avLst/>
        </a:prstGeom>
        <a:ln>
          <a:noFill/>
        </a:ln>
        <a:effectLst>
          <a:softEdge rad="112500"/>
        </a:effectLst>
      </xdr:spPr>
    </xdr:pic>
    <xdr:clientData/>
  </xdr:twoCellAnchor>
  <xdr:twoCellAnchor editAs="oneCell">
    <xdr:from>
      <xdr:col>3</xdr:col>
      <xdr:colOff>21432</xdr:colOff>
      <xdr:row>8</xdr:row>
      <xdr:rowOff>209549</xdr:rowOff>
    </xdr:from>
    <xdr:to>
      <xdr:col>4</xdr:col>
      <xdr:colOff>392906</xdr:colOff>
      <xdr:row>8</xdr:row>
      <xdr:rowOff>211747</xdr:rowOff>
    </xdr:to>
    <xdr:pic>
      <xdr:nvPicPr>
        <xdr:cNvPr id="12" name="Picture 11">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12353924"/>
          <a:ext cx="590549" cy="2198"/>
        </a:xfrm>
        <a:prstGeom prst="rect">
          <a:avLst/>
        </a:prstGeom>
        <a:ln>
          <a:noFill/>
        </a:ln>
        <a:effectLst>
          <a:softEdge rad="112500"/>
        </a:effectLst>
      </xdr:spPr>
    </xdr:pic>
    <xdr:clientData/>
  </xdr:twoCellAnchor>
  <xdr:twoCellAnchor editAs="oneCell">
    <xdr:from>
      <xdr:col>3</xdr:col>
      <xdr:colOff>21432</xdr:colOff>
      <xdr:row>7</xdr:row>
      <xdr:rowOff>209549</xdr:rowOff>
    </xdr:from>
    <xdr:to>
      <xdr:col>4</xdr:col>
      <xdr:colOff>392906</xdr:colOff>
      <xdr:row>7</xdr:row>
      <xdr:rowOff>211747</xdr:rowOff>
    </xdr:to>
    <xdr:pic>
      <xdr:nvPicPr>
        <xdr:cNvPr id="6" name="Picture 5">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9</xdr:row>
      <xdr:rowOff>209549</xdr:rowOff>
    </xdr:from>
    <xdr:to>
      <xdr:col>4</xdr:col>
      <xdr:colOff>392906</xdr:colOff>
      <xdr:row>9</xdr:row>
      <xdr:rowOff>213701</xdr:rowOff>
    </xdr:to>
    <xdr:pic>
      <xdr:nvPicPr>
        <xdr:cNvPr id="7" name="Picture 6">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11</xdr:row>
      <xdr:rowOff>209549</xdr:rowOff>
    </xdr:from>
    <xdr:to>
      <xdr:col>4</xdr:col>
      <xdr:colOff>392906</xdr:colOff>
      <xdr:row>11</xdr:row>
      <xdr:rowOff>213701</xdr:rowOff>
    </xdr:to>
    <xdr:pic>
      <xdr:nvPicPr>
        <xdr:cNvPr id="8" name="Picture 7">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13</xdr:row>
      <xdr:rowOff>209549</xdr:rowOff>
    </xdr:from>
    <xdr:to>
      <xdr:col>4</xdr:col>
      <xdr:colOff>392906</xdr:colOff>
      <xdr:row>13</xdr:row>
      <xdr:rowOff>211747</xdr:rowOff>
    </xdr:to>
    <xdr:pic>
      <xdr:nvPicPr>
        <xdr:cNvPr id="10" name="Picture 9">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15</xdr:row>
      <xdr:rowOff>209549</xdr:rowOff>
    </xdr:from>
    <xdr:to>
      <xdr:col>4</xdr:col>
      <xdr:colOff>392906</xdr:colOff>
      <xdr:row>15</xdr:row>
      <xdr:rowOff>211747</xdr:rowOff>
    </xdr:to>
    <xdr:pic>
      <xdr:nvPicPr>
        <xdr:cNvPr id="13" name="Picture 12">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17</xdr:row>
      <xdr:rowOff>209549</xdr:rowOff>
    </xdr:from>
    <xdr:to>
      <xdr:col>4</xdr:col>
      <xdr:colOff>392906</xdr:colOff>
      <xdr:row>17</xdr:row>
      <xdr:rowOff>210526</xdr:rowOff>
    </xdr:to>
    <xdr:pic>
      <xdr:nvPicPr>
        <xdr:cNvPr id="14" name="Picture 13">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19</xdr:row>
      <xdr:rowOff>209549</xdr:rowOff>
    </xdr:from>
    <xdr:to>
      <xdr:col>4</xdr:col>
      <xdr:colOff>392906</xdr:colOff>
      <xdr:row>19</xdr:row>
      <xdr:rowOff>213701</xdr:rowOff>
    </xdr:to>
    <xdr:pic>
      <xdr:nvPicPr>
        <xdr:cNvPr id="16" name="Picture 15">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21</xdr:row>
      <xdr:rowOff>209549</xdr:rowOff>
    </xdr:from>
    <xdr:to>
      <xdr:col>4</xdr:col>
      <xdr:colOff>392906</xdr:colOff>
      <xdr:row>21</xdr:row>
      <xdr:rowOff>213701</xdr:rowOff>
    </xdr:to>
    <xdr:pic>
      <xdr:nvPicPr>
        <xdr:cNvPr id="17" name="Picture 16">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23</xdr:row>
      <xdr:rowOff>209549</xdr:rowOff>
    </xdr:from>
    <xdr:to>
      <xdr:col>4</xdr:col>
      <xdr:colOff>392906</xdr:colOff>
      <xdr:row>23</xdr:row>
      <xdr:rowOff>211747</xdr:rowOff>
    </xdr:to>
    <xdr:pic>
      <xdr:nvPicPr>
        <xdr:cNvPr id="18" name="Picture 17">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25</xdr:row>
      <xdr:rowOff>209549</xdr:rowOff>
    </xdr:from>
    <xdr:to>
      <xdr:col>4</xdr:col>
      <xdr:colOff>392906</xdr:colOff>
      <xdr:row>25</xdr:row>
      <xdr:rowOff>213701</xdr:rowOff>
    </xdr:to>
    <xdr:pic>
      <xdr:nvPicPr>
        <xdr:cNvPr id="19" name="Picture 18">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27</xdr:row>
      <xdr:rowOff>209549</xdr:rowOff>
    </xdr:from>
    <xdr:to>
      <xdr:col>4</xdr:col>
      <xdr:colOff>392906</xdr:colOff>
      <xdr:row>27</xdr:row>
      <xdr:rowOff>213701</xdr:rowOff>
    </xdr:to>
    <xdr:pic>
      <xdr:nvPicPr>
        <xdr:cNvPr id="20" name="Picture 19">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31</xdr:row>
      <xdr:rowOff>0</xdr:rowOff>
    </xdr:from>
    <xdr:to>
      <xdr:col>4</xdr:col>
      <xdr:colOff>392906</xdr:colOff>
      <xdr:row>31</xdr:row>
      <xdr:rowOff>2198</xdr:rowOff>
    </xdr:to>
    <xdr:pic>
      <xdr:nvPicPr>
        <xdr:cNvPr id="21" name="Picture 2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31</xdr:row>
      <xdr:rowOff>0</xdr:rowOff>
    </xdr:from>
    <xdr:to>
      <xdr:col>4</xdr:col>
      <xdr:colOff>392906</xdr:colOff>
      <xdr:row>31</xdr:row>
      <xdr:rowOff>2198</xdr:rowOff>
    </xdr:to>
    <xdr:pic>
      <xdr:nvPicPr>
        <xdr:cNvPr id="22" name="Picture 2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15097124"/>
          <a:ext cx="590549" cy="2198"/>
        </a:xfrm>
        <a:prstGeom prst="rect">
          <a:avLst/>
        </a:prstGeom>
        <a:ln>
          <a:noFill/>
        </a:ln>
        <a:effectLst>
          <a:softEdge rad="112500"/>
        </a:effectLst>
      </xdr:spPr>
    </xdr:pic>
    <xdr:clientData/>
  </xdr:twoCellAnchor>
  <xdr:twoCellAnchor editAs="oneCell">
    <xdr:from>
      <xdr:col>3</xdr:col>
      <xdr:colOff>21432</xdr:colOff>
      <xdr:row>7</xdr:row>
      <xdr:rowOff>209549</xdr:rowOff>
    </xdr:from>
    <xdr:to>
      <xdr:col>4</xdr:col>
      <xdr:colOff>392906</xdr:colOff>
      <xdr:row>7</xdr:row>
      <xdr:rowOff>211747</xdr:rowOff>
    </xdr:to>
    <xdr:pic>
      <xdr:nvPicPr>
        <xdr:cNvPr id="23" name="Picture 22">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9</xdr:row>
      <xdr:rowOff>209549</xdr:rowOff>
    </xdr:from>
    <xdr:to>
      <xdr:col>4</xdr:col>
      <xdr:colOff>392906</xdr:colOff>
      <xdr:row>9</xdr:row>
      <xdr:rowOff>213701</xdr:rowOff>
    </xdr:to>
    <xdr:pic>
      <xdr:nvPicPr>
        <xdr:cNvPr id="24" name="Picture 23">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11</xdr:row>
      <xdr:rowOff>209549</xdr:rowOff>
    </xdr:from>
    <xdr:to>
      <xdr:col>4</xdr:col>
      <xdr:colOff>392906</xdr:colOff>
      <xdr:row>11</xdr:row>
      <xdr:rowOff>213701</xdr:rowOff>
    </xdr:to>
    <xdr:pic>
      <xdr:nvPicPr>
        <xdr:cNvPr id="25" name="Picture 24">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13</xdr:row>
      <xdr:rowOff>209549</xdr:rowOff>
    </xdr:from>
    <xdr:to>
      <xdr:col>4</xdr:col>
      <xdr:colOff>392906</xdr:colOff>
      <xdr:row>13</xdr:row>
      <xdr:rowOff>211747</xdr:rowOff>
    </xdr:to>
    <xdr:pic>
      <xdr:nvPicPr>
        <xdr:cNvPr id="26" name="Picture 25">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15</xdr:row>
      <xdr:rowOff>209549</xdr:rowOff>
    </xdr:from>
    <xdr:to>
      <xdr:col>4</xdr:col>
      <xdr:colOff>392906</xdr:colOff>
      <xdr:row>15</xdr:row>
      <xdr:rowOff>211747</xdr:rowOff>
    </xdr:to>
    <xdr:pic>
      <xdr:nvPicPr>
        <xdr:cNvPr id="27" name="Picture 26">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17</xdr:row>
      <xdr:rowOff>209549</xdr:rowOff>
    </xdr:from>
    <xdr:to>
      <xdr:col>4</xdr:col>
      <xdr:colOff>392906</xdr:colOff>
      <xdr:row>17</xdr:row>
      <xdr:rowOff>210526</xdr:rowOff>
    </xdr:to>
    <xdr:pic>
      <xdr:nvPicPr>
        <xdr:cNvPr id="28" name="Picture 27">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19</xdr:row>
      <xdr:rowOff>209549</xdr:rowOff>
    </xdr:from>
    <xdr:to>
      <xdr:col>4</xdr:col>
      <xdr:colOff>392906</xdr:colOff>
      <xdr:row>19</xdr:row>
      <xdr:rowOff>213701</xdr:rowOff>
    </xdr:to>
    <xdr:pic>
      <xdr:nvPicPr>
        <xdr:cNvPr id="29" name="Picture 28">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21</xdr:row>
      <xdr:rowOff>209549</xdr:rowOff>
    </xdr:from>
    <xdr:to>
      <xdr:col>4</xdr:col>
      <xdr:colOff>392906</xdr:colOff>
      <xdr:row>21</xdr:row>
      <xdr:rowOff>213701</xdr:rowOff>
    </xdr:to>
    <xdr:pic>
      <xdr:nvPicPr>
        <xdr:cNvPr id="30" name="Picture 29">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23</xdr:row>
      <xdr:rowOff>209549</xdr:rowOff>
    </xdr:from>
    <xdr:to>
      <xdr:col>4</xdr:col>
      <xdr:colOff>392906</xdr:colOff>
      <xdr:row>23</xdr:row>
      <xdr:rowOff>211747</xdr:rowOff>
    </xdr:to>
    <xdr:pic>
      <xdr:nvPicPr>
        <xdr:cNvPr id="31" name="Picture 3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25</xdr:row>
      <xdr:rowOff>209549</xdr:rowOff>
    </xdr:from>
    <xdr:to>
      <xdr:col>4</xdr:col>
      <xdr:colOff>392906</xdr:colOff>
      <xdr:row>25</xdr:row>
      <xdr:rowOff>213701</xdr:rowOff>
    </xdr:to>
    <xdr:pic>
      <xdr:nvPicPr>
        <xdr:cNvPr id="32" name="Picture 3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27</xdr:row>
      <xdr:rowOff>209549</xdr:rowOff>
    </xdr:from>
    <xdr:to>
      <xdr:col>4</xdr:col>
      <xdr:colOff>392906</xdr:colOff>
      <xdr:row>27</xdr:row>
      <xdr:rowOff>213701</xdr:rowOff>
    </xdr:to>
    <xdr:pic>
      <xdr:nvPicPr>
        <xdr:cNvPr id="33" name="Picture 32">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31</xdr:row>
      <xdr:rowOff>0</xdr:rowOff>
    </xdr:from>
    <xdr:to>
      <xdr:col>4</xdr:col>
      <xdr:colOff>392906</xdr:colOff>
      <xdr:row>31</xdr:row>
      <xdr:rowOff>2198</xdr:rowOff>
    </xdr:to>
    <xdr:pic>
      <xdr:nvPicPr>
        <xdr:cNvPr id="35" name="Picture 34">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31</xdr:row>
      <xdr:rowOff>0</xdr:rowOff>
    </xdr:from>
    <xdr:to>
      <xdr:col>4</xdr:col>
      <xdr:colOff>392906</xdr:colOff>
      <xdr:row>31</xdr:row>
      <xdr:rowOff>2198</xdr:rowOff>
    </xdr:to>
    <xdr:pic>
      <xdr:nvPicPr>
        <xdr:cNvPr id="36" name="Picture 35">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905124"/>
          <a:ext cx="590549" cy="2198"/>
        </a:xfrm>
        <a:prstGeom prst="rect">
          <a:avLst/>
        </a:prstGeom>
        <a:ln>
          <a:noFill/>
        </a:ln>
        <a:effectLst>
          <a:softEdge rad="112500"/>
        </a:effectLst>
      </xdr:spPr>
    </xdr:pic>
    <xdr:clientData/>
  </xdr:twoCellAnchor>
  <xdr:twoCellAnchor editAs="oneCell">
    <xdr:from>
      <xdr:col>3</xdr:col>
      <xdr:colOff>21432</xdr:colOff>
      <xdr:row>7</xdr:row>
      <xdr:rowOff>209549</xdr:rowOff>
    </xdr:from>
    <xdr:to>
      <xdr:col>4</xdr:col>
      <xdr:colOff>392906</xdr:colOff>
      <xdr:row>7</xdr:row>
      <xdr:rowOff>211747</xdr:rowOff>
    </xdr:to>
    <xdr:pic>
      <xdr:nvPicPr>
        <xdr:cNvPr id="37" name="Picture 36">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9</xdr:row>
      <xdr:rowOff>209549</xdr:rowOff>
    </xdr:from>
    <xdr:to>
      <xdr:col>4</xdr:col>
      <xdr:colOff>392906</xdr:colOff>
      <xdr:row>9</xdr:row>
      <xdr:rowOff>213701</xdr:rowOff>
    </xdr:to>
    <xdr:pic>
      <xdr:nvPicPr>
        <xdr:cNvPr id="38" name="Picture 37">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11</xdr:row>
      <xdr:rowOff>209549</xdr:rowOff>
    </xdr:from>
    <xdr:to>
      <xdr:col>4</xdr:col>
      <xdr:colOff>392906</xdr:colOff>
      <xdr:row>11</xdr:row>
      <xdr:rowOff>213701</xdr:rowOff>
    </xdr:to>
    <xdr:pic>
      <xdr:nvPicPr>
        <xdr:cNvPr id="39" name="Picture 38">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13</xdr:row>
      <xdr:rowOff>209549</xdr:rowOff>
    </xdr:from>
    <xdr:to>
      <xdr:col>4</xdr:col>
      <xdr:colOff>392906</xdr:colOff>
      <xdr:row>13</xdr:row>
      <xdr:rowOff>211747</xdr:rowOff>
    </xdr:to>
    <xdr:pic>
      <xdr:nvPicPr>
        <xdr:cNvPr id="40" name="Picture 39">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15</xdr:row>
      <xdr:rowOff>209549</xdr:rowOff>
    </xdr:from>
    <xdr:to>
      <xdr:col>4</xdr:col>
      <xdr:colOff>392906</xdr:colOff>
      <xdr:row>15</xdr:row>
      <xdr:rowOff>211747</xdr:rowOff>
    </xdr:to>
    <xdr:pic>
      <xdr:nvPicPr>
        <xdr:cNvPr id="41" name="Picture 4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17</xdr:row>
      <xdr:rowOff>209549</xdr:rowOff>
    </xdr:from>
    <xdr:to>
      <xdr:col>4</xdr:col>
      <xdr:colOff>392906</xdr:colOff>
      <xdr:row>17</xdr:row>
      <xdr:rowOff>210526</xdr:rowOff>
    </xdr:to>
    <xdr:pic>
      <xdr:nvPicPr>
        <xdr:cNvPr id="42" name="Picture 4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19</xdr:row>
      <xdr:rowOff>209549</xdr:rowOff>
    </xdr:from>
    <xdr:to>
      <xdr:col>4</xdr:col>
      <xdr:colOff>392906</xdr:colOff>
      <xdr:row>19</xdr:row>
      <xdr:rowOff>213701</xdr:rowOff>
    </xdr:to>
    <xdr:pic>
      <xdr:nvPicPr>
        <xdr:cNvPr id="43" name="Picture 42">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21</xdr:row>
      <xdr:rowOff>209549</xdr:rowOff>
    </xdr:from>
    <xdr:to>
      <xdr:col>4</xdr:col>
      <xdr:colOff>392906</xdr:colOff>
      <xdr:row>21</xdr:row>
      <xdr:rowOff>213701</xdr:rowOff>
    </xdr:to>
    <xdr:pic>
      <xdr:nvPicPr>
        <xdr:cNvPr id="44" name="Picture 43">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23</xdr:row>
      <xdr:rowOff>209549</xdr:rowOff>
    </xdr:from>
    <xdr:to>
      <xdr:col>4</xdr:col>
      <xdr:colOff>392906</xdr:colOff>
      <xdr:row>23</xdr:row>
      <xdr:rowOff>211747</xdr:rowOff>
    </xdr:to>
    <xdr:pic>
      <xdr:nvPicPr>
        <xdr:cNvPr id="45" name="Picture 44">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25</xdr:row>
      <xdr:rowOff>209549</xdr:rowOff>
    </xdr:from>
    <xdr:to>
      <xdr:col>4</xdr:col>
      <xdr:colOff>392906</xdr:colOff>
      <xdr:row>25</xdr:row>
      <xdr:rowOff>213701</xdr:rowOff>
    </xdr:to>
    <xdr:pic>
      <xdr:nvPicPr>
        <xdr:cNvPr id="46" name="Picture 45">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27</xdr:row>
      <xdr:rowOff>209549</xdr:rowOff>
    </xdr:from>
    <xdr:to>
      <xdr:col>4</xdr:col>
      <xdr:colOff>392906</xdr:colOff>
      <xdr:row>27</xdr:row>
      <xdr:rowOff>213701</xdr:rowOff>
    </xdr:to>
    <xdr:pic>
      <xdr:nvPicPr>
        <xdr:cNvPr id="47" name="Picture 46">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29</xdr:row>
      <xdr:rowOff>209549</xdr:rowOff>
    </xdr:from>
    <xdr:to>
      <xdr:col>4</xdr:col>
      <xdr:colOff>392906</xdr:colOff>
      <xdr:row>29</xdr:row>
      <xdr:rowOff>211747</xdr:rowOff>
    </xdr:to>
    <xdr:pic>
      <xdr:nvPicPr>
        <xdr:cNvPr id="48" name="Picture 47">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twoCellAnchor editAs="oneCell">
    <xdr:from>
      <xdr:col>3</xdr:col>
      <xdr:colOff>21432</xdr:colOff>
      <xdr:row>31</xdr:row>
      <xdr:rowOff>0</xdr:rowOff>
    </xdr:from>
    <xdr:to>
      <xdr:col>4</xdr:col>
      <xdr:colOff>392906</xdr:colOff>
      <xdr:row>31</xdr:row>
      <xdr:rowOff>2198</xdr:rowOff>
    </xdr:to>
    <xdr:pic>
      <xdr:nvPicPr>
        <xdr:cNvPr id="49" name="Picture 48">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2" y="2724149"/>
          <a:ext cx="590549" cy="2198"/>
        </a:xfrm>
        <a:prstGeom prst="rect">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2"/>
  <sheetViews>
    <sheetView tabSelected="1" zoomScale="70" zoomScaleNormal="70" workbookViewId="0">
      <selection activeCell="E1" sqref="E1"/>
    </sheetView>
  </sheetViews>
  <sheetFormatPr defaultRowHeight="18" x14ac:dyDescent="0.25"/>
  <cols>
    <col min="1" max="1" width="9.140625" style="2"/>
    <col min="2" max="2" width="2.140625" style="2" bestFit="1" customWidth="1"/>
    <col min="3" max="3" width="26.28515625" style="2" bestFit="1" customWidth="1"/>
    <col min="4" max="4" width="3.28515625" style="2" bestFit="1" customWidth="1"/>
    <col min="5" max="5" width="104" style="2" customWidth="1"/>
    <col min="6" max="6" width="29" style="2" customWidth="1"/>
    <col min="7" max="7" width="13.5703125" style="2" bestFit="1" customWidth="1"/>
    <col min="8" max="8" width="10.42578125" style="2" bestFit="1" customWidth="1"/>
    <col min="9" max="9" width="9.28515625" style="2" customWidth="1"/>
    <col min="10" max="10" width="8.7109375" style="2" customWidth="1"/>
    <col min="11" max="11" width="10.28515625" style="2" bestFit="1" customWidth="1"/>
    <col min="12" max="13" width="9.140625" style="2" customWidth="1"/>
    <col min="14" max="14" width="4.7109375" style="2" bestFit="1" customWidth="1"/>
    <col min="15" max="15" width="4.85546875" style="2" bestFit="1" customWidth="1"/>
    <col min="16" max="16384" width="9.140625" style="2"/>
  </cols>
  <sheetData>
    <row r="2" spans="2:11" x14ac:dyDescent="0.25">
      <c r="B2" s="1" t="s">
        <v>38</v>
      </c>
      <c r="C2" s="1"/>
      <c r="D2" s="1"/>
      <c r="E2" s="1"/>
      <c r="F2" s="1"/>
      <c r="G2" s="1"/>
      <c r="H2" s="1"/>
      <c r="I2" s="1"/>
      <c r="J2" s="1"/>
      <c r="K2" s="1"/>
    </row>
    <row r="3" spans="2:11" x14ac:dyDescent="0.25">
      <c r="B3" s="1"/>
      <c r="C3" s="1"/>
      <c r="D3" s="1"/>
      <c r="E3" s="1"/>
      <c r="F3" s="1"/>
      <c r="G3" s="1"/>
      <c r="H3" s="1"/>
      <c r="I3" s="1"/>
      <c r="J3" s="1"/>
      <c r="K3" s="1"/>
    </row>
    <row r="4" spans="2:11" ht="72" x14ac:dyDescent="0.25">
      <c r="B4" s="3" t="s">
        <v>28</v>
      </c>
      <c r="C4" s="3" t="s">
        <v>37</v>
      </c>
      <c r="D4" s="4" t="s">
        <v>25</v>
      </c>
      <c r="E4" s="4"/>
      <c r="F4" s="5" t="s">
        <v>39</v>
      </c>
      <c r="G4" s="5" t="s">
        <v>31</v>
      </c>
      <c r="H4" s="6" t="s">
        <v>32</v>
      </c>
      <c r="I4" s="6" t="s">
        <v>33</v>
      </c>
      <c r="J4" s="6" t="s">
        <v>34</v>
      </c>
      <c r="K4" s="6" t="s">
        <v>36</v>
      </c>
    </row>
    <row r="5" spans="2:11" ht="306" x14ac:dyDescent="0.25">
      <c r="B5" s="7">
        <v>1</v>
      </c>
      <c r="C5" s="7" t="s">
        <v>29</v>
      </c>
      <c r="D5" s="8">
        <v>1</v>
      </c>
      <c r="E5" s="9" t="s">
        <v>41</v>
      </c>
      <c r="F5" s="10" t="s">
        <v>40</v>
      </c>
      <c r="G5" s="11" t="s">
        <v>0</v>
      </c>
      <c r="H5" s="12">
        <v>45</v>
      </c>
      <c r="I5" s="8"/>
      <c r="J5" s="8">
        <f t="shared" ref="J5:J31" si="0">H5*I5</f>
        <v>0</v>
      </c>
      <c r="K5" s="13">
        <f>J5+J6+J7+J8+J9+J10+J11+J12+J13+J14+J15+J16+J17+J18+J19+J20+J21+J22+J23+J24+J25+J26+J27+J28</f>
        <v>0</v>
      </c>
    </row>
    <row r="6" spans="2:11" ht="252" x14ac:dyDescent="0.25">
      <c r="B6" s="7"/>
      <c r="C6" s="7"/>
      <c r="D6" s="8">
        <v>2</v>
      </c>
      <c r="E6" s="9" t="s">
        <v>42</v>
      </c>
      <c r="F6" s="10" t="s">
        <v>40</v>
      </c>
      <c r="G6" s="11" t="s">
        <v>0</v>
      </c>
      <c r="H6" s="14">
        <v>1</v>
      </c>
      <c r="I6" s="8"/>
      <c r="J6" s="8">
        <f t="shared" si="0"/>
        <v>0</v>
      </c>
      <c r="K6" s="13"/>
    </row>
    <row r="7" spans="2:11" ht="144" x14ac:dyDescent="0.25">
      <c r="B7" s="7"/>
      <c r="C7" s="7"/>
      <c r="D7" s="8">
        <v>3</v>
      </c>
      <c r="E7" s="9" t="s">
        <v>43</v>
      </c>
      <c r="F7" s="10" t="s">
        <v>40</v>
      </c>
      <c r="G7" s="11" t="s">
        <v>0</v>
      </c>
      <c r="H7" s="14">
        <v>1</v>
      </c>
      <c r="I7" s="8"/>
      <c r="J7" s="8">
        <f t="shared" si="0"/>
        <v>0</v>
      </c>
      <c r="K7" s="13"/>
    </row>
    <row r="8" spans="2:11" ht="108" x14ac:dyDescent="0.25">
      <c r="B8" s="7"/>
      <c r="C8" s="7"/>
      <c r="D8" s="8">
        <v>4</v>
      </c>
      <c r="E8" s="15" t="s">
        <v>3</v>
      </c>
      <c r="F8" s="10" t="s">
        <v>40</v>
      </c>
      <c r="G8" s="11" t="s">
        <v>0</v>
      </c>
      <c r="H8" s="14">
        <v>4</v>
      </c>
      <c r="I8" s="8"/>
      <c r="J8" s="8">
        <f t="shared" si="0"/>
        <v>0</v>
      </c>
      <c r="K8" s="13"/>
    </row>
    <row r="9" spans="2:11" ht="108" x14ac:dyDescent="0.25">
      <c r="B9" s="7"/>
      <c r="C9" s="7"/>
      <c r="D9" s="8">
        <v>5</v>
      </c>
      <c r="E9" s="15" t="s">
        <v>26</v>
      </c>
      <c r="F9" s="10" t="s">
        <v>40</v>
      </c>
      <c r="G9" s="11" t="s">
        <v>0</v>
      </c>
      <c r="H9" s="14">
        <v>1</v>
      </c>
      <c r="I9" s="8"/>
      <c r="J9" s="8">
        <f t="shared" si="0"/>
        <v>0</v>
      </c>
      <c r="K9" s="13"/>
    </row>
    <row r="10" spans="2:11" ht="108" x14ac:dyDescent="0.25">
      <c r="B10" s="7"/>
      <c r="C10" s="7"/>
      <c r="D10" s="8">
        <v>6</v>
      </c>
      <c r="E10" s="16" t="s">
        <v>5</v>
      </c>
      <c r="F10" s="10" t="s">
        <v>40</v>
      </c>
      <c r="G10" s="11" t="s">
        <v>0</v>
      </c>
      <c r="H10" s="14">
        <v>1</v>
      </c>
      <c r="I10" s="8"/>
      <c r="J10" s="8">
        <f t="shared" si="0"/>
        <v>0</v>
      </c>
      <c r="K10" s="13"/>
    </row>
    <row r="11" spans="2:11" ht="108" x14ac:dyDescent="0.25">
      <c r="B11" s="7"/>
      <c r="C11" s="7"/>
      <c r="D11" s="8">
        <v>7</v>
      </c>
      <c r="E11" s="16" t="s">
        <v>4</v>
      </c>
      <c r="F11" s="10" t="s">
        <v>40</v>
      </c>
      <c r="G11" s="11" t="s">
        <v>0</v>
      </c>
      <c r="H11" s="14">
        <v>1</v>
      </c>
      <c r="I11" s="8"/>
      <c r="J11" s="8">
        <f t="shared" si="0"/>
        <v>0</v>
      </c>
      <c r="K11" s="13"/>
    </row>
    <row r="12" spans="2:11" ht="108" x14ac:dyDescent="0.25">
      <c r="B12" s="7"/>
      <c r="C12" s="7"/>
      <c r="D12" s="8">
        <v>8</v>
      </c>
      <c r="E12" s="16" t="s">
        <v>6</v>
      </c>
      <c r="F12" s="10" t="s">
        <v>40</v>
      </c>
      <c r="G12" s="11" t="s">
        <v>0</v>
      </c>
      <c r="H12" s="14">
        <v>1</v>
      </c>
      <c r="I12" s="8"/>
      <c r="J12" s="8">
        <f t="shared" si="0"/>
        <v>0</v>
      </c>
      <c r="K12" s="13"/>
    </row>
    <row r="13" spans="2:11" ht="108" x14ac:dyDescent="0.25">
      <c r="B13" s="7"/>
      <c r="C13" s="7"/>
      <c r="D13" s="8">
        <v>9</v>
      </c>
      <c r="E13" s="16" t="s">
        <v>7</v>
      </c>
      <c r="F13" s="10" t="s">
        <v>40</v>
      </c>
      <c r="G13" s="11" t="s">
        <v>0</v>
      </c>
      <c r="H13" s="14">
        <v>42</v>
      </c>
      <c r="I13" s="8"/>
      <c r="J13" s="8">
        <f t="shared" si="0"/>
        <v>0</v>
      </c>
      <c r="K13" s="13"/>
    </row>
    <row r="14" spans="2:11" ht="108" x14ac:dyDescent="0.25">
      <c r="B14" s="7"/>
      <c r="C14" s="7"/>
      <c r="D14" s="8">
        <v>10</v>
      </c>
      <c r="E14" s="16" t="s">
        <v>8</v>
      </c>
      <c r="F14" s="10" t="s">
        <v>40</v>
      </c>
      <c r="G14" s="11" t="s">
        <v>0</v>
      </c>
      <c r="H14" s="14">
        <v>3</v>
      </c>
      <c r="I14" s="8"/>
      <c r="J14" s="8">
        <f t="shared" si="0"/>
        <v>0</v>
      </c>
      <c r="K14" s="13"/>
    </row>
    <row r="15" spans="2:11" ht="108" x14ac:dyDescent="0.25">
      <c r="B15" s="7"/>
      <c r="C15" s="7"/>
      <c r="D15" s="8">
        <v>11</v>
      </c>
      <c r="E15" s="16" t="s">
        <v>9</v>
      </c>
      <c r="F15" s="10" t="s">
        <v>40</v>
      </c>
      <c r="G15" s="11" t="s">
        <v>0</v>
      </c>
      <c r="H15" s="14">
        <v>10</v>
      </c>
      <c r="I15" s="8"/>
      <c r="J15" s="8">
        <f t="shared" si="0"/>
        <v>0</v>
      </c>
      <c r="K15" s="13"/>
    </row>
    <row r="16" spans="2:11" ht="108" x14ac:dyDescent="0.25">
      <c r="B16" s="7"/>
      <c r="C16" s="7"/>
      <c r="D16" s="8">
        <v>12</v>
      </c>
      <c r="E16" s="16" t="s">
        <v>10</v>
      </c>
      <c r="F16" s="10" t="s">
        <v>40</v>
      </c>
      <c r="G16" s="11" t="s">
        <v>0</v>
      </c>
      <c r="H16" s="14">
        <v>11</v>
      </c>
      <c r="I16" s="8"/>
      <c r="J16" s="8">
        <f t="shared" si="0"/>
        <v>0</v>
      </c>
      <c r="K16" s="13"/>
    </row>
    <row r="17" spans="2:11" ht="108" x14ac:dyDescent="0.25">
      <c r="B17" s="7"/>
      <c r="C17" s="7"/>
      <c r="D17" s="8">
        <v>13</v>
      </c>
      <c r="E17" s="16" t="s">
        <v>27</v>
      </c>
      <c r="F17" s="10" t="s">
        <v>40</v>
      </c>
      <c r="G17" s="11" t="s">
        <v>1</v>
      </c>
      <c r="H17" s="14">
        <v>3500</v>
      </c>
      <c r="I17" s="8"/>
      <c r="J17" s="8">
        <f t="shared" si="0"/>
        <v>0</v>
      </c>
      <c r="K17" s="13"/>
    </row>
    <row r="18" spans="2:11" ht="108" x14ac:dyDescent="0.25">
      <c r="B18" s="7"/>
      <c r="C18" s="7"/>
      <c r="D18" s="8">
        <v>14</v>
      </c>
      <c r="E18" s="16" t="s">
        <v>11</v>
      </c>
      <c r="F18" s="10" t="s">
        <v>40</v>
      </c>
      <c r="G18" s="11" t="s">
        <v>1</v>
      </c>
      <c r="H18" s="14">
        <v>900</v>
      </c>
      <c r="I18" s="8"/>
      <c r="J18" s="8">
        <f t="shared" si="0"/>
        <v>0</v>
      </c>
      <c r="K18" s="13"/>
    </row>
    <row r="19" spans="2:11" ht="108" x14ac:dyDescent="0.25">
      <c r="B19" s="7"/>
      <c r="C19" s="7"/>
      <c r="D19" s="8">
        <v>15</v>
      </c>
      <c r="E19" s="16" t="s">
        <v>12</v>
      </c>
      <c r="F19" s="10" t="s">
        <v>40</v>
      </c>
      <c r="G19" s="11" t="s">
        <v>1</v>
      </c>
      <c r="H19" s="14">
        <v>1000</v>
      </c>
      <c r="I19" s="8"/>
      <c r="J19" s="8">
        <f t="shared" si="0"/>
        <v>0</v>
      </c>
      <c r="K19" s="13"/>
    </row>
    <row r="20" spans="2:11" ht="108" x14ac:dyDescent="0.25">
      <c r="B20" s="7"/>
      <c r="C20" s="7"/>
      <c r="D20" s="8">
        <v>16</v>
      </c>
      <c r="E20" s="16" t="s">
        <v>13</v>
      </c>
      <c r="F20" s="10" t="s">
        <v>40</v>
      </c>
      <c r="G20" s="11" t="s">
        <v>2</v>
      </c>
      <c r="H20" s="14">
        <v>7</v>
      </c>
      <c r="I20" s="8"/>
      <c r="J20" s="8">
        <f t="shared" si="0"/>
        <v>0</v>
      </c>
      <c r="K20" s="13"/>
    </row>
    <row r="21" spans="2:11" ht="108" x14ac:dyDescent="0.25">
      <c r="B21" s="7"/>
      <c r="C21" s="7"/>
      <c r="D21" s="8">
        <v>17</v>
      </c>
      <c r="E21" s="16" t="s">
        <v>14</v>
      </c>
      <c r="F21" s="10" t="s">
        <v>40</v>
      </c>
      <c r="G21" s="11" t="s">
        <v>0</v>
      </c>
      <c r="H21" s="14">
        <v>5</v>
      </c>
      <c r="I21" s="8"/>
      <c r="J21" s="8">
        <f t="shared" si="0"/>
        <v>0</v>
      </c>
      <c r="K21" s="13"/>
    </row>
    <row r="22" spans="2:11" ht="108" x14ac:dyDescent="0.25">
      <c r="B22" s="7"/>
      <c r="C22" s="7"/>
      <c r="D22" s="8">
        <v>18</v>
      </c>
      <c r="E22" s="16" t="s">
        <v>15</v>
      </c>
      <c r="F22" s="10" t="s">
        <v>40</v>
      </c>
      <c r="G22" s="11" t="s">
        <v>1</v>
      </c>
      <c r="H22" s="14">
        <v>1000</v>
      </c>
      <c r="I22" s="8"/>
      <c r="J22" s="8">
        <f t="shared" si="0"/>
        <v>0</v>
      </c>
      <c r="K22" s="13"/>
    </row>
    <row r="23" spans="2:11" ht="108" x14ac:dyDescent="0.25">
      <c r="B23" s="7"/>
      <c r="C23" s="7"/>
      <c r="D23" s="8">
        <v>19</v>
      </c>
      <c r="E23" s="16" t="s">
        <v>16</v>
      </c>
      <c r="F23" s="10" t="s">
        <v>40</v>
      </c>
      <c r="G23" s="11" t="s">
        <v>0</v>
      </c>
      <c r="H23" s="14">
        <v>20</v>
      </c>
      <c r="I23" s="8"/>
      <c r="J23" s="8">
        <f t="shared" si="0"/>
        <v>0</v>
      </c>
      <c r="K23" s="13"/>
    </row>
    <row r="24" spans="2:11" ht="108" x14ac:dyDescent="0.25">
      <c r="B24" s="7"/>
      <c r="C24" s="7"/>
      <c r="D24" s="8">
        <v>20</v>
      </c>
      <c r="E24" s="16" t="s">
        <v>17</v>
      </c>
      <c r="F24" s="10" t="s">
        <v>40</v>
      </c>
      <c r="G24" s="11" t="s">
        <v>0</v>
      </c>
      <c r="H24" s="14">
        <v>4</v>
      </c>
      <c r="I24" s="8"/>
      <c r="J24" s="8">
        <f t="shared" si="0"/>
        <v>0</v>
      </c>
      <c r="K24" s="13"/>
    </row>
    <row r="25" spans="2:11" ht="108" x14ac:dyDescent="0.25">
      <c r="B25" s="7"/>
      <c r="C25" s="7"/>
      <c r="D25" s="8">
        <v>21</v>
      </c>
      <c r="E25" s="16" t="s">
        <v>18</v>
      </c>
      <c r="F25" s="10" t="s">
        <v>40</v>
      </c>
      <c r="G25" s="11" t="s">
        <v>0</v>
      </c>
      <c r="H25" s="14">
        <v>8</v>
      </c>
      <c r="I25" s="8"/>
      <c r="J25" s="8">
        <f t="shared" si="0"/>
        <v>0</v>
      </c>
      <c r="K25" s="13"/>
    </row>
    <row r="26" spans="2:11" ht="108" x14ac:dyDescent="0.25">
      <c r="B26" s="7"/>
      <c r="C26" s="7"/>
      <c r="D26" s="8">
        <v>22</v>
      </c>
      <c r="E26" s="16" t="s">
        <v>19</v>
      </c>
      <c r="F26" s="10" t="s">
        <v>40</v>
      </c>
      <c r="G26" s="11" t="s">
        <v>1</v>
      </c>
      <c r="H26" s="14">
        <v>3500</v>
      </c>
      <c r="I26" s="8"/>
      <c r="J26" s="8">
        <f t="shared" si="0"/>
        <v>0</v>
      </c>
      <c r="K26" s="13"/>
    </row>
    <row r="27" spans="2:11" ht="108" x14ac:dyDescent="0.25">
      <c r="B27" s="7"/>
      <c r="C27" s="7"/>
      <c r="D27" s="8">
        <v>23</v>
      </c>
      <c r="E27" s="16" t="s">
        <v>20</v>
      </c>
      <c r="F27" s="10" t="s">
        <v>40</v>
      </c>
      <c r="G27" s="11" t="s">
        <v>0</v>
      </c>
      <c r="H27" s="14">
        <v>10</v>
      </c>
      <c r="I27" s="8"/>
      <c r="J27" s="8">
        <f t="shared" si="0"/>
        <v>0</v>
      </c>
      <c r="K27" s="13"/>
    </row>
    <row r="28" spans="2:11" ht="108" x14ac:dyDescent="0.25">
      <c r="B28" s="7"/>
      <c r="C28" s="7"/>
      <c r="D28" s="8">
        <v>24</v>
      </c>
      <c r="E28" s="16" t="s">
        <v>21</v>
      </c>
      <c r="F28" s="10" t="s">
        <v>40</v>
      </c>
      <c r="G28" s="11" t="s">
        <v>0</v>
      </c>
      <c r="H28" s="14">
        <v>15</v>
      </c>
      <c r="I28" s="8"/>
      <c r="J28" s="8">
        <f t="shared" si="0"/>
        <v>0</v>
      </c>
      <c r="K28" s="13"/>
    </row>
    <row r="29" spans="2:11" ht="108" x14ac:dyDescent="0.25">
      <c r="B29" s="7">
        <v>2</v>
      </c>
      <c r="C29" s="17" t="s">
        <v>30</v>
      </c>
      <c r="D29" s="8">
        <v>1</v>
      </c>
      <c r="E29" s="16" t="s">
        <v>22</v>
      </c>
      <c r="F29" s="10" t="s">
        <v>40</v>
      </c>
      <c r="G29" s="11" t="s">
        <v>0</v>
      </c>
      <c r="H29" s="14">
        <v>2</v>
      </c>
      <c r="I29" s="8"/>
      <c r="J29" s="8">
        <f t="shared" si="0"/>
        <v>0</v>
      </c>
      <c r="K29" s="13">
        <f>I29+I30+I31</f>
        <v>0</v>
      </c>
    </row>
    <row r="30" spans="2:11" ht="108" x14ac:dyDescent="0.25">
      <c r="B30" s="7"/>
      <c r="C30" s="17"/>
      <c r="D30" s="8">
        <v>2</v>
      </c>
      <c r="E30" s="16" t="s">
        <v>23</v>
      </c>
      <c r="F30" s="10" t="s">
        <v>40</v>
      </c>
      <c r="G30" s="11" t="s">
        <v>0</v>
      </c>
      <c r="H30" s="14">
        <v>4</v>
      </c>
      <c r="I30" s="8"/>
      <c r="J30" s="8">
        <f t="shared" si="0"/>
        <v>0</v>
      </c>
      <c r="K30" s="13"/>
    </row>
    <row r="31" spans="2:11" ht="108" x14ac:dyDescent="0.25">
      <c r="B31" s="7"/>
      <c r="C31" s="17"/>
      <c r="D31" s="8">
        <v>3</v>
      </c>
      <c r="E31" s="16" t="s">
        <v>24</v>
      </c>
      <c r="F31" s="10" t="s">
        <v>40</v>
      </c>
      <c r="G31" s="11" t="s">
        <v>0</v>
      </c>
      <c r="H31" s="14">
        <v>1</v>
      </c>
      <c r="I31" s="8"/>
      <c r="J31" s="8">
        <f t="shared" si="0"/>
        <v>0</v>
      </c>
      <c r="K31" s="13"/>
    </row>
    <row r="32" spans="2:11" s="18" customFormat="1" x14ac:dyDescent="0.25">
      <c r="D32" s="19"/>
      <c r="E32" s="19"/>
      <c r="F32" s="19"/>
      <c r="G32" s="19"/>
      <c r="H32" s="20" t="s">
        <v>35</v>
      </c>
      <c r="I32" s="20"/>
      <c r="J32" s="20"/>
      <c r="K32" s="14">
        <f>K5+K29</f>
        <v>0</v>
      </c>
    </row>
  </sheetData>
  <mergeCells count="9">
    <mergeCell ref="H32:J32"/>
    <mergeCell ref="K29:K31"/>
    <mergeCell ref="K5:K28"/>
    <mergeCell ref="B2:K3"/>
    <mergeCell ref="C5:C28"/>
    <mergeCell ref="B5:B28"/>
    <mergeCell ref="B29:B31"/>
    <mergeCell ref="C29:C31"/>
    <mergeCell ref="D4:E4"/>
  </mergeCells>
  <pageMargins left="0" right="0" top="0" bottom="0" header="0.3" footer="0.3"/>
  <pageSetup paperSize="9" scale="44" fitToHeight="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ხარჯთაღრიცხვა</vt:lpstr>
      <vt:lpstr>ხარჯთაღრიცხვა!Print_Area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lasha</dc:creator>
  <cp:lastModifiedBy>admin</cp:lastModifiedBy>
  <cp:revision/>
  <cp:lastPrinted>2018-12-27T10:33:18Z</cp:lastPrinted>
  <dcterms:created xsi:type="dcterms:W3CDTF">2017-11-30T14:41:55Z</dcterms:created>
  <dcterms:modified xsi:type="dcterms:W3CDTF">2019-01-23T13:47:37Z</dcterms:modified>
</cp:coreProperties>
</file>