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ელით" sheetId="4" r:id="rId1"/>
  </sheets>
  <calcPr calcId="152511"/>
</workbook>
</file>

<file path=xl/calcChain.xml><?xml version="1.0" encoding="utf-8"?>
<calcChain xmlns="http://schemas.openxmlformats.org/spreadsheetml/2006/main">
  <c r="F12" i="4" l="1"/>
  <c r="F10" i="4"/>
  <c r="F67" i="4" l="1"/>
  <c r="F66" i="4"/>
  <c r="F57" i="4"/>
  <c r="F53" i="4"/>
  <c r="F51" i="4"/>
  <c r="F50" i="4"/>
  <c r="F49" i="4"/>
  <c r="F48" i="4"/>
  <c r="F46" i="4"/>
  <c r="F44" i="4"/>
  <c r="F43" i="4"/>
  <c r="F42" i="4"/>
  <c r="F41" i="4"/>
  <c r="F39" i="4"/>
  <c r="F38" i="4"/>
  <c r="F37" i="4"/>
  <c r="F36" i="4"/>
  <c r="F34" i="4"/>
  <c r="F33" i="4"/>
  <c r="F32" i="4"/>
  <c r="F31" i="4"/>
  <c r="F29" i="4" l="1"/>
  <c r="F27" i="4"/>
  <c r="F26" i="4"/>
  <c r="F24" i="4"/>
  <c r="F23" i="4"/>
  <c r="F21" i="4"/>
  <c r="F19" i="4"/>
  <c r="F16" i="4"/>
  <c r="F14" i="4"/>
  <c r="F8" i="4" l="1"/>
  <c r="F7" i="4"/>
</calcChain>
</file>

<file path=xl/sharedStrings.xml><?xml version="1.0" encoding="utf-8"?>
<sst xmlns="http://schemas.openxmlformats.org/spreadsheetml/2006/main" count="194" uniqueCount="101">
  <si>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</si>
  <si>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</si>
  <si>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</si>
  <si>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</si>
  <si>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</si>
  <si>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</si>
  <si>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</si>
  <si>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</si>
  <si>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</si>
  <si>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</si>
  <si>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</si>
  <si>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კ/სთ</t>
  </si>
  <si>
    <t>შრომითი დანახარჯები</t>
  </si>
  <si>
    <t>გ.მ.</t>
  </si>
  <si>
    <t>ლარი</t>
  </si>
  <si>
    <t>მანქანები</t>
  </si>
  <si>
    <t>მ/სთ</t>
  </si>
  <si>
    <t>14.125</t>
  </si>
  <si>
    <t>100კბმ</t>
  </si>
  <si>
    <t>საჭამაისერის ადმინისტრაციულ ერთეულში სოფელ ჩომეთში მინი საფეხბურთო სტადიონის მოწყობის                                                                             ხარჯთაღრიცხვა</t>
  </si>
  <si>
    <t>1-12      კ=1.2x1.2</t>
  </si>
  <si>
    <t>ტრანშეის მოწყობა ექსკავატორით წყალგამტარი მილის მოსაწყობად 50x0.6x0.7მ</t>
  </si>
  <si>
    <t>ექსკავატორი 0.25კბმ</t>
  </si>
  <si>
    <t>23-2</t>
  </si>
  <si>
    <t>მზა ტრანშეიში დ=0.4მ დიამეტრის წყალგამტარი მილის მოწყობა</t>
  </si>
  <si>
    <t>მილი დ=0.4მ</t>
  </si>
  <si>
    <t>ს.რ.2</t>
  </si>
  <si>
    <t>22-31</t>
  </si>
  <si>
    <t>4.1.1</t>
  </si>
  <si>
    <t>აგური სამშენებლო</t>
  </si>
  <si>
    <t>სხვა მასალები</t>
  </si>
  <si>
    <t>1.6.31</t>
  </si>
  <si>
    <t>ლით ფურცელი სახურავით 4მმ</t>
  </si>
  <si>
    <t>კბმ</t>
  </si>
  <si>
    <t>ც</t>
  </si>
  <si>
    <t>კვმ</t>
  </si>
  <si>
    <t>4</t>
  </si>
  <si>
    <t xml:space="preserve">27-10 </t>
  </si>
  <si>
    <t>ტერიტორიის წინასწარი დაპროფილება მექანიზმებით</t>
  </si>
  <si>
    <t>ექსკავატორი GSB</t>
  </si>
  <si>
    <t>14.132</t>
  </si>
  <si>
    <t>100კვმ</t>
  </si>
  <si>
    <t>5</t>
  </si>
  <si>
    <t>1-966</t>
  </si>
  <si>
    <t>6</t>
  </si>
  <si>
    <t>6-13</t>
  </si>
  <si>
    <t>დ=57მმ ლითონის ბოძების დაბეტოენბა მზა ორმოებში 50ც სიგრძით 3.8მ დაშორება 2.0მ</t>
  </si>
  <si>
    <t>13.1.8</t>
  </si>
  <si>
    <t>ბეტონი B18.5(250)</t>
  </si>
  <si>
    <t>2.1.24</t>
  </si>
  <si>
    <t>მილი ლითონის დ=57მმ სისქით 3.5მმ</t>
  </si>
  <si>
    <t>7</t>
  </si>
  <si>
    <t>1-962     კ=1.25</t>
  </si>
  <si>
    <t>ტრანშეის მოწყობა ხელით IV ჯგ გრუნტში ღობის საძირკვლის მოსაწყობად</t>
  </si>
  <si>
    <t>8</t>
  </si>
  <si>
    <t>6-20</t>
  </si>
  <si>
    <t>ფუნდამენტის მოწყობა მონოლითური ბეტონით B18.5(250) 0.3x0.3მ</t>
  </si>
  <si>
    <t>6-128</t>
  </si>
  <si>
    <t>ზეძირკველის მოწყობა მონოლითური ბეტონით 98x0.35x0.25მ</t>
  </si>
  <si>
    <t>ადგილობრივი ჩამონაშალი გრუნტის შეტანა სტადიონის ტერიტორიაზე და დაპროფილება მექანიზმებით ზიდვა 2კმ</t>
  </si>
  <si>
    <t>27-7</t>
  </si>
  <si>
    <t>თვითმცლელი ზიდვა 2 კმ-მდე</t>
  </si>
  <si>
    <t>ხრეშის გაშლა ექსკავატორით</t>
  </si>
  <si>
    <t>ტ</t>
  </si>
  <si>
    <t>2-1-60</t>
  </si>
  <si>
    <t>ტერიტორიის საბოლოო დაპროფილება ხელით ნიველირებით</t>
  </si>
  <si>
    <t>საბაზრო</t>
  </si>
  <si>
    <t>ახალმოწყობილ ბოძებზე არმატურის კარკასის მოწყობა დ=14მმ ელშედუღებით</t>
  </si>
  <si>
    <t>1.1.24</t>
  </si>
  <si>
    <t>არმატურა დ=14 მმ A III კლ</t>
  </si>
  <si>
    <t>100გ.მ.</t>
  </si>
  <si>
    <t>48-1561</t>
  </si>
  <si>
    <t>არმატურის კარკასზე მავთულ ბადის მოწყობა h=1.5 L=200</t>
  </si>
  <si>
    <t xml:space="preserve">მავთულბადე შავი უჯრებით 60x60მმ 4მმ </t>
  </si>
  <si>
    <t>ერთფრთიანი ცალფა ჭიშკრის დამზადება და მოწყობა თავისი საყრდენი ბოძებით 1.5x0.9</t>
  </si>
  <si>
    <t>2.1.31</t>
  </si>
  <si>
    <t>ბოძი დ=80მმ სისქით 4მმ 2.5x2ც</t>
  </si>
  <si>
    <t>1.4.43</t>
  </si>
  <si>
    <t>კუთხოვანა N50</t>
  </si>
  <si>
    <t>1.6.57</t>
  </si>
  <si>
    <t>ზოლოვანა 40x4მმ</t>
  </si>
  <si>
    <t>1.1.126</t>
  </si>
  <si>
    <t>არმატურა დ=18მმ</t>
  </si>
  <si>
    <t>ანჯამა გაჩარხული</t>
  </si>
  <si>
    <t>კპმო</t>
  </si>
  <si>
    <t>15-164-7</t>
  </si>
  <si>
    <t>ღობის ლითონის ნაწილების შეღებვა ანტიკოროზიული საღებავით</t>
  </si>
  <si>
    <t>4.2.31</t>
  </si>
  <si>
    <t>საღებავი ანტიკოროზიული</t>
  </si>
  <si>
    <t>კგ</t>
  </si>
  <si>
    <t>ს.რ.ფ.15</t>
  </si>
  <si>
    <t>ბეტონის ტრანსპორტირება 228კმ ზიდვა  24ტ</t>
  </si>
  <si>
    <t>სატვირთო ა/მანქნაით მომსახურეობა</t>
  </si>
  <si>
    <t>ჯამი</t>
  </si>
  <si>
    <t>ზედნადები ხარჯები</t>
  </si>
  <si>
    <t>გეგმიური დაგროვება</t>
  </si>
  <si>
    <t>%</t>
  </si>
  <si>
    <t>გაუთვალისწინებელი ხარჯები</t>
  </si>
  <si>
    <t>ორმოების ამოღება ხელით IV ჯგ გრუნტში ლითონის ბოძების მოსაწყობად 50ცალი h=0.8მ დიამეტრი 0.40მ</t>
  </si>
  <si>
    <t>შუალედური ჭის მოწყობა აგურით. ზომებით 0.8x0.8x0.8 მ.</t>
  </si>
  <si>
    <t xml:space="preserve">                                                                                                                         სახარჯთაღრიცხვო ღირებულება შეადგენს :           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</si>
</sst>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" fontId="0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zoomScaleNormal="100" zoomScaleSheetLayoutView="80" workbookViewId="0">
      <selection activeCell="G6" sqref="G6:M76"/>
    </sheetView>
  </sheetViews>
  <sheetFormatPr defaultColWidth="9.140625" defaultRowHeight="15" x14ac:dyDescent="0.25"/>
  <cols>
    <col min="1" max="1" width="4.42578125" style="2" customWidth="1"/>
    <col min="2" max="2" width="11.28515625" style="3" customWidth="1"/>
    <col min="3" max="3" width="30.28515625" style="2" customWidth="1"/>
    <col min="4" max="4" width="7.42578125" style="2" customWidth="1"/>
    <col min="5" max="5" width="9.140625" style="2"/>
    <col min="6" max="6" width="8.5703125" style="2" customWidth="1"/>
    <col min="7" max="7" width="9.140625" style="2"/>
    <col min="8" max="8" width="8.28515625" style="2" customWidth="1"/>
    <col min="9" max="9" width="8.5703125" style="2" customWidth="1"/>
    <col min="10" max="10" width="9.140625" style="2" customWidth="1"/>
    <col min="11" max="11" width="8.42578125" style="2" customWidth="1"/>
    <col min="12" max="12" width="9.7109375" style="2" bestFit="1" customWidth="1"/>
    <col min="13" max="13" width="14.85546875" style="2" customWidth="1"/>
    <col min="14" max="16384" width="9.140625" style="2"/>
  </cols>
  <sheetData>
    <row r="1" spans="1:13" s="4" customFormat="1" ht="43.5" customHeight="1" x14ac:dyDescent="0.25">
      <c r="A1" s="80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ht="21.75" customHeight="1" x14ac:dyDescent="0.25">
      <c r="A2" s="83" t="s">
        <v>100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30" x14ac:dyDescent="0.25">
      <c r="A3" s="74"/>
      <c r="B3" s="84" t="s">
        <v>0</v>
      </c>
      <c r="C3" s="74" t="s">
        <v>1</v>
      </c>
      <c r="D3" s="74" t="s">
        <v>2</v>
      </c>
      <c r="E3" s="74" t="s">
        <v>3</v>
      </c>
      <c r="F3" s="74"/>
      <c r="G3" s="74" t="s">
        <v>4</v>
      </c>
      <c r="H3" s="74"/>
      <c r="I3" s="74" t="s">
        <v>5</v>
      </c>
      <c r="J3" s="74"/>
      <c r="K3" s="74" t="s">
        <v>6</v>
      </c>
      <c r="L3" s="74"/>
      <c r="M3" s="1" t="s">
        <v>7</v>
      </c>
    </row>
    <row r="4" spans="1:13" ht="48.75" customHeight="1" x14ac:dyDescent="0.25">
      <c r="A4" s="74"/>
      <c r="B4" s="84"/>
      <c r="C4" s="74"/>
      <c r="D4" s="74"/>
      <c r="E4" s="1" t="s">
        <v>8</v>
      </c>
      <c r="F4" s="1" t="s">
        <v>9</v>
      </c>
      <c r="G4" s="1" t="s">
        <v>8</v>
      </c>
      <c r="H4" s="1" t="s">
        <v>10</v>
      </c>
      <c r="I4" s="1" t="s">
        <v>8</v>
      </c>
      <c r="J4" s="1" t="s">
        <v>10</v>
      </c>
      <c r="K4" s="1" t="s">
        <v>8</v>
      </c>
      <c r="L4" s="1" t="s">
        <v>10</v>
      </c>
      <c r="M4" s="1"/>
    </row>
    <row r="5" spans="1:13" ht="18.75" customHeight="1" x14ac:dyDescent="0.25">
      <c r="A5" s="9">
        <v>1</v>
      </c>
      <c r="B5" s="10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</row>
    <row r="6" spans="1:13" s="4" customFormat="1" ht="58.5" customHeight="1" x14ac:dyDescent="0.25">
      <c r="A6" s="74">
        <v>1</v>
      </c>
      <c r="B6" s="24" t="s">
        <v>20</v>
      </c>
      <c r="C6" s="16" t="s">
        <v>21</v>
      </c>
      <c r="D6" s="16" t="s">
        <v>18</v>
      </c>
      <c r="E6" s="20"/>
      <c r="F6" s="16">
        <v>0.21</v>
      </c>
      <c r="G6" s="16"/>
      <c r="H6" s="16"/>
      <c r="I6" s="16"/>
      <c r="J6" s="16"/>
      <c r="K6" s="16"/>
      <c r="L6" s="16"/>
      <c r="M6" s="16"/>
    </row>
    <row r="7" spans="1:13" ht="24.75" customHeight="1" x14ac:dyDescent="0.25">
      <c r="A7" s="74"/>
      <c r="B7" s="25"/>
      <c r="C7" s="27" t="s">
        <v>12</v>
      </c>
      <c r="D7" s="27" t="s">
        <v>11</v>
      </c>
      <c r="E7" s="22">
        <v>2.2000000000000002</v>
      </c>
      <c r="F7" s="28">
        <f>E7*F6</f>
        <v>0.46200000000000002</v>
      </c>
      <c r="G7" s="29"/>
      <c r="H7" s="19"/>
      <c r="I7" s="28"/>
      <c r="J7" s="28"/>
      <c r="K7" s="19"/>
      <c r="L7" s="19"/>
      <c r="M7" s="28"/>
    </row>
    <row r="8" spans="1:13" ht="27" customHeight="1" x14ac:dyDescent="0.25">
      <c r="A8" s="74"/>
      <c r="B8" s="26" t="s">
        <v>17</v>
      </c>
      <c r="C8" s="30" t="s">
        <v>22</v>
      </c>
      <c r="D8" s="30" t="s">
        <v>16</v>
      </c>
      <c r="E8" s="31">
        <v>10.5</v>
      </c>
      <c r="F8" s="32">
        <f>E8*F6</f>
        <v>2.2050000000000001</v>
      </c>
      <c r="G8" s="33"/>
      <c r="H8" s="11"/>
      <c r="I8" s="65"/>
      <c r="J8" s="32"/>
      <c r="K8" s="11"/>
      <c r="L8" s="32"/>
      <c r="M8" s="32"/>
    </row>
    <row r="9" spans="1:13" ht="45" x14ac:dyDescent="0.25">
      <c r="A9" s="74">
        <v>2</v>
      </c>
      <c r="B9" s="34" t="s">
        <v>23</v>
      </c>
      <c r="C9" s="35" t="s">
        <v>24</v>
      </c>
      <c r="D9" s="36" t="s">
        <v>13</v>
      </c>
      <c r="E9" s="37"/>
      <c r="F9" s="38">
        <v>50</v>
      </c>
      <c r="G9" s="38"/>
      <c r="H9" s="38"/>
      <c r="I9" s="38"/>
      <c r="J9" s="39"/>
      <c r="K9" s="38"/>
      <c r="L9" s="38"/>
      <c r="M9" s="39"/>
    </row>
    <row r="10" spans="1:13" s="4" customFormat="1" x14ac:dyDescent="0.25">
      <c r="A10" s="74"/>
      <c r="B10" s="25"/>
      <c r="C10" s="27" t="s">
        <v>12</v>
      </c>
      <c r="D10" s="40" t="s">
        <v>11</v>
      </c>
      <c r="E10" s="41">
        <v>0.74</v>
      </c>
      <c r="F10" s="42">
        <f>E10*$F$9</f>
        <v>37</v>
      </c>
      <c r="G10" s="42"/>
      <c r="H10" s="42"/>
      <c r="I10" s="42"/>
      <c r="J10" s="28"/>
      <c r="K10" s="42"/>
      <c r="L10" s="42"/>
      <c r="M10" s="28"/>
    </row>
    <row r="11" spans="1:13" x14ac:dyDescent="0.25">
      <c r="A11" s="74"/>
      <c r="B11" s="25" t="s">
        <v>26</v>
      </c>
      <c r="C11" s="35" t="s">
        <v>25</v>
      </c>
      <c r="D11" s="43" t="s">
        <v>13</v>
      </c>
      <c r="E11" s="44"/>
      <c r="F11" s="42">
        <v>50</v>
      </c>
      <c r="G11" s="45"/>
      <c r="H11" s="45"/>
      <c r="I11" s="44"/>
      <c r="J11" s="32"/>
      <c r="K11" s="44"/>
      <c r="L11" s="45"/>
      <c r="M11" s="32"/>
    </row>
    <row r="12" spans="1:13" ht="15.75" customHeight="1" x14ac:dyDescent="0.25">
      <c r="A12" s="74"/>
      <c r="B12" s="26"/>
      <c r="C12" s="19" t="s">
        <v>15</v>
      </c>
      <c r="D12" s="43" t="s">
        <v>14</v>
      </c>
      <c r="E12" s="44">
        <v>0.08</v>
      </c>
      <c r="F12" s="42">
        <f t="shared" ref="F12" si="0">E12*$F$9</f>
        <v>4</v>
      </c>
      <c r="G12" s="45"/>
      <c r="H12" s="45"/>
      <c r="I12" s="44"/>
      <c r="J12" s="32"/>
      <c r="K12" s="45"/>
      <c r="L12" s="45"/>
      <c r="M12" s="32"/>
    </row>
    <row r="13" spans="1:13" ht="45" x14ac:dyDescent="0.25">
      <c r="A13" s="74">
        <v>3</v>
      </c>
      <c r="B13" s="34" t="s">
        <v>27</v>
      </c>
      <c r="C13" s="35" t="s">
        <v>99</v>
      </c>
      <c r="D13" s="36" t="s">
        <v>33</v>
      </c>
      <c r="E13" s="37"/>
      <c r="F13" s="38">
        <v>0.5</v>
      </c>
      <c r="G13" s="38"/>
      <c r="H13" s="38"/>
      <c r="I13" s="46"/>
      <c r="J13" s="39"/>
      <c r="K13" s="46"/>
      <c r="L13" s="38"/>
      <c r="M13" s="39"/>
    </row>
    <row r="14" spans="1:13" x14ac:dyDescent="0.25">
      <c r="A14" s="74"/>
      <c r="B14" s="25"/>
      <c r="C14" s="27" t="s">
        <v>12</v>
      </c>
      <c r="D14" s="40" t="s">
        <v>11</v>
      </c>
      <c r="E14" s="41">
        <v>5.4</v>
      </c>
      <c r="F14" s="42">
        <f>E14*F13</f>
        <v>2.7</v>
      </c>
      <c r="G14" s="42"/>
      <c r="H14" s="42"/>
      <c r="I14" s="42"/>
      <c r="J14" s="42"/>
      <c r="K14" s="47"/>
      <c r="L14" s="42"/>
      <c r="M14" s="28"/>
    </row>
    <row r="15" spans="1:13" x14ac:dyDescent="0.25">
      <c r="A15" s="74"/>
      <c r="B15" s="25" t="s">
        <v>28</v>
      </c>
      <c r="C15" s="35" t="s">
        <v>29</v>
      </c>
      <c r="D15" s="43" t="s">
        <v>34</v>
      </c>
      <c r="E15" s="45"/>
      <c r="F15" s="45">
        <v>120</v>
      </c>
      <c r="G15" s="45"/>
      <c r="H15" s="45"/>
      <c r="I15" s="44"/>
      <c r="J15" s="45"/>
      <c r="K15" s="44"/>
      <c r="L15" s="45"/>
      <c r="M15" s="28"/>
    </row>
    <row r="16" spans="1:13" x14ac:dyDescent="0.25">
      <c r="A16" s="74"/>
      <c r="B16" s="25"/>
      <c r="C16" s="17" t="s">
        <v>30</v>
      </c>
      <c r="D16" s="43" t="s">
        <v>14</v>
      </c>
      <c r="E16" s="45">
        <v>10</v>
      </c>
      <c r="F16" s="45">
        <f>E16*F13</f>
        <v>5</v>
      </c>
      <c r="G16" s="45"/>
      <c r="H16" s="45"/>
      <c r="I16" s="44"/>
      <c r="J16" s="45"/>
      <c r="K16" s="44"/>
      <c r="L16" s="45"/>
      <c r="M16" s="28"/>
    </row>
    <row r="17" spans="1:13" ht="30" x14ac:dyDescent="0.25">
      <c r="A17" s="74"/>
      <c r="B17" s="26" t="s">
        <v>31</v>
      </c>
      <c r="C17" s="27" t="s">
        <v>32</v>
      </c>
      <c r="D17" s="43" t="s">
        <v>35</v>
      </c>
      <c r="E17" s="44"/>
      <c r="F17" s="45">
        <v>0.5</v>
      </c>
      <c r="G17" s="45"/>
      <c r="H17" s="45"/>
      <c r="I17" s="44"/>
      <c r="J17" s="45"/>
      <c r="K17" s="44"/>
      <c r="L17" s="45"/>
      <c r="M17" s="28"/>
    </row>
    <row r="18" spans="1:13" ht="32.25" customHeight="1" x14ac:dyDescent="0.25">
      <c r="A18" s="79" t="s">
        <v>36</v>
      </c>
      <c r="B18" s="48" t="s">
        <v>37</v>
      </c>
      <c r="C18" s="35" t="s">
        <v>38</v>
      </c>
      <c r="D18" s="36" t="s">
        <v>41</v>
      </c>
      <c r="E18" s="49"/>
      <c r="F18" s="38">
        <v>6</v>
      </c>
      <c r="G18" s="50"/>
      <c r="H18" s="50"/>
      <c r="I18" s="50"/>
      <c r="J18" s="38"/>
      <c r="K18" s="50"/>
      <c r="L18" s="38"/>
      <c r="M18" s="38"/>
    </row>
    <row r="19" spans="1:13" ht="30.75" customHeight="1" x14ac:dyDescent="0.25">
      <c r="A19" s="79"/>
      <c r="B19" s="51" t="s">
        <v>40</v>
      </c>
      <c r="C19" s="19" t="s">
        <v>39</v>
      </c>
      <c r="D19" s="40" t="s">
        <v>16</v>
      </c>
      <c r="E19" s="41">
        <v>0.27</v>
      </c>
      <c r="F19" s="42">
        <f>E19*F18</f>
        <v>1.62</v>
      </c>
      <c r="G19" s="42"/>
      <c r="H19" s="42"/>
      <c r="I19" s="47"/>
      <c r="J19" s="42"/>
      <c r="K19" s="47"/>
      <c r="L19" s="42"/>
      <c r="M19" s="42"/>
    </row>
    <row r="20" spans="1:13" ht="75" x14ac:dyDescent="0.25">
      <c r="A20" s="79" t="s">
        <v>42</v>
      </c>
      <c r="B20" s="48" t="s">
        <v>43</v>
      </c>
      <c r="C20" s="35" t="s">
        <v>98</v>
      </c>
      <c r="D20" s="36" t="s">
        <v>33</v>
      </c>
      <c r="E20" s="37"/>
      <c r="F20" s="38">
        <v>4</v>
      </c>
      <c r="G20" s="38"/>
      <c r="H20" s="38"/>
      <c r="I20" s="46"/>
      <c r="J20" s="38"/>
      <c r="K20" s="46"/>
      <c r="L20" s="38"/>
      <c r="M20" s="38"/>
    </row>
    <row r="21" spans="1:13" x14ac:dyDescent="0.25">
      <c r="A21" s="79"/>
      <c r="B21" s="51"/>
      <c r="C21" s="27" t="s">
        <v>12</v>
      </c>
      <c r="D21" s="40" t="s">
        <v>11</v>
      </c>
      <c r="E21" s="41">
        <v>6.15</v>
      </c>
      <c r="F21" s="42">
        <f>E21*F20</f>
        <v>24.6</v>
      </c>
      <c r="G21" s="42"/>
      <c r="H21" s="42"/>
      <c r="I21" s="42"/>
      <c r="J21" s="42"/>
      <c r="K21" s="47"/>
      <c r="L21" s="42"/>
      <c r="M21" s="42"/>
    </row>
    <row r="22" spans="1:13" ht="60" x14ac:dyDescent="0.25">
      <c r="A22" s="79" t="s">
        <v>44</v>
      </c>
      <c r="B22" s="34" t="s">
        <v>45</v>
      </c>
      <c r="C22" s="35" t="s">
        <v>46</v>
      </c>
      <c r="D22" s="36" t="s">
        <v>33</v>
      </c>
      <c r="E22" s="52"/>
      <c r="F22" s="38">
        <v>4</v>
      </c>
      <c r="G22" s="38"/>
      <c r="H22" s="38"/>
      <c r="I22" s="38"/>
      <c r="J22" s="38"/>
      <c r="K22" s="46"/>
      <c r="L22" s="38"/>
      <c r="M22" s="38"/>
    </row>
    <row r="23" spans="1:13" x14ac:dyDescent="0.25">
      <c r="A23" s="79"/>
      <c r="B23" s="25"/>
      <c r="C23" s="27" t="s">
        <v>12</v>
      </c>
      <c r="D23" s="40" t="s">
        <v>11</v>
      </c>
      <c r="E23" s="41">
        <v>5.07</v>
      </c>
      <c r="F23" s="42">
        <f>E23*F22</f>
        <v>20.28</v>
      </c>
      <c r="G23" s="42"/>
      <c r="H23" s="42"/>
      <c r="I23" s="42"/>
      <c r="J23" s="42"/>
      <c r="K23" s="47"/>
      <c r="L23" s="42"/>
      <c r="M23" s="42"/>
    </row>
    <row r="24" spans="1:13" x14ac:dyDescent="0.25">
      <c r="A24" s="79"/>
      <c r="B24" s="25" t="s">
        <v>47</v>
      </c>
      <c r="C24" s="16" t="s">
        <v>48</v>
      </c>
      <c r="D24" s="43" t="s">
        <v>33</v>
      </c>
      <c r="E24" s="44">
        <v>1.02</v>
      </c>
      <c r="F24" s="45">
        <f>E24*F22</f>
        <v>4.08</v>
      </c>
      <c r="G24" s="45"/>
      <c r="H24" s="45"/>
      <c r="I24" s="44"/>
      <c r="J24" s="45"/>
      <c r="K24" s="44"/>
      <c r="L24" s="45"/>
      <c r="M24" s="42"/>
    </row>
    <row r="25" spans="1:13" s="5" customFormat="1" ht="30" x14ac:dyDescent="0.25">
      <c r="A25" s="79"/>
      <c r="B25" s="25" t="s">
        <v>49</v>
      </c>
      <c r="C25" s="18" t="s">
        <v>50</v>
      </c>
      <c r="D25" s="43" t="s">
        <v>13</v>
      </c>
      <c r="E25" s="45"/>
      <c r="F25" s="45">
        <v>190</v>
      </c>
      <c r="G25" s="44"/>
      <c r="H25" s="45"/>
      <c r="I25" s="44"/>
      <c r="J25" s="45"/>
      <c r="K25" s="44"/>
      <c r="L25" s="45"/>
      <c r="M25" s="42"/>
    </row>
    <row r="26" spans="1:13" ht="35.25" customHeight="1" x14ac:dyDescent="0.25">
      <c r="A26" s="79"/>
      <c r="B26" s="25"/>
      <c r="C26" s="17" t="s">
        <v>30</v>
      </c>
      <c r="D26" s="43" t="s">
        <v>14</v>
      </c>
      <c r="E26" s="44">
        <v>4.92</v>
      </c>
      <c r="F26" s="45">
        <f>E26*F22</f>
        <v>19.68</v>
      </c>
      <c r="G26" s="45"/>
      <c r="H26" s="45"/>
      <c r="I26" s="44"/>
      <c r="J26" s="45"/>
      <c r="K26" s="44"/>
      <c r="L26" s="45"/>
      <c r="M26" s="42"/>
    </row>
    <row r="27" spans="1:13" ht="24.75" customHeight="1" x14ac:dyDescent="0.25">
      <c r="A27" s="79"/>
      <c r="B27" s="26"/>
      <c r="C27" s="27" t="s">
        <v>15</v>
      </c>
      <c r="D27" s="43" t="s">
        <v>14</v>
      </c>
      <c r="E27" s="44">
        <v>0.34</v>
      </c>
      <c r="F27" s="45">
        <f>E27*F22</f>
        <v>1.36</v>
      </c>
      <c r="G27" s="53"/>
      <c r="H27" s="45"/>
      <c r="I27" s="54"/>
      <c r="J27" s="45"/>
      <c r="K27" s="45"/>
      <c r="L27" s="45"/>
      <c r="M27" s="42"/>
    </row>
    <row r="28" spans="1:13" ht="49.5" customHeight="1" x14ac:dyDescent="0.25">
      <c r="A28" s="79" t="s">
        <v>51</v>
      </c>
      <c r="B28" s="48" t="s">
        <v>52</v>
      </c>
      <c r="C28" s="35" t="s">
        <v>53</v>
      </c>
      <c r="D28" s="36" t="s">
        <v>33</v>
      </c>
      <c r="E28" s="52"/>
      <c r="F28" s="38">
        <v>7</v>
      </c>
      <c r="G28" s="55"/>
      <c r="H28" s="38"/>
      <c r="I28" s="38"/>
      <c r="J28" s="38"/>
      <c r="K28" s="38"/>
      <c r="L28" s="38"/>
      <c r="M28" s="38"/>
    </row>
    <row r="29" spans="1:13" ht="24.75" customHeight="1" x14ac:dyDescent="0.25">
      <c r="A29" s="79"/>
      <c r="B29" s="56"/>
      <c r="C29" s="27" t="s">
        <v>12</v>
      </c>
      <c r="D29" s="40" t="s">
        <v>11</v>
      </c>
      <c r="E29" s="41">
        <v>3.74</v>
      </c>
      <c r="F29" s="42">
        <f>E29*F28</f>
        <v>26.18</v>
      </c>
      <c r="G29" s="42"/>
      <c r="H29" s="42"/>
      <c r="I29" s="42"/>
      <c r="J29" s="42"/>
      <c r="K29" s="47"/>
      <c r="L29" s="42"/>
      <c r="M29" s="42"/>
    </row>
    <row r="30" spans="1:13" s="5" customFormat="1" ht="71.25" customHeight="1" x14ac:dyDescent="0.25">
      <c r="A30" s="79" t="s">
        <v>54</v>
      </c>
      <c r="B30" s="57" t="s">
        <v>55</v>
      </c>
      <c r="C30" s="35" t="s">
        <v>56</v>
      </c>
      <c r="D30" s="36" t="s">
        <v>33</v>
      </c>
      <c r="E30" s="37"/>
      <c r="F30" s="38">
        <v>7</v>
      </c>
      <c r="G30" s="38"/>
      <c r="H30" s="38"/>
      <c r="I30" s="38"/>
      <c r="J30" s="38"/>
      <c r="K30" s="46"/>
      <c r="L30" s="38"/>
      <c r="M30" s="38"/>
    </row>
    <row r="31" spans="1:13" x14ac:dyDescent="0.25">
      <c r="A31" s="79"/>
      <c r="B31" s="58"/>
      <c r="C31" s="19" t="s">
        <v>12</v>
      </c>
      <c r="D31" s="40" t="s">
        <v>11</v>
      </c>
      <c r="E31" s="41">
        <v>2.86</v>
      </c>
      <c r="F31" s="42">
        <f>E31*F30</f>
        <v>20.02</v>
      </c>
      <c r="G31" s="42"/>
      <c r="H31" s="42"/>
      <c r="I31" s="42"/>
      <c r="J31" s="42"/>
      <c r="K31" s="42"/>
      <c r="L31" s="42"/>
      <c r="M31" s="42"/>
    </row>
    <row r="32" spans="1:13" x14ac:dyDescent="0.25">
      <c r="A32" s="79"/>
      <c r="B32" s="25" t="s">
        <v>47</v>
      </c>
      <c r="C32" s="35" t="s">
        <v>48</v>
      </c>
      <c r="D32" s="43" t="s">
        <v>33</v>
      </c>
      <c r="E32" s="59">
        <v>1.02</v>
      </c>
      <c r="F32" s="45">
        <f>E32*F30</f>
        <v>7.1400000000000006</v>
      </c>
      <c r="G32" s="45"/>
      <c r="H32" s="45"/>
      <c r="I32" s="59"/>
      <c r="J32" s="44"/>
      <c r="K32" s="59"/>
      <c r="L32" s="54"/>
      <c r="M32" s="42"/>
    </row>
    <row r="33" spans="1:13" x14ac:dyDescent="0.25">
      <c r="A33" s="79"/>
      <c r="B33" s="25"/>
      <c r="C33" s="18" t="s">
        <v>30</v>
      </c>
      <c r="D33" s="43" t="s">
        <v>14</v>
      </c>
      <c r="E33" s="59">
        <v>3.06</v>
      </c>
      <c r="F33" s="45">
        <f>E33*F30</f>
        <v>21.42</v>
      </c>
      <c r="G33" s="59"/>
      <c r="H33" s="45"/>
      <c r="I33" s="45"/>
      <c r="J33" s="45"/>
      <c r="K33" s="59"/>
      <c r="L33" s="54"/>
      <c r="M33" s="42"/>
    </row>
    <row r="34" spans="1:13" x14ac:dyDescent="0.25">
      <c r="A34" s="79"/>
      <c r="B34" s="26"/>
      <c r="C34" s="27" t="s">
        <v>15</v>
      </c>
      <c r="D34" s="43" t="s">
        <v>14</v>
      </c>
      <c r="E34" s="44">
        <v>0.76</v>
      </c>
      <c r="F34" s="45">
        <f>E34*F30</f>
        <v>5.32</v>
      </c>
      <c r="G34" s="59"/>
      <c r="H34" s="45"/>
      <c r="I34" s="59"/>
      <c r="J34" s="45"/>
      <c r="K34" s="59"/>
      <c r="L34" s="45"/>
      <c r="M34" s="42"/>
    </row>
    <row r="35" spans="1:13" ht="45" x14ac:dyDescent="0.25">
      <c r="A35" s="74">
        <v>9</v>
      </c>
      <c r="B35" s="24" t="s">
        <v>57</v>
      </c>
      <c r="C35" s="16" t="s">
        <v>58</v>
      </c>
      <c r="D35" s="16" t="s">
        <v>33</v>
      </c>
      <c r="E35" s="20"/>
      <c r="F35" s="16">
        <v>8.6</v>
      </c>
      <c r="G35" s="16"/>
      <c r="H35" s="16"/>
      <c r="I35" s="16"/>
      <c r="J35" s="16"/>
      <c r="K35" s="16"/>
      <c r="L35" s="16"/>
      <c r="M35" s="16"/>
    </row>
    <row r="36" spans="1:13" x14ac:dyDescent="0.25">
      <c r="A36" s="74"/>
      <c r="B36" s="60"/>
      <c r="C36" s="19" t="s">
        <v>12</v>
      </c>
      <c r="D36" s="19" t="s">
        <v>11</v>
      </c>
      <c r="E36" s="22">
        <v>6.46</v>
      </c>
      <c r="F36" s="28">
        <f>E36*F35</f>
        <v>55.555999999999997</v>
      </c>
      <c r="G36" s="19"/>
      <c r="H36" s="19"/>
      <c r="I36" s="28"/>
      <c r="J36" s="28"/>
      <c r="K36" s="19"/>
      <c r="L36" s="19"/>
      <c r="M36" s="28"/>
    </row>
    <row r="37" spans="1:13" x14ac:dyDescent="0.25">
      <c r="A37" s="74"/>
      <c r="B37" s="61" t="s">
        <v>47</v>
      </c>
      <c r="C37" s="11" t="s">
        <v>48</v>
      </c>
      <c r="D37" s="11" t="s">
        <v>33</v>
      </c>
      <c r="E37" s="31">
        <v>1.02</v>
      </c>
      <c r="F37" s="32">
        <f>E37*F35</f>
        <v>8.7720000000000002</v>
      </c>
      <c r="G37" s="32"/>
      <c r="H37" s="32"/>
      <c r="I37" s="11"/>
      <c r="J37" s="11"/>
      <c r="K37" s="11"/>
      <c r="L37" s="11"/>
      <c r="M37" s="28"/>
    </row>
    <row r="38" spans="1:13" x14ac:dyDescent="0.25">
      <c r="A38" s="74"/>
      <c r="B38" s="24"/>
      <c r="C38" s="16" t="s">
        <v>30</v>
      </c>
      <c r="D38" s="11" t="s">
        <v>14</v>
      </c>
      <c r="E38" s="11">
        <v>9.7799999999999994</v>
      </c>
      <c r="F38" s="32">
        <f>E38*F35</f>
        <v>84.10799999999999</v>
      </c>
      <c r="G38" s="11"/>
      <c r="H38" s="32"/>
      <c r="I38" s="11"/>
      <c r="J38" s="11"/>
      <c r="K38" s="11"/>
      <c r="L38" s="11"/>
      <c r="M38" s="28"/>
    </row>
    <row r="39" spans="1:13" x14ac:dyDescent="0.25">
      <c r="A39" s="74"/>
      <c r="B39" s="62"/>
      <c r="C39" s="19" t="s">
        <v>15</v>
      </c>
      <c r="D39" s="11" t="s">
        <v>14</v>
      </c>
      <c r="E39" s="11">
        <v>0.69</v>
      </c>
      <c r="F39" s="32">
        <f>E39*F35</f>
        <v>5.9339999999999993</v>
      </c>
      <c r="G39" s="11"/>
      <c r="H39" s="11"/>
      <c r="I39" s="11"/>
      <c r="J39" s="11"/>
      <c r="K39" s="11"/>
      <c r="L39" s="32"/>
      <c r="M39" s="28"/>
    </row>
    <row r="40" spans="1:13" ht="75" x14ac:dyDescent="0.25">
      <c r="A40" s="74">
        <v>10</v>
      </c>
      <c r="B40" s="34" t="s">
        <v>60</v>
      </c>
      <c r="C40" s="16" t="s">
        <v>59</v>
      </c>
      <c r="D40" s="16" t="s">
        <v>18</v>
      </c>
      <c r="E40" s="20"/>
      <c r="F40" s="39">
        <v>2</v>
      </c>
      <c r="G40" s="16"/>
      <c r="H40" s="16"/>
      <c r="I40" s="16"/>
      <c r="J40" s="16"/>
      <c r="K40" s="16"/>
      <c r="L40" s="16"/>
      <c r="M40" s="16"/>
    </row>
    <row r="41" spans="1:13" s="5" customFormat="1" x14ac:dyDescent="0.25">
      <c r="A41" s="74"/>
      <c r="B41" s="25"/>
      <c r="C41" s="18" t="s">
        <v>12</v>
      </c>
      <c r="D41" s="19" t="s">
        <v>11</v>
      </c>
      <c r="E41" s="22">
        <v>15</v>
      </c>
      <c r="F41" s="28">
        <f>E41*F40</f>
        <v>30</v>
      </c>
      <c r="G41" s="19"/>
      <c r="H41" s="19"/>
      <c r="I41" s="28"/>
      <c r="J41" s="28"/>
      <c r="K41" s="19"/>
      <c r="L41" s="19"/>
      <c r="M41" s="28"/>
    </row>
    <row r="42" spans="1:13" x14ac:dyDescent="0.25">
      <c r="A42" s="74"/>
      <c r="B42" s="71">
        <v>14.125</v>
      </c>
      <c r="C42" s="16" t="s">
        <v>22</v>
      </c>
      <c r="D42" s="67" t="s">
        <v>16</v>
      </c>
      <c r="E42" s="11">
        <v>11.6</v>
      </c>
      <c r="F42" s="11">
        <f>E42*F40</f>
        <v>23.2</v>
      </c>
      <c r="G42" s="11"/>
      <c r="H42" s="11"/>
      <c r="I42" s="11"/>
      <c r="J42" s="28"/>
      <c r="K42" s="11"/>
      <c r="L42" s="32"/>
      <c r="M42" s="28"/>
    </row>
    <row r="43" spans="1:13" ht="30" x14ac:dyDescent="0.25">
      <c r="A43" s="74"/>
      <c r="B43" s="71"/>
      <c r="C43" s="18" t="s">
        <v>61</v>
      </c>
      <c r="D43" s="67" t="s">
        <v>63</v>
      </c>
      <c r="E43" s="11">
        <v>150</v>
      </c>
      <c r="F43" s="32">
        <f>E43*F40</f>
        <v>300</v>
      </c>
      <c r="G43" s="11"/>
      <c r="H43" s="11"/>
      <c r="I43" s="11"/>
      <c r="J43" s="28"/>
      <c r="K43" s="11"/>
      <c r="L43" s="32"/>
      <c r="M43" s="28"/>
    </row>
    <row r="44" spans="1:13" x14ac:dyDescent="0.25">
      <c r="A44" s="74"/>
      <c r="B44" s="71">
        <v>14.132</v>
      </c>
      <c r="C44" s="64" t="s">
        <v>62</v>
      </c>
      <c r="D44" s="68" t="s">
        <v>16</v>
      </c>
      <c r="E44" s="21">
        <v>2.16</v>
      </c>
      <c r="F44" s="23">
        <f>E44*F40</f>
        <v>4.32</v>
      </c>
      <c r="G44" s="18"/>
      <c r="H44" s="18"/>
      <c r="I44" s="18"/>
      <c r="J44" s="28"/>
      <c r="K44" s="18"/>
      <c r="L44" s="32"/>
      <c r="M44" s="28"/>
    </row>
    <row r="45" spans="1:13" ht="45" x14ac:dyDescent="0.25">
      <c r="A45" s="74">
        <v>11</v>
      </c>
      <c r="B45" s="48" t="s">
        <v>64</v>
      </c>
      <c r="C45" s="18" t="s">
        <v>65</v>
      </c>
      <c r="D45" s="16" t="s">
        <v>41</v>
      </c>
      <c r="E45" s="20"/>
      <c r="F45" s="39">
        <v>5.4</v>
      </c>
      <c r="G45" s="16"/>
      <c r="H45" s="16"/>
      <c r="I45" s="16"/>
      <c r="J45" s="16"/>
      <c r="K45" s="16"/>
      <c r="L45" s="16"/>
      <c r="M45" s="16"/>
    </row>
    <row r="46" spans="1:13" x14ac:dyDescent="0.25">
      <c r="A46" s="74"/>
      <c r="B46" s="63"/>
      <c r="C46" s="19" t="s">
        <v>12</v>
      </c>
      <c r="D46" s="19" t="s">
        <v>11</v>
      </c>
      <c r="E46" s="22">
        <v>16.5</v>
      </c>
      <c r="F46" s="28">
        <f>E46*F45</f>
        <v>89.100000000000009</v>
      </c>
      <c r="G46" s="19"/>
      <c r="H46" s="19"/>
      <c r="I46" s="28"/>
      <c r="J46" s="19"/>
      <c r="K46" s="19"/>
      <c r="L46" s="19"/>
      <c r="M46" s="19"/>
    </row>
    <row r="47" spans="1:13" ht="60" x14ac:dyDescent="0.25">
      <c r="A47" s="74">
        <v>12</v>
      </c>
      <c r="B47" s="24" t="s">
        <v>66</v>
      </c>
      <c r="C47" s="16" t="s">
        <v>67</v>
      </c>
      <c r="D47" s="16" t="s">
        <v>70</v>
      </c>
      <c r="E47" s="20"/>
      <c r="F47" s="16">
        <v>5.9</v>
      </c>
      <c r="G47" s="16"/>
      <c r="H47" s="16"/>
      <c r="I47" s="16"/>
      <c r="J47" s="16"/>
      <c r="K47" s="16"/>
      <c r="L47" s="16"/>
      <c r="M47" s="16"/>
    </row>
    <row r="48" spans="1:13" x14ac:dyDescent="0.25">
      <c r="A48" s="74"/>
      <c r="B48" s="60"/>
      <c r="C48" s="19" t="s">
        <v>12</v>
      </c>
      <c r="D48" s="19" t="s">
        <v>11</v>
      </c>
      <c r="E48" s="22">
        <v>5</v>
      </c>
      <c r="F48" s="19">
        <f>E48*F47</f>
        <v>29.5</v>
      </c>
      <c r="G48" s="19"/>
      <c r="H48" s="19"/>
      <c r="I48" s="28"/>
      <c r="J48" s="28"/>
      <c r="K48" s="19"/>
      <c r="L48" s="19"/>
      <c r="M48" s="28"/>
    </row>
    <row r="49" spans="1:13" x14ac:dyDescent="0.25">
      <c r="A49" s="74"/>
      <c r="B49" s="60" t="s">
        <v>68</v>
      </c>
      <c r="C49" s="16" t="s">
        <v>69</v>
      </c>
      <c r="D49" s="11" t="s">
        <v>13</v>
      </c>
      <c r="E49" s="11">
        <v>100</v>
      </c>
      <c r="F49" s="32">
        <f>E49*F47</f>
        <v>590</v>
      </c>
      <c r="G49" s="11"/>
      <c r="H49" s="11"/>
      <c r="I49" s="11"/>
      <c r="J49" s="11"/>
      <c r="K49" s="11"/>
      <c r="L49" s="11"/>
      <c r="M49" s="28"/>
    </row>
    <row r="50" spans="1:13" x14ac:dyDescent="0.25">
      <c r="A50" s="74"/>
      <c r="B50" s="60"/>
      <c r="C50" s="18" t="s">
        <v>30</v>
      </c>
      <c r="D50" s="11" t="s">
        <v>14</v>
      </c>
      <c r="E50" s="11">
        <v>1</v>
      </c>
      <c r="F50" s="11">
        <f>E50*F47</f>
        <v>5.9</v>
      </c>
      <c r="G50" s="11"/>
      <c r="H50" s="32"/>
      <c r="I50" s="11"/>
      <c r="J50" s="11"/>
      <c r="K50" s="11"/>
      <c r="L50" s="11"/>
      <c r="M50" s="28"/>
    </row>
    <row r="51" spans="1:13" x14ac:dyDescent="0.25">
      <c r="A51" s="74"/>
      <c r="B51" s="62"/>
      <c r="C51" s="19" t="s">
        <v>15</v>
      </c>
      <c r="D51" s="11" t="s">
        <v>14</v>
      </c>
      <c r="E51" s="11">
        <v>2</v>
      </c>
      <c r="F51" s="11">
        <f>E51*F47</f>
        <v>11.8</v>
      </c>
      <c r="G51" s="11"/>
      <c r="H51" s="11"/>
      <c r="I51" s="11"/>
      <c r="J51" s="11"/>
      <c r="K51" s="11"/>
      <c r="L51" s="11"/>
      <c r="M51" s="28"/>
    </row>
    <row r="52" spans="1:13" ht="45" x14ac:dyDescent="0.25">
      <c r="A52" s="74">
        <v>13</v>
      </c>
      <c r="B52" s="24" t="s">
        <v>71</v>
      </c>
      <c r="C52" s="16" t="s">
        <v>72</v>
      </c>
      <c r="D52" s="16" t="s">
        <v>13</v>
      </c>
      <c r="E52" s="20"/>
      <c r="F52" s="39">
        <v>200</v>
      </c>
      <c r="G52" s="16"/>
      <c r="H52" s="16"/>
      <c r="I52" s="16"/>
      <c r="J52" s="16"/>
      <c r="K52" s="16"/>
      <c r="L52" s="16"/>
      <c r="M52" s="16"/>
    </row>
    <row r="53" spans="1:13" x14ac:dyDescent="0.25">
      <c r="A53" s="74"/>
      <c r="B53" s="60"/>
      <c r="C53" s="19" t="s">
        <v>12</v>
      </c>
      <c r="D53" s="19" t="s">
        <v>11</v>
      </c>
      <c r="E53" s="22">
        <v>0.17</v>
      </c>
      <c r="F53" s="28">
        <f>E53*F52</f>
        <v>34</v>
      </c>
      <c r="G53" s="19"/>
      <c r="H53" s="19"/>
      <c r="I53" s="28"/>
      <c r="J53" s="28"/>
      <c r="K53" s="19"/>
      <c r="L53" s="19"/>
      <c r="M53" s="28"/>
    </row>
    <row r="54" spans="1:13" ht="42.75" customHeight="1" x14ac:dyDescent="0.25">
      <c r="A54" s="74"/>
      <c r="B54" s="60" t="s">
        <v>66</v>
      </c>
      <c r="C54" s="16" t="s">
        <v>73</v>
      </c>
      <c r="D54" s="11" t="s">
        <v>35</v>
      </c>
      <c r="E54" s="32">
        <v>1</v>
      </c>
      <c r="F54" s="32">
        <v>300</v>
      </c>
      <c r="G54" s="32"/>
      <c r="H54" s="32"/>
      <c r="I54" s="11"/>
      <c r="J54" s="11"/>
      <c r="K54" s="11"/>
      <c r="L54" s="11"/>
      <c r="M54" s="32"/>
    </row>
    <row r="55" spans="1:13" ht="24.75" customHeight="1" x14ac:dyDescent="0.25">
      <c r="A55" s="74"/>
      <c r="B55" s="60"/>
      <c r="C55" s="18" t="s">
        <v>30</v>
      </c>
      <c r="D55" s="16" t="s">
        <v>14</v>
      </c>
      <c r="E55" s="16">
        <v>0.02</v>
      </c>
      <c r="F55" s="39">
        <v>6</v>
      </c>
      <c r="G55" s="16"/>
      <c r="H55" s="39"/>
      <c r="I55" s="16"/>
      <c r="J55" s="16"/>
      <c r="K55" s="16"/>
      <c r="L55" s="16"/>
      <c r="M55" s="39"/>
    </row>
    <row r="56" spans="1:13" ht="68.25" customHeight="1" x14ac:dyDescent="0.25">
      <c r="A56" s="76">
        <v>14</v>
      </c>
      <c r="B56" s="70" t="s">
        <v>66</v>
      </c>
      <c r="C56" s="20" t="s">
        <v>74</v>
      </c>
      <c r="D56" s="16" t="s">
        <v>84</v>
      </c>
      <c r="E56" s="16"/>
      <c r="F56" s="39">
        <v>2</v>
      </c>
      <c r="G56" s="16"/>
      <c r="H56" s="16"/>
      <c r="I56" s="16"/>
      <c r="J56" s="16"/>
      <c r="K56" s="16"/>
      <c r="L56" s="16"/>
      <c r="M56" s="16"/>
    </row>
    <row r="57" spans="1:13" x14ac:dyDescent="0.25">
      <c r="A57" s="77"/>
      <c r="B57" s="71"/>
      <c r="C57" s="22" t="s">
        <v>12</v>
      </c>
      <c r="D57" s="64" t="s">
        <v>11</v>
      </c>
      <c r="E57" s="28">
        <v>10</v>
      </c>
      <c r="F57" s="28">
        <f>E57*F56:F56</f>
        <v>20</v>
      </c>
      <c r="G57" s="64"/>
      <c r="H57" s="64"/>
      <c r="I57" s="28"/>
      <c r="J57" s="28"/>
      <c r="K57" s="64"/>
      <c r="L57" s="64"/>
      <c r="M57" s="28"/>
    </row>
    <row r="58" spans="1:13" ht="39.75" customHeight="1" x14ac:dyDescent="0.25">
      <c r="A58" s="77"/>
      <c r="B58" s="60" t="s">
        <v>75</v>
      </c>
      <c r="C58" s="68" t="s">
        <v>76</v>
      </c>
      <c r="D58" s="64" t="s">
        <v>13</v>
      </c>
      <c r="E58" s="64"/>
      <c r="F58" s="28">
        <v>5</v>
      </c>
      <c r="G58" s="64"/>
      <c r="H58" s="64"/>
      <c r="I58" s="64"/>
      <c r="J58" s="64"/>
      <c r="K58" s="64"/>
      <c r="L58" s="64"/>
      <c r="M58" s="28"/>
    </row>
    <row r="59" spans="1:13" x14ac:dyDescent="0.25">
      <c r="A59" s="77"/>
      <c r="B59" s="60" t="s">
        <v>77</v>
      </c>
      <c r="C59" s="68" t="s">
        <v>78</v>
      </c>
      <c r="D59" s="11" t="s">
        <v>13</v>
      </c>
      <c r="E59" s="11"/>
      <c r="F59" s="32">
        <v>14</v>
      </c>
      <c r="G59" s="11"/>
      <c r="H59" s="14"/>
      <c r="I59" s="11"/>
      <c r="J59" s="11"/>
      <c r="K59" s="11"/>
      <c r="L59" s="11"/>
      <c r="M59" s="32"/>
    </row>
    <row r="60" spans="1:13" x14ac:dyDescent="0.25">
      <c r="A60" s="77"/>
      <c r="B60" s="60" t="s">
        <v>79</v>
      </c>
      <c r="C60" s="68" t="s">
        <v>80</v>
      </c>
      <c r="D60" s="11" t="s">
        <v>13</v>
      </c>
      <c r="E60" s="11"/>
      <c r="F60" s="32">
        <v>9</v>
      </c>
      <c r="G60" s="11"/>
      <c r="H60" s="14"/>
      <c r="I60" s="11"/>
      <c r="J60" s="11"/>
      <c r="K60" s="11"/>
      <c r="L60" s="11"/>
      <c r="M60" s="32"/>
    </row>
    <row r="61" spans="1:13" x14ac:dyDescent="0.25">
      <c r="A61" s="77"/>
      <c r="B61" s="60" t="s">
        <v>81</v>
      </c>
      <c r="C61" s="68" t="s">
        <v>82</v>
      </c>
      <c r="D61" s="11" t="s">
        <v>13</v>
      </c>
      <c r="E61" s="11"/>
      <c r="F61" s="32">
        <v>20</v>
      </c>
      <c r="G61" s="11"/>
      <c r="H61" s="14"/>
      <c r="I61" s="11"/>
      <c r="J61" s="11"/>
      <c r="K61" s="11"/>
      <c r="L61" s="11"/>
      <c r="M61" s="32"/>
    </row>
    <row r="62" spans="1:13" s="5" customFormat="1" x14ac:dyDescent="0.25">
      <c r="A62" s="77"/>
      <c r="B62" s="60"/>
      <c r="C62" s="68" t="s">
        <v>30</v>
      </c>
      <c r="D62" s="11" t="s">
        <v>14</v>
      </c>
      <c r="E62" s="11"/>
      <c r="F62" s="32">
        <v>2</v>
      </c>
      <c r="G62" s="11"/>
      <c r="H62" s="14"/>
      <c r="I62" s="11"/>
      <c r="J62" s="11"/>
      <c r="K62" s="11"/>
      <c r="L62" s="11"/>
      <c r="M62" s="32"/>
    </row>
    <row r="63" spans="1:13" x14ac:dyDescent="0.25">
      <c r="A63" s="77"/>
      <c r="B63" s="60"/>
      <c r="C63" s="68" t="s">
        <v>83</v>
      </c>
      <c r="D63" s="11" t="s">
        <v>34</v>
      </c>
      <c r="E63" s="11"/>
      <c r="F63" s="32">
        <v>4</v>
      </c>
      <c r="G63" s="32"/>
      <c r="H63" s="14"/>
      <c r="I63" s="11"/>
      <c r="J63" s="11"/>
      <c r="K63" s="11"/>
      <c r="L63" s="11"/>
      <c r="M63" s="32"/>
    </row>
    <row r="64" spans="1:13" x14ac:dyDescent="0.25">
      <c r="A64" s="78"/>
      <c r="B64" s="62" t="s">
        <v>47</v>
      </c>
      <c r="C64" s="69" t="s">
        <v>48</v>
      </c>
      <c r="D64" s="11" t="s">
        <v>33</v>
      </c>
      <c r="E64" s="11"/>
      <c r="F64" s="11">
        <v>0.3</v>
      </c>
      <c r="G64" s="32"/>
      <c r="H64" s="14"/>
      <c r="I64" s="11"/>
      <c r="J64" s="11"/>
      <c r="K64" s="11"/>
      <c r="L64" s="11"/>
      <c r="M64" s="32"/>
    </row>
    <row r="65" spans="1:13" ht="45" x14ac:dyDescent="0.25">
      <c r="A65" s="74">
        <v>15</v>
      </c>
      <c r="B65" s="60" t="s">
        <v>85</v>
      </c>
      <c r="C65" s="16" t="s">
        <v>86</v>
      </c>
      <c r="D65" s="16" t="s">
        <v>35</v>
      </c>
      <c r="E65" s="20"/>
      <c r="F65" s="39">
        <v>100</v>
      </c>
      <c r="G65" s="16"/>
      <c r="H65" s="16"/>
      <c r="I65" s="16"/>
      <c r="J65" s="16"/>
      <c r="K65" s="16"/>
      <c r="L65" s="16"/>
      <c r="M65" s="16"/>
    </row>
    <row r="66" spans="1:13" x14ac:dyDescent="0.25">
      <c r="A66" s="74"/>
      <c r="B66" s="25"/>
      <c r="C66" s="19" t="s">
        <v>12</v>
      </c>
      <c r="D66" s="19" t="s">
        <v>11</v>
      </c>
      <c r="E66" s="22">
        <v>0.39</v>
      </c>
      <c r="F66" s="28">
        <f>E66*F65</f>
        <v>39</v>
      </c>
      <c r="G66" s="19"/>
      <c r="H66" s="19"/>
      <c r="I66" s="19"/>
      <c r="J66" s="19"/>
      <c r="K66" s="19"/>
      <c r="L66" s="19"/>
      <c r="M66" s="19"/>
    </row>
    <row r="67" spans="1:13" x14ac:dyDescent="0.25">
      <c r="A67" s="75"/>
      <c r="B67" s="62" t="s">
        <v>87</v>
      </c>
      <c r="C67" s="11" t="s">
        <v>88</v>
      </c>
      <c r="D67" s="11" t="s">
        <v>89</v>
      </c>
      <c r="E67" s="66">
        <v>0.5</v>
      </c>
      <c r="F67" s="32">
        <f>E67*F65</f>
        <v>50</v>
      </c>
      <c r="G67" s="32"/>
      <c r="H67" s="32"/>
      <c r="I67" s="11"/>
      <c r="J67" s="11"/>
      <c r="K67" s="11"/>
      <c r="L67" s="11"/>
      <c r="M67" s="64"/>
    </row>
    <row r="68" spans="1:13" ht="30" x14ac:dyDescent="0.25">
      <c r="A68" s="15">
        <v>16</v>
      </c>
      <c r="B68" s="12" t="s">
        <v>90</v>
      </c>
      <c r="C68" s="11" t="s">
        <v>91</v>
      </c>
      <c r="D68" s="11" t="s">
        <v>63</v>
      </c>
      <c r="E68" s="11">
        <v>2.4</v>
      </c>
      <c r="F68" s="11">
        <v>54.7</v>
      </c>
      <c r="G68" s="11"/>
      <c r="H68" s="11"/>
      <c r="I68" s="11"/>
      <c r="J68" s="11"/>
      <c r="K68" s="11"/>
      <c r="L68" s="32"/>
      <c r="M68" s="73"/>
    </row>
    <row r="69" spans="1:13" ht="30" x14ac:dyDescent="0.25">
      <c r="A69" s="15">
        <v>17</v>
      </c>
      <c r="B69" s="12">
        <v>14.34</v>
      </c>
      <c r="C69" s="11" t="s">
        <v>92</v>
      </c>
      <c r="D69" s="11" t="s">
        <v>16</v>
      </c>
      <c r="E69" s="11"/>
      <c r="F69" s="32">
        <v>10</v>
      </c>
      <c r="G69" s="11"/>
      <c r="H69" s="11"/>
      <c r="I69" s="32"/>
      <c r="J69" s="32"/>
      <c r="K69" s="11"/>
      <c r="L69" s="32"/>
      <c r="M69" s="64"/>
    </row>
    <row r="70" spans="1:13" x14ac:dyDescent="0.25">
      <c r="A70" s="15"/>
      <c r="B70" s="12"/>
      <c r="C70" s="11" t="s">
        <v>93</v>
      </c>
      <c r="D70" s="11"/>
      <c r="E70" s="13"/>
      <c r="F70" s="13"/>
      <c r="G70" s="13"/>
      <c r="H70" s="13"/>
      <c r="I70" s="13"/>
      <c r="J70" s="72"/>
      <c r="K70" s="72"/>
      <c r="L70" s="72"/>
      <c r="M70" s="72"/>
    </row>
    <row r="71" spans="1:13" x14ac:dyDescent="0.25">
      <c r="A71" s="15"/>
      <c r="B71" s="12"/>
      <c r="C71" s="11" t="s">
        <v>94</v>
      </c>
      <c r="D71" s="11" t="s">
        <v>96</v>
      </c>
      <c r="E71" s="11"/>
      <c r="F71" s="11"/>
      <c r="G71" s="11"/>
      <c r="H71" s="11"/>
      <c r="I71" s="11"/>
      <c r="J71" s="11"/>
      <c r="K71" s="11"/>
      <c r="L71" s="11"/>
      <c r="M71" s="32"/>
    </row>
    <row r="72" spans="1:13" x14ac:dyDescent="0.25">
      <c r="A72" s="11"/>
      <c r="B72" s="12"/>
      <c r="C72" s="11" t="s">
        <v>93</v>
      </c>
      <c r="D72" s="11"/>
      <c r="E72" s="11"/>
      <c r="F72" s="11"/>
      <c r="G72" s="11"/>
      <c r="H72" s="11"/>
      <c r="I72" s="11"/>
      <c r="J72" s="11"/>
      <c r="K72" s="11"/>
      <c r="L72" s="11"/>
      <c r="M72" s="32"/>
    </row>
    <row r="73" spans="1:13" x14ac:dyDescent="0.25">
      <c r="A73" s="11"/>
      <c r="B73" s="12"/>
      <c r="C73" s="11" t="s">
        <v>95</v>
      </c>
      <c r="D73" s="11" t="s">
        <v>96</v>
      </c>
      <c r="E73" s="11"/>
      <c r="F73" s="11"/>
      <c r="G73" s="11"/>
      <c r="H73" s="11"/>
      <c r="I73" s="11"/>
      <c r="J73" s="11"/>
      <c r="K73" s="11"/>
      <c r="L73" s="11"/>
      <c r="M73" s="32"/>
    </row>
    <row r="74" spans="1:13" ht="28.5" customHeight="1" x14ac:dyDescent="0.25">
      <c r="A74" s="11"/>
      <c r="B74" s="12"/>
      <c r="C74" s="11" t="s">
        <v>93</v>
      </c>
      <c r="D74" s="11"/>
      <c r="E74" s="11"/>
      <c r="F74" s="11"/>
      <c r="G74" s="11"/>
      <c r="H74" s="11"/>
      <c r="I74" s="11"/>
      <c r="J74" s="11"/>
      <c r="K74" s="11"/>
      <c r="L74" s="11"/>
      <c r="M74" s="32"/>
    </row>
    <row r="75" spans="1:13" ht="42.75" customHeight="1" x14ac:dyDescent="0.25">
      <c r="A75" s="11"/>
      <c r="B75" s="12"/>
      <c r="C75" s="30" t="s">
        <v>97</v>
      </c>
      <c r="D75" s="11" t="s">
        <v>96</v>
      </c>
      <c r="E75" s="11">
        <v>3</v>
      </c>
      <c r="F75" s="11"/>
      <c r="G75" s="11"/>
      <c r="H75" s="11"/>
      <c r="I75" s="11"/>
      <c r="J75" s="11"/>
      <c r="K75" s="11"/>
      <c r="L75" s="11"/>
      <c r="M75" s="32"/>
    </row>
    <row r="76" spans="1:13" x14ac:dyDescent="0.25">
      <c r="A76" s="11"/>
      <c r="B76" s="12"/>
      <c r="C76" s="11" t="s">
        <v>93</v>
      </c>
      <c r="D76" s="11"/>
      <c r="E76" s="11"/>
      <c r="F76" s="11"/>
      <c r="G76" s="11"/>
      <c r="H76" s="11"/>
      <c r="I76" s="11"/>
      <c r="J76" s="11"/>
      <c r="K76" s="11"/>
      <c r="L76" s="11"/>
      <c r="M76" s="32"/>
    </row>
    <row r="77" spans="1:13" x14ac:dyDescent="0.25">
      <c r="A77" s="6"/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41.25" customHeight="1" x14ac:dyDescent="0.25">
      <c r="A78" s="6"/>
      <c r="B78" s="7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5">
      <c r="A79" s="6"/>
      <c r="B79" s="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5">
      <c r="A80" s="6"/>
      <c r="B80" s="7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5">
      <c r="A81" s="6"/>
      <c r="B81" s="7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5">
      <c r="A82" s="6"/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6"/>
      <c r="B83" s="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5">
      <c r="A84" s="6"/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</sheetData>
  <mergeCells count="26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A6:A8"/>
    <mergeCell ref="A9:A12"/>
    <mergeCell ref="A13:A17"/>
    <mergeCell ref="A18:A19"/>
    <mergeCell ref="A20:A21"/>
    <mergeCell ref="A22:A27"/>
    <mergeCell ref="A28:A29"/>
    <mergeCell ref="A30:A34"/>
    <mergeCell ref="A35:A37"/>
    <mergeCell ref="A38:A39"/>
    <mergeCell ref="A65:A67"/>
    <mergeCell ref="A40:A44"/>
    <mergeCell ref="A45:A46"/>
    <mergeCell ref="A47:A51"/>
    <mergeCell ref="A52:A55"/>
    <mergeCell ref="A56:A64"/>
  </mergeCells>
  <pageMargins left="0.7" right="0.7" top="0.75" bottom="0.75" header="0.3" footer="0.3"/>
  <pageSetup paperSize="9" scale="90" orientation="landscape" r:id="rId1"/>
  <ignoredErrors>
    <ignoredError sqref="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2019-01-23T08:03:59Z</dcterms:modified>
</cp:coreProperties>
</file>