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პროექტები სამტრედია მელითაური 17,10\20 კაპანაძის ქუჩა\"/>
    </mc:Choice>
  </mc:AlternateContent>
  <xr:revisionPtr revIDLastSave="0" documentId="13_ncr:1_{413CB05A-9D20-427F-98E9-0EAD572E8397}" xr6:coauthVersionLast="38" xr6:coauthVersionMax="38" xr10:uidLastSave="{00000000-0000-0000-0000-000000000000}"/>
  <bookViews>
    <workbookView xWindow="0" yWindow="0" windowWidth="17175" windowHeight="11325" activeTab="7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  <sheet name="Лист7" sheetId="7" r:id="rId5"/>
    <sheet name="Лист8" sheetId="8" r:id="rId6"/>
    <sheet name="Лист9" sheetId="9" r:id="rId7"/>
    <sheet name="Лист10" sheetId="10" r:id="rId8"/>
  </sheets>
  <calcPr calcId="162913"/>
</workbook>
</file>

<file path=xl/calcChain.xml><?xml version="1.0" encoding="utf-8"?>
<calcChain xmlns="http://schemas.openxmlformats.org/spreadsheetml/2006/main">
  <c r="Q13" i="7" l="1"/>
  <c r="O13" i="7"/>
  <c r="L13" i="7" l="1"/>
  <c r="L14" i="7" s="1"/>
  <c r="H13" i="7"/>
  <c r="H14" i="7" s="1"/>
  <c r="I13" i="7" l="1"/>
  <c r="I14" i="7" s="1"/>
</calcChain>
</file>

<file path=xl/sharedStrings.xml><?xml version="1.0" encoding="utf-8"?>
<sst xmlns="http://schemas.openxmlformats.org/spreadsheetml/2006/main" count="160" uniqueCount="103">
  <si>
    <t>II. uwyisebi</t>
  </si>
  <si>
    <t>reperebis uwyisi</t>
  </si>
  <si>
    <t>gamWoli kilometruli uwyisi</t>
  </si>
  <si>
    <t>quCis RerZis koordinatebis uwyisi</t>
  </si>
  <si>
    <t>sagzao samosis mowyobis piketuri daTvlis uwyisi</t>
  </si>
  <si>
    <t xml:space="preserve">sagzao samosis mowyobis samuSaoTa moculobebis uwyisi </t>
  </si>
  <si>
    <t>samuSaoTa moculobebis krebsiTi uwyisi</t>
  </si>
  <si>
    <t>masalebis amonakrebi</t>
  </si>
  <si>
    <t xml:space="preserve">  </t>
  </si>
  <si>
    <r>
      <t xml:space="preserve">    obieqtis dasaxeleba:</t>
    </r>
    <r>
      <rPr>
        <sz val="11"/>
        <color theme="1"/>
        <rFont val="AcadNusx"/>
      </rPr>
      <t xml:space="preserve"> </t>
    </r>
    <r>
      <rPr>
        <b/>
        <sz val="10"/>
        <color rgb="FF000000"/>
        <rFont val="AcadNusx"/>
      </rPr>
      <t>samtrediis municipaliteti, q.samtrediaSi kapanaZis quCis reabilitaciis samuSaoebi</t>
    </r>
  </si>
  <si>
    <t>#</t>
  </si>
  <si>
    <r>
      <t>reperi</t>
    </r>
    <r>
      <rPr>
        <sz val="11"/>
        <color theme="1"/>
        <rFont val="Sylfaen"/>
        <family val="1"/>
        <charset val="204"/>
      </rPr>
      <t xml:space="preserve"> </t>
    </r>
    <r>
      <rPr>
        <sz val="11"/>
        <color theme="1"/>
        <rFont val="AcadNusx"/>
      </rPr>
      <t>#</t>
    </r>
  </si>
  <si>
    <t>reperis adgilmdebareoba</t>
  </si>
  <si>
    <t>reperis koordinatebi</t>
  </si>
  <si>
    <t>eskizi</t>
  </si>
  <si>
    <t>sapr. km</t>
  </si>
  <si>
    <t>pk+</t>
  </si>
  <si>
    <t>RP-1</t>
  </si>
  <si>
    <t>0+00</t>
  </si>
  <si>
    <t>X-279624</t>
  </si>
  <si>
    <t>Y-4671154</t>
  </si>
  <si>
    <t>h=26</t>
  </si>
  <si>
    <r>
      <t>RPR</t>
    </r>
    <r>
      <rPr>
        <sz val="10"/>
        <color rgb="FF000000"/>
        <rFont val="AcadNusx"/>
      </rPr>
      <t>-1 damagrebulia gzis RerZidan marjvniv 3.5-Si, elgadamcemi betonis boZis ZirSi dubelis lursmanze</t>
    </r>
  </si>
  <si>
    <r>
      <t xml:space="preserve">                                                     </t>
    </r>
    <r>
      <rPr>
        <u/>
        <sz val="12"/>
        <color rgb="FF000000"/>
        <rFont val="Sylfaen"/>
        <family val="1"/>
        <charset val="204"/>
      </rPr>
      <t>RP-1</t>
    </r>
  </si>
  <si>
    <t>RP-2</t>
  </si>
  <si>
    <t>1+56</t>
  </si>
  <si>
    <t>X-279774</t>
  </si>
  <si>
    <t>y-4671110</t>
  </si>
  <si>
    <t>h=25</t>
  </si>
  <si>
    <r>
      <t>RPR</t>
    </r>
    <r>
      <rPr>
        <sz val="10"/>
        <color rgb="FF000000"/>
        <rFont val="AcadNusx"/>
      </rPr>
      <t>-2 damagrebulia gzis RerZidan marjvniv 3.0-Si, elgadamcemi betonis boZis ZirSi dubelis lursmanze</t>
    </r>
  </si>
  <si>
    <r>
      <t xml:space="preserve">                                                     </t>
    </r>
    <r>
      <rPr>
        <u/>
        <sz val="12"/>
        <color rgb="FF000000"/>
        <rFont val="Sylfaen"/>
        <family val="1"/>
        <charset val="204"/>
      </rPr>
      <t>RP-2</t>
    </r>
  </si>
  <si>
    <r>
      <t>obieqtis dasaxeleba:</t>
    </r>
    <r>
      <rPr>
        <sz val="11"/>
        <color theme="1"/>
        <rFont val="AcadNusx"/>
      </rPr>
      <t xml:space="preserve"> </t>
    </r>
    <r>
      <rPr>
        <b/>
        <sz val="10"/>
        <color rgb="FF000000"/>
        <rFont val="AcadNusx"/>
      </rPr>
      <t>samtrediis municipaliteti, kapanaZis quCis reabilitaciis samuSaoebi</t>
    </r>
  </si>
  <si>
    <t>savele piketaJi</t>
  </si>
  <si>
    <t>manZili</t>
  </si>
  <si>
    <t>m</t>
  </si>
  <si>
    <t>SeniSvna</t>
  </si>
  <si>
    <t>pk+dan</t>
  </si>
  <si>
    <t>pk+mde</t>
  </si>
  <si>
    <t xml:space="preserve">  1+56</t>
  </si>
  <si>
    <t>-</t>
  </si>
  <si>
    <r>
      <t xml:space="preserve">                       </t>
    </r>
    <r>
      <rPr>
        <b/>
        <sz val="13"/>
        <color rgb="FF000000"/>
        <rFont val="Times New Roman"/>
        <family val="1"/>
        <charset val="204"/>
      </rPr>
      <t xml:space="preserve">L </t>
    </r>
    <r>
      <rPr>
        <b/>
        <vertAlign val="subscript"/>
        <sz val="13"/>
        <color rgb="FF000000"/>
        <rFont val="AcadNusx"/>
      </rPr>
      <t>tr</t>
    </r>
    <r>
      <rPr>
        <b/>
        <sz val="13"/>
        <color rgb="FF000000"/>
        <rFont val="AcadNusx"/>
      </rPr>
      <t>.=156m</t>
    </r>
  </si>
  <si>
    <r>
      <t xml:space="preserve">                        </t>
    </r>
    <r>
      <rPr>
        <sz val="10"/>
        <color theme="1"/>
        <rFont val="AcadMtavr"/>
      </rPr>
      <t xml:space="preserve"> </t>
    </r>
    <r>
      <rPr>
        <b/>
        <sz val="10"/>
        <color rgb="FF000000"/>
        <rFont val="AcadNusx"/>
      </rPr>
      <t>samtrediis municipaliteti kapanaZis quCis reabilitaciis samuSaoebi</t>
    </r>
  </si>
  <si>
    <t>manZili RerZidan, m</t>
  </si>
  <si>
    <t>niSnulebi, m</t>
  </si>
  <si>
    <t>koordinatebi</t>
  </si>
  <si>
    <t>marcxniv</t>
  </si>
  <si>
    <t>marjvniv</t>
  </si>
  <si>
    <t>RerZi</t>
  </si>
  <si>
    <t>nawiburi</t>
  </si>
  <si>
    <t>CrdiloeTi</t>
  </si>
  <si>
    <t>aRmosavleTi</t>
  </si>
  <si>
    <r>
      <t>obieqtis dasaxeleba:</t>
    </r>
    <r>
      <rPr>
        <sz val="11"/>
        <color theme="1"/>
        <rFont val="AcadNusx"/>
      </rPr>
      <t xml:space="preserve"> </t>
    </r>
    <r>
      <rPr>
        <b/>
        <sz val="10"/>
        <color rgb="FF000000"/>
        <rFont val="AcadNusx"/>
      </rPr>
      <t>samtrediis municipaliteti kapanaZis quCis reabilitaciis samuSaoebi</t>
    </r>
  </si>
  <si>
    <t>adgilmdebareoba</t>
  </si>
  <si>
    <t>sul</t>
  </si>
  <si>
    <t>samuSaos dasaxeleba</t>
  </si>
  <si>
    <r>
      <t>obieqtis dasaxeleba:</t>
    </r>
    <r>
      <rPr>
        <sz val="11"/>
        <color rgb="FF000000"/>
        <rFont val="Times New Roman"/>
        <family val="1"/>
        <charset val="204"/>
      </rPr>
      <t xml:space="preserve">  </t>
    </r>
    <r>
      <rPr>
        <b/>
        <sz val="10"/>
        <color rgb="FF000000"/>
        <rFont val="AcadNusx"/>
      </rPr>
      <t>samtrediis municipaliteti, q.samtrediaSi kapanaZis quCis reabilitaciis samuSaoebi</t>
    </r>
  </si>
  <si>
    <t>monakveTis sigrZe, m</t>
  </si>
  <si>
    <t>sagzao samosis tipi</t>
  </si>
  <si>
    <t>dan</t>
  </si>
  <si>
    <t>mde</t>
  </si>
  <si>
    <t>sigane</t>
  </si>
  <si>
    <r>
      <t>m</t>
    </r>
    <r>
      <rPr>
        <vertAlign val="superscript"/>
        <sz val="10"/>
        <color rgb="FF000000"/>
        <rFont val="AcadNusx"/>
      </rPr>
      <t>2</t>
    </r>
  </si>
  <si>
    <r>
      <t>m</t>
    </r>
    <r>
      <rPr>
        <vertAlign val="superscript"/>
        <sz val="10"/>
        <color rgb="FF000000"/>
        <rFont val="AcadNusx"/>
      </rPr>
      <t>2</t>
    </r>
    <r>
      <rPr>
        <sz val="10"/>
        <color rgb="FF000000"/>
        <rFont val="AcadNusx"/>
      </rPr>
      <t>/m</t>
    </r>
    <r>
      <rPr>
        <vertAlign val="superscript"/>
        <sz val="10"/>
        <color rgb="FF000000"/>
        <rFont val="AcadNusx"/>
      </rPr>
      <t>3</t>
    </r>
  </si>
  <si>
    <r>
      <t>m</t>
    </r>
    <r>
      <rPr>
        <vertAlign val="superscript"/>
        <sz val="10"/>
        <color rgb="FF000000"/>
        <rFont val="AcadNusx"/>
      </rPr>
      <t>3</t>
    </r>
  </si>
  <si>
    <t>sagzao samosis mowyobis</t>
  </si>
  <si>
    <t xml:space="preserve">samuSaoTa moculobebis uwyisi </t>
  </si>
  <si>
    <t>samuSaoTa dasaxeleba</t>
  </si>
  <si>
    <t>ganz.</t>
  </si>
  <si>
    <t>raod.</t>
  </si>
  <si>
    <t>t</t>
  </si>
  <si>
    <t>miwis vakisis mosworeba moSandakeba daprofileba</t>
  </si>
  <si>
    <r>
      <t>m</t>
    </r>
    <r>
      <rPr>
        <vertAlign val="superscript"/>
        <sz val="12"/>
        <color rgb="FF000000"/>
        <rFont val="AcadNusx"/>
      </rPr>
      <t>3</t>
    </r>
  </si>
  <si>
    <r>
      <t>m</t>
    </r>
    <r>
      <rPr>
        <vertAlign val="superscript"/>
        <sz val="12"/>
        <color rgb="FF000000"/>
        <rFont val="AcadNusx"/>
      </rPr>
      <t>2</t>
    </r>
    <r>
      <rPr>
        <sz val="12"/>
        <color rgb="FF000000"/>
        <rFont val="AcadNusx"/>
      </rPr>
      <t>/m</t>
    </r>
    <r>
      <rPr>
        <vertAlign val="superscript"/>
        <sz val="12"/>
        <color rgb="FF000000"/>
        <rFont val="AcadNusx"/>
      </rPr>
      <t>3</t>
    </r>
  </si>
  <si>
    <t>Txevadi bitumis mosxma</t>
  </si>
  <si>
    <r>
      <t>m</t>
    </r>
    <r>
      <rPr>
        <vertAlign val="superscript"/>
        <sz val="12"/>
        <color rgb="FF000000"/>
        <rFont val="AcadNusx"/>
      </rPr>
      <t>2</t>
    </r>
  </si>
  <si>
    <t>misayreli gverdulebis mowyoba qviSa-RorRovani nareviT</t>
  </si>
  <si>
    <r>
      <t>obieqtis dasaxeleba:</t>
    </r>
    <r>
      <rPr>
        <sz val="11"/>
        <color theme="1"/>
        <rFont val="AcadNusx"/>
      </rPr>
      <t xml:space="preserve"> </t>
    </r>
    <r>
      <rPr>
        <b/>
        <sz val="10"/>
        <color rgb="FF000000"/>
        <rFont val="AcadNusx"/>
      </rPr>
      <t>q.samtrediaSi kapanaZis quCis reabilitaciis samuSaoebi</t>
    </r>
  </si>
  <si>
    <t xml:space="preserve">          miwis samuSaoebi</t>
  </si>
  <si>
    <t>Tavi III. sagzao samosi</t>
  </si>
  <si>
    <r>
      <t>obieqtis dasaxeleba:</t>
    </r>
    <r>
      <rPr>
        <sz val="11"/>
        <color theme="1"/>
        <rFont val="AcadNusx"/>
      </rPr>
      <t xml:space="preserve"> q.</t>
    </r>
    <r>
      <rPr>
        <b/>
        <sz val="10"/>
        <color rgb="FF000000"/>
        <rFont val="AcadNusx"/>
      </rPr>
      <t>samtredia kapanaZis quCis reabilitaciis samuSaoebi</t>
    </r>
  </si>
  <si>
    <t>masalis dasaxeleba</t>
  </si>
  <si>
    <t>fraqciuli RorRi  0-40 mm</t>
  </si>
  <si>
    <t>qviSa-xreSi</t>
  </si>
  <si>
    <t>bitumi</t>
  </si>
  <si>
    <t>mkvrivi wvrilmarcvlovani  RorRovani asfalt-betoni</t>
  </si>
  <si>
    <t>wyali</t>
  </si>
  <si>
    <t>saproeqto km</t>
  </si>
  <si>
    <t>arasruli piketi</t>
  </si>
  <si>
    <t>safuZvelis mowyoba fr. RorRiT (0-40)mm saSualo sisqiT 10 sm</t>
  </si>
  <si>
    <t>sigane    m</t>
  </si>
  <si>
    <t>I</t>
  </si>
  <si>
    <t>702/70,2</t>
  </si>
  <si>
    <t>dasamagrebeli niSnis aRwera</t>
  </si>
  <si>
    <r>
      <t>m</t>
    </r>
    <r>
      <rPr>
        <vertAlign val="superscript"/>
        <sz val="11"/>
        <color theme="1"/>
        <rFont val="AcadNusx"/>
      </rPr>
      <t>3</t>
    </r>
  </si>
  <si>
    <r>
      <t xml:space="preserve">miwis vakisis mosworeba moSandakeba daprofileba buldozeriT, zedmeti gruntis datvirTva eqskavatoriT </t>
    </r>
    <r>
      <rPr>
        <sz val="10"/>
        <color rgb="FF000000"/>
        <rFont val="Academy-RUS"/>
        <family val="2"/>
      </rPr>
      <t>V=</t>
    </r>
    <r>
      <rPr>
        <sz val="10"/>
        <color rgb="FF000000"/>
        <rFont val="AcadNusx"/>
      </rPr>
      <t>0,5 m</t>
    </r>
    <r>
      <rPr>
        <vertAlign val="superscript"/>
        <sz val="10"/>
        <color rgb="FF000000"/>
        <rFont val="AcadNusx"/>
      </rPr>
      <t>3</t>
    </r>
    <r>
      <rPr>
        <sz val="10"/>
        <color rgb="FF000000"/>
        <rFont val="AcadNusx"/>
      </rPr>
      <t xml:space="preserve"> a/TviTmclelebze da gatana nayarSi</t>
    </r>
  </si>
  <si>
    <t>safari erTfeniani wvrilmarcvl-ovani, mkvrivi RorRovani a/betonis cxeli nareviT, tipi ,,Б“, marka II, sisqiT 5 sm</t>
  </si>
  <si>
    <t>misayreli gverdulebi qviSa-xreSovani nareviT, sisqiT   15 sm</t>
  </si>
  <si>
    <r>
      <t xml:space="preserve">Txevadi bitumis mosxma, </t>
    </r>
    <r>
      <rPr>
        <vertAlign val="superscript"/>
        <sz val="10"/>
        <color rgb="FF000000"/>
        <rFont val="AcadNusx"/>
      </rPr>
      <t xml:space="preserve">      </t>
    </r>
    <r>
      <rPr>
        <sz val="10"/>
        <color rgb="FF000000"/>
        <rFont val="AcadNusx"/>
      </rPr>
      <t>0.6 l/m</t>
    </r>
    <r>
      <rPr>
        <vertAlign val="superscript"/>
        <sz val="10"/>
        <color rgb="FF000000"/>
        <rFont val="AcadNusx"/>
      </rPr>
      <t>2</t>
    </r>
  </si>
  <si>
    <t>safuZveli – fraqciuli RorRi (0-40 mm)</t>
  </si>
  <si>
    <r>
      <t>erTfeniani safaris mowyoba wvrilmarcvlovani, mkvrivi RorRovani  a/betonis cxeli nareviT, sisqiT 5sm, tipi ,,</t>
    </r>
    <r>
      <rPr>
        <sz val="12"/>
        <color rgb="FF000000"/>
        <rFont val="Times New Roman"/>
        <family val="1"/>
        <charset val="204"/>
      </rPr>
      <t>Б</t>
    </r>
    <r>
      <rPr>
        <sz val="12"/>
        <color rgb="FF000000"/>
        <rFont val="AcadNusx"/>
      </rPr>
      <t>“, marka II</t>
    </r>
  </si>
  <si>
    <t>safuZvelis mowyoba fraqciuli RorRiT                             (0-40 mm), 156X4.4</t>
  </si>
  <si>
    <r>
      <t>Txevadi bitumis mosxma       0.6 l/m</t>
    </r>
    <r>
      <rPr>
        <vertAlign val="superscript"/>
        <sz val="12"/>
        <color rgb="FF000000"/>
        <rFont val="AcadNusx"/>
      </rPr>
      <t>2</t>
    </r>
  </si>
  <si>
    <r>
      <t xml:space="preserve">zedmeti gruntis datvirTva </t>
    </r>
    <r>
      <rPr>
        <sz val="12"/>
        <color rgb="FF000000"/>
        <rFont val="Academy-RUS"/>
        <family val="2"/>
      </rPr>
      <t>V=</t>
    </r>
    <r>
      <rPr>
        <sz val="12"/>
        <color rgb="FF000000"/>
        <rFont val="AcadNusx"/>
      </rPr>
      <t>0,5 m</t>
    </r>
    <r>
      <rPr>
        <vertAlign val="superscript"/>
        <sz val="12"/>
        <color rgb="FF000000"/>
        <rFont val="AcadNusx"/>
      </rPr>
      <t>3</t>
    </r>
    <r>
      <rPr>
        <sz val="12"/>
        <color rgb="FF000000"/>
        <rFont val="AcadNusx"/>
      </rPr>
      <t xml:space="preserve"> eqskavatoriT a/TviTmclelebze da gazidva nayarSi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</si>
</sst>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>
    <font>
      <sz val="11"/>
      <color theme="1"/>
      <name val="Calibri"/>
      <family val="2"/>
      <charset val="1"/>
      <scheme val="minor"/>
    </font>
    <font>
      <b/>
      <sz val="18"/>
      <color rgb="FF000000"/>
      <name val="AcadMtav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AcadNusx"/>
    </font>
    <font>
      <sz val="11"/>
      <color rgb="FF000000"/>
      <name val="AcadNusx"/>
    </font>
    <font>
      <sz val="12"/>
      <color theme="1"/>
      <name val="AcadNusx"/>
    </font>
    <font>
      <sz val="12"/>
      <color rgb="FF000000"/>
      <name val="AcadMtavr"/>
    </font>
    <font>
      <b/>
      <sz val="14"/>
      <color rgb="FF000000"/>
      <name val="AcadNusx"/>
    </font>
    <font>
      <sz val="8"/>
      <color theme="1"/>
      <name val="AcadNusx"/>
    </font>
    <font>
      <sz val="11"/>
      <color theme="1"/>
      <name val="AcadMtavr"/>
    </font>
    <font>
      <b/>
      <sz val="10"/>
      <color rgb="FF000000"/>
      <name val="AcadNusx"/>
    </font>
    <font>
      <b/>
      <sz val="10"/>
      <color rgb="FF000000"/>
      <name val="AcadMtavr"/>
    </font>
    <font>
      <sz val="11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sz val="12"/>
      <color rgb="FF000000"/>
      <name val="AcadNusx"/>
    </font>
    <font>
      <sz val="10"/>
      <color rgb="FF000000"/>
      <name val="Times New Roman"/>
      <family val="1"/>
      <charset val="204"/>
    </font>
    <font>
      <sz val="10"/>
      <color rgb="FF000000"/>
      <name val="AcadNusx"/>
    </font>
    <font>
      <sz val="10"/>
      <color rgb="FF000000"/>
      <name val="Sylfaen"/>
      <family val="1"/>
      <charset val="204"/>
    </font>
    <font>
      <u/>
      <sz val="12"/>
      <color rgb="FF000000"/>
      <name val="Sylfaen"/>
      <family val="1"/>
      <charset val="204"/>
    </font>
    <font>
      <sz val="5"/>
      <color rgb="FF000000"/>
      <name val="AcadNusx"/>
    </font>
    <font>
      <b/>
      <sz val="14"/>
      <color rgb="FF000000"/>
      <name val="AcadMtavr"/>
    </font>
    <font>
      <b/>
      <sz val="13"/>
      <color rgb="FF000000"/>
      <name val="Times New Roman"/>
      <family val="1"/>
      <charset val="204"/>
    </font>
    <font>
      <b/>
      <vertAlign val="subscript"/>
      <sz val="13"/>
      <color rgb="FF000000"/>
      <name val="AcadNusx"/>
    </font>
    <font>
      <b/>
      <sz val="13"/>
      <color rgb="FF000000"/>
      <name val="AcadNusx"/>
    </font>
    <font>
      <sz val="8"/>
      <color theme="1"/>
      <name val="AcadMtavr"/>
    </font>
    <font>
      <sz val="10"/>
      <color theme="1"/>
      <name val="AcadMtavr"/>
    </font>
    <font>
      <sz val="10"/>
      <color theme="1"/>
      <name val="AcadNusx"/>
    </font>
    <font>
      <sz val="9"/>
      <color theme="1"/>
      <name val="AcadNusx"/>
    </font>
    <font>
      <sz val="10"/>
      <color theme="1"/>
      <name val="Arial Cyr"/>
      <family val="2"/>
      <charset val="204"/>
    </font>
    <font>
      <sz val="11"/>
      <color rgb="FF000000"/>
      <name val="AcadMtavr"/>
    </font>
    <font>
      <sz val="12"/>
      <color rgb="FFFF0000"/>
      <name val="AcadNusx"/>
    </font>
    <font>
      <sz val="8"/>
      <color rgb="FF000000"/>
      <name val="AcadNusx"/>
    </font>
    <font>
      <sz val="11"/>
      <color rgb="FF000000"/>
      <name val="Times New Roman"/>
      <family val="1"/>
      <charset val="204"/>
    </font>
    <font>
      <vertAlign val="superscript"/>
      <sz val="10"/>
      <color rgb="FF000000"/>
      <name val="AcadNusx"/>
    </font>
    <font>
      <vertAlign val="superscript"/>
      <sz val="12"/>
      <color rgb="FF000000"/>
      <name val="AcadNusx"/>
    </font>
    <font>
      <b/>
      <u/>
      <sz val="13"/>
      <color rgb="FF000000"/>
      <name val="AcadMtavr"/>
    </font>
    <font>
      <sz val="13"/>
      <color rgb="FF000000"/>
      <name val="AcadNusx"/>
    </font>
    <font>
      <sz val="10"/>
      <color rgb="FF000000"/>
      <name val="Academy-RUS"/>
      <family val="2"/>
    </font>
    <font>
      <sz val="12"/>
      <color rgb="FF000000"/>
      <name val="Academy-RUS"/>
      <family val="2"/>
    </font>
    <font>
      <b/>
      <u/>
      <sz val="10"/>
      <color rgb="FF000000"/>
      <name val="AcadMtavr"/>
    </font>
    <font>
      <vertAlign val="superscript"/>
      <sz val="11"/>
      <color theme="1"/>
      <name val="AcadNusx"/>
    </font>
  </fonts>
  <fills count="5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justify" vertical="center"/>
    </xf>
    <xf numFmtId="0" fontId="33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38" fillId="0" borderId="0" xfId="0" applyFont="1" applyAlignment="1">
      <alignment horizontal="justify" vertical="center"/>
    </xf>
    <xf numFmtId="0" fontId="6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9" fillId="0" borderId="9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 indent="1"/>
    </xf>
    <xf numFmtId="0" fontId="7" fillId="3" borderId="9" xfId="0" applyFont="1" applyFill="1" applyBorder="1" applyAlignment="1">
      <alignment horizontal="center" vertical="center" wrapText="1"/>
    </xf>
    <xf numFmtId="0" fontId="37" fillId="0" borderId="9" xfId="0" applyFont="1" applyBorder="1" applyAlignment="1">
      <alignment horizontal="left" vertical="center" wrapText="1" indent="1"/>
    </xf>
    <xf numFmtId="0" fontId="32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 indent="1"/>
    </xf>
    <xf numFmtId="0" fontId="41" fillId="0" borderId="9" xfId="0" applyFont="1" applyBorder="1" applyAlignment="1">
      <alignment horizontal="left" vertical="center" wrapText="1" indent="1"/>
    </xf>
    <xf numFmtId="0" fontId="1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textRotation="90" wrapText="1"/>
    </xf>
    <xf numFmtId="0" fontId="18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8" fillId="0" borderId="9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5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3" borderId="9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581025</xdr:colOff>
      <xdr:row>8</xdr:row>
      <xdr:rowOff>0</xdr:rowOff>
    </xdr:from>
    <xdr:to>
      <xdr:col>6</xdr:col>
      <xdr:colOff>1695450</xdr:colOff>
      <xdr:row>13</xdr:row>
      <xdr:rowOff>66675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325" y="2352675"/>
          <a:ext cx="1114425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390525</xdr:colOff>
      <xdr:row>20</xdr:row>
      <xdr:rowOff>123825</xdr:rowOff>
    </xdr:from>
    <xdr:to>
      <xdr:col>6</xdr:col>
      <xdr:colOff>1657350</xdr:colOff>
      <xdr:row>26</xdr:row>
      <xdr:rowOff>9525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4371975"/>
          <a:ext cx="126682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zoomScaleNormal="100" workbookViewId="0">
      <selection activeCell="B14" sqref="B14"/>
    </sheetView>
  </sheetViews>
  <sheetFormatPr defaultRowHeight="15"/>
  <cols>
    <col min="1" max="1" width="9.140625" customWidth="1"/>
    <col min="2" max="2" width="54.42578125" customWidth="1"/>
    <col min="3" max="3" width="11.85546875" customWidth="1"/>
  </cols>
  <sheetData>
    <row r="1" spans="1:3" ht="24">
      <c r="A1" s="1"/>
    </row>
    <row r="2" spans="1:3" ht="24">
      <c r="A2" s="1" t="s">
        <v>0</v>
      </c>
    </row>
    <row r="3" spans="1:3" ht="15.75">
      <c r="A3" s="3"/>
    </row>
    <row r="4" spans="1:3" ht="22.5" customHeight="1">
      <c r="A4" s="42">
        <v>1</v>
      </c>
      <c r="B4" s="36" t="s">
        <v>1</v>
      </c>
      <c r="C4" s="54">
        <v>18</v>
      </c>
    </row>
    <row r="5" spans="1:3" ht="22.5" customHeight="1">
      <c r="A5" s="42">
        <v>2</v>
      </c>
      <c r="B5" s="36" t="s">
        <v>2</v>
      </c>
      <c r="C5" s="54">
        <v>19</v>
      </c>
    </row>
    <row r="6" spans="1:3" ht="23.25" customHeight="1">
      <c r="A6" s="35">
        <v>3</v>
      </c>
      <c r="B6" s="36" t="s">
        <v>3</v>
      </c>
      <c r="C6" s="54">
        <v>20</v>
      </c>
    </row>
    <row r="7" spans="1:3" ht="31.5">
      <c r="A7" s="35">
        <v>4</v>
      </c>
      <c r="B7" s="36" t="s">
        <v>4</v>
      </c>
      <c r="C7" s="54">
        <v>21</v>
      </c>
    </row>
    <row r="8" spans="1:3" ht="31.5">
      <c r="A8" s="35">
        <v>5</v>
      </c>
      <c r="B8" s="36" t="s">
        <v>5</v>
      </c>
      <c r="C8" s="54">
        <v>22</v>
      </c>
    </row>
    <row r="9" spans="1:3" ht="19.5" customHeight="1">
      <c r="A9" s="35">
        <v>6</v>
      </c>
      <c r="B9" s="36" t="s">
        <v>6</v>
      </c>
      <c r="C9" s="54">
        <v>23</v>
      </c>
    </row>
    <row r="10" spans="1:3" ht="24.75" customHeight="1">
      <c r="A10" s="35">
        <v>7</v>
      </c>
      <c r="B10" s="36" t="s">
        <v>7</v>
      </c>
      <c r="C10" s="54">
        <v>24</v>
      </c>
    </row>
    <row r="11" spans="1:3" ht="16.5">
      <c r="A11" s="5"/>
    </row>
    <row r="12" spans="1:3">
      <c r="A12" s="6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0"/>
  <sheetViews>
    <sheetView zoomScaleNormal="100" workbookViewId="0">
      <selection activeCell="F7" sqref="F7:F18"/>
    </sheetView>
  </sheetViews>
  <sheetFormatPr defaultRowHeight="15"/>
  <cols>
    <col min="2" max="2" width="10.7109375" customWidth="1"/>
    <col min="3" max="3" width="12" customWidth="1"/>
    <col min="4" max="4" width="11.140625" customWidth="1"/>
    <col min="5" max="5" width="22.42578125" customWidth="1"/>
    <col min="6" max="6" width="22" customWidth="1"/>
    <col min="7" max="7" width="33.140625" customWidth="1"/>
  </cols>
  <sheetData>
    <row r="1" spans="1:7" ht="21">
      <c r="A1" s="63" t="s">
        <v>1</v>
      </c>
      <c r="B1" s="63"/>
      <c r="C1" s="63"/>
      <c r="D1" s="63"/>
      <c r="E1" s="63"/>
      <c r="F1" s="63"/>
      <c r="G1" s="63"/>
    </row>
    <row r="2" spans="1:7">
      <c r="A2" s="8" t="s">
        <v>8</v>
      </c>
    </row>
    <row r="3" spans="1:7" ht="33.75" customHeight="1" thickBot="1">
      <c r="A3" s="66" t="s">
        <v>9</v>
      </c>
      <c r="B3" s="66"/>
      <c r="C3" s="66"/>
      <c r="D3" s="66"/>
      <c r="E3" s="66"/>
      <c r="F3" s="66"/>
      <c r="G3" s="66"/>
    </row>
    <row r="4" spans="1:7" ht="32.25" customHeight="1" thickBot="1">
      <c r="A4" s="67" t="s">
        <v>10</v>
      </c>
      <c r="B4" s="67" t="s">
        <v>11</v>
      </c>
      <c r="C4" s="69" t="s">
        <v>12</v>
      </c>
      <c r="D4" s="70"/>
      <c r="E4" s="67" t="s">
        <v>13</v>
      </c>
      <c r="F4" s="67" t="s">
        <v>92</v>
      </c>
      <c r="G4" s="67" t="s">
        <v>14</v>
      </c>
    </row>
    <row r="5" spans="1:7" ht="16.5" thickBot="1">
      <c r="A5" s="68"/>
      <c r="B5" s="68"/>
      <c r="C5" s="9" t="s">
        <v>15</v>
      </c>
      <c r="D5" s="9" t="s">
        <v>16</v>
      </c>
      <c r="E5" s="68"/>
      <c r="F5" s="68"/>
      <c r="G5" s="68"/>
    </row>
    <row r="6" spans="1:7" ht="17.25" thickBot="1">
      <c r="A6" s="10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</row>
    <row r="7" spans="1:7" ht="18" customHeight="1">
      <c r="A7" s="71">
        <v>1</v>
      </c>
      <c r="B7" s="71" t="s">
        <v>17</v>
      </c>
      <c r="C7" s="57">
        <v>0</v>
      </c>
      <c r="D7" s="57" t="s">
        <v>18</v>
      </c>
      <c r="E7" s="12" t="s">
        <v>19</v>
      </c>
      <c r="F7" s="60" t="s">
        <v>22</v>
      </c>
      <c r="G7" s="15" t="s">
        <v>23</v>
      </c>
    </row>
    <row r="8" spans="1:7" ht="15.75" customHeight="1">
      <c r="A8" s="72"/>
      <c r="B8" s="72"/>
      <c r="C8" s="58"/>
      <c r="D8" s="58"/>
      <c r="E8" s="12" t="s">
        <v>20</v>
      </c>
      <c r="F8" s="61"/>
      <c r="G8" s="64"/>
    </row>
    <row r="9" spans="1:7" ht="15.75" customHeight="1">
      <c r="A9" s="72"/>
      <c r="B9" s="72"/>
      <c r="C9" s="58"/>
      <c r="D9" s="58"/>
      <c r="E9" s="12" t="s">
        <v>21</v>
      </c>
      <c r="F9" s="61"/>
      <c r="G9" s="64"/>
    </row>
    <row r="10" spans="1:7" ht="15" customHeight="1">
      <c r="A10" s="72"/>
      <c r="B10" s="72"/>
      <c r="C10" s="58"/>
      <c r="D10" s="58"/>
      <c r="E10" s="13"/>
      <c r="F10" s="61"/>
      <c r="G10" s="64"/>
    </row>
    <row r="11" spans="1:7" ht="15" customHeight="1">
      <c r="A11" s="72"/>
      <c r="B11" s="72"/>
      <c r="C11" s="58"/>
      <c r="D11" s="58"/>
      <c r="E11" s="13"/>
      <c r="F11" s="61"/>
      <c r="G11" s="64"/>
    </row>
    <row r="12" spans="1:7" ht="15" customHeight="1">
      <c r="A12" s="72"/>
      <c r="B12" s="72"/>
      <c r="C12" s="58"/>
      <c r="D12" s="58"/>
      <c r="E12" s="13"/>
      <c r="F12" s="61"/>
      <c r="G12" s="64"/>
    </row>
    <row r="13" spans="1:7" ht="15" customHeight="1">
      <c r="A13" s="72"/>
      <c r="B13" s="72"/>
      <c r="C13" s="58"/>
      <c r="D13" s="58"/>
      <c r="E13" s="13"/>
      <c r="F13" s="61"/>
      <c r="G13" s="64"/>
    </row>
    <row r="14" spans="1:7" ht="15" customHeight="1">
      <c r="A14" s="72"/>
      <c r="B14" s="72"/>
      <c r="C14" s="58"/>
      <c r="D14" s="58"/>
      <c r="E14" s="13"/>
      <c r="F14" s="61"/>
      <c r="G14" s="64"/>
    </row>
    <row r="15" spans="1:7" ht="5.25" customHeight="1">
      <c r="A15" s="72"/>
      <c r="B15" s="72"/>
      <c r="C15" s="58"/>
      <c r="D15" s="58"/>
      <c r="E15" s="13"/>
      <c r="F15" s="61"/>
      <c r="G15" s="64"/>
    </row>
    <row r="16" spans="1:7" ht="3.75" customHeight="1">
      <c r="A16" s="72"/>
      <c r="B16" s="72"/>
      <c r="C16" s="58"/>
      <c r="D16" s="58"/>
      <c r="E16" s="13"/>
      <c r="F16" s="61"/>
      <c r="G16" s="64"/>
    </row>
    <row r="17" spans="1:7" ht="15" hidden="1" customHeight="1">
      <c r="A17" s="72"/>
      <c r="B17" s="72"/>
      <c r="C17" s="58"/>
      <c r="D17" s="58"/>
      <c r="E17" s="13"/>
      <c r="F17" s="61"/>
      <c r="G17" s="64"/>
    </row>
    <row r="18" spans="1:7" ht="15" customHeight="1" thickBot="1">
      <c r="A18" s="73"/>
      <c r="B18" s="73"/>
      <c r="C18" s="59"/>
      <c r="D18" s="59"/>
      <c r="E18" s="4"/>
      <c r="F18" s="62"/>
      <c r="G18" s="65"/>
    </row>
    <row r="19" spans="1:7" ht="18">
      <c r="A19" s="71">
        <v>2</v>
      </c>
      <c r="B19" s="71" t="s">
        <v>24</v>
      </c>
      <c r="C19" s="57">
        <v>0.156</v>
      </c>
      <c r="D19" s="57" t="s">
        <v>25</v>
      </c>
      <c r="E19" s="12" t="s">
        <v>26</v>
      </c>
      <c r="F19" s="60" t="s">
        <v>29</v>
      </c>
      <c r="G19" s="15" t="s">
        <v>30</v>
      </c>
    </row>
    <row r="20" spans="1:7" ht="15.75">
      <c r="A20" s="72"/>
      <c r="B20" s="72"/>
      <c r="C20" s="58"/>
      <c r="D20" s="58"/>
      <c r="E20" s="12" t="s">
        <v>27</v>
      </c>
      <c r="F20" s="61"/>
      <c r="G20" s="64"/>
    </row>
    <row r="21" spans="1:7" ht="15.75">
      <c r="A21" s="72"/>
      <c r="B21" s="72"/>
      <c r="C21" s="58"/>
      <c r="D21" s="58"/>
      <c r="E21" s="12" t="s">
        <v>28</v>
      </c>
      <c r="F21" s="61"/>
      <c r="G21" s="64"/>
    </row>
    <row r="22" spans="1:7">
      <c r="A22" s="72"/>
      <c r="B22" s="72"/>
      <c r="C22" s="58"/>
      <c r="D22" s="58"/>
      <c r="E22" s="13"/>
      <c r="F22" s="61"/>
      <c r="G22" s="64"/>
    </row>
    <row r="23" spans="1:7">
      <c r="A23" s="72"/>
      <c r="B23" s="72"/>
      <c r="C23" s="58"/>
      <c r="D23" s="58"/>
      <c r="E23" s="13"/>
      <c r="F23" s="61"/>
      <c r="G23" s="64"/>
    </row>
    <row r="24" spans="1:7">
      <c r="A24" s="72"/>
      <c r="B24" s="72"/>
      <c r="C24" s="58"/>
      <c r="D24" s="58"/>
      <c r="E24" s="13"/>
      <c r="F24" s="61"/>
      <c r="G24" s="64"/>
    </row>
    <row r="25" spans="1:7">
      <c r="A25" s="72"/>
      <c r="B25" s="72"/>
      <c r="C25" s="58"/>
      <c r="D25" s="58"/>
      <c r="E25" s="13"/>
      <c r="F25" s="61"/>
      <c r="G25" s="64"/>
    </row>
    <row r="26" spans="1:7">
      <c r="A26" s="72"/>
      <c r="B26" s="72"/>
      <c r="C26" s="58"/>
      <c r="D26" s="58"/>
      <c r="E26" s="13"/>
      <c r="F26" s="61"/>
      <c r="G26" s="64"/>
    </row>
    <row r="27" spans="1:7">
      <c r="A27" s="72"/>
      <c r="B27" s="72"/>
      <c r="C27" s="58"/>
      <c r="D27" s="58"/>
      <c r="E27" s="13"/>
      <c r="F27" s="61"/>
      <c r="G27" s="64"/>
    </row>
    <row r="28" spans="1:7" ht="3" customHeight="1">
      <c r="A28" s="72"/>
      <c r="B28" s="72"/>
      <c r="C28" s="58"/>
      <c r="D28" s="58"/>
      <c r="E28" s="13"/>
      <c r="F28" s="61"/>
      <c r="G28" s="64"/>
    </row>
    <row r="29" spans="1:7" hidden="1">
      <c r="A29" s="72"/>
      <c r="B29" s="72"/>
      <c r="C29" s="58"/>
      <c r="D29" s="58"/>
      <c r="E29" s="13"/>
      <c r="F29" s="61"/>
      <c r="G29" s="64"/>
    </row>
    <row r="30" spans="1:7" ht="15.75" thickBot="1">
      <c r="A30" s="73"/>
      <c r="B30" s="73"/>
      <c r="C30" s="59"/>
      <c r="D30" s="59"/>
      <c r="E30" s="4"/>
      <c r="F30" s="62"/>
      <c r="G30" s="65"/>
    </row>
  </sheetData>
  <mergeCells count="20">
    <mergeCell ref="G20:G30"/>
    <mergeCell ref="A19:A30"/>
    <mergeCell ref="B19:B30"/>
    <mergeCell ref="C19:C30"/>
    <mergeCell ref="D19:D30"/>
    <mergeCell ref="F19:F30"/>
    <mergeCell ref="C7:C18"/>
    <mergeCell ref="D7:D18"/>
    <mergeCell ref="F7:F18"/>
    <mergeCell ref="A1:G1"/>
    <mergeCell ref="G8:G18"/>
    <mergeCell ref="A3:G3"/>
    <mergeCell ref="A4:A5"/>
    <mergeCell ref="B4:B5"/>
    <mergeCell ref="C4:D4"/>
    <mergeCell ref="E4:E5"/>
    <mergeCell ref="G4:G5"/>
    <mergeCell ref="A7:A18"/>
    <mergeCell ref="B7:B18"/>
    <mergeCell ref="F4:F5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4"/>
  <sheetViews>
    <sheetView zoomScaleNormal="100" workbookViewId="0">
      <selection activeCell="E14" sqref="E14"/>
    </sheetView>
  </sheetViews>
  <sheetFormatPr defaultRowHeight="15"/>
  <cols>
    <col min="2" max="2" width="13.42578125" customWidth="1"/>
    <col min="5" max="6" width="13.85546875" customWidth="1"/>
    <col min="7" max="7" width="12.140625" customWidth="1"/>
  </cols>
  <sheetData>
    <row r="1" spans="1:7" ht="16.5">
      <c r="A1" s="16"/>
    </row>
    <row r="2" spans="1:7" ht="19.5">
      <c r="A2" s="17"/>
    </row>
    <row r="3" spans="1:7" ht="21">
      <c r="A3" s="63" t="s">
        <v>2</v>
      </c>
      <c r="B3" s="63"/>
      <c r="C3" s="63"/>
      <c r="D3" s="63"/>
      <c r="E3" s="63"/>
      <c r="F3" s="63"/>
      <c r="G3" s="63"/>
    </row>
    <row r="4" spans="1:7" ht="16.5">
      <c r="A4" s="18"/>
    </row>
    <row r="5" spans="1:7" ht="34.5" customHeight="1">
      <c r="A5" s="77" t="s">
        <v>31</v>
      </c>
      <c r="B5" s="77"/>
      <c r="C5" s="77"/>
      <c r="D5" s="77"/>
      <c r="E5" s="77"/>
      <c r="F5" s="77"/>
      <c r="G5" s="77"/>
    </row>
    <row r="6" spans="1:7" ht="53.25" customHeight="1">
      <c r="A6" s="90" t="s">
        <v>10</v>
      </c>
      <c r="B6" s="78" t="s">
        <v>86</v>
      </c>
      <c r="C6" s="84" t="s">
        <v>32</v>
      </c>
      <c r="D6" s="85"/>
      <c r="E6" s="32" t="s">
        <v>33</v>
      </c>
      <c r="F6" s="78" t="s">
        <v>87</v>
      </c>
      <c r="G6" s="90" t="s">
        <v>35</v>
      </c>
    </row>
    <row r="7" spans="1:7" ht="0.75" hidden="1" customHeight="1">
      <c r="A7" s="90"/>
      <c r="B7" s="79"/>
      <c r="C7" s="86"/>
      <c r="D7" s="87"/>
      <c r="E7" s="81" t="s">
        <v>34</v>
      </c>
      <c r="F7" s="79"/>
      <c r="G7" s="90"/>
    </row>
    <row r="8" spans="1:7" ht="15" hidden="1" customHeight="1">
      <c r="A8" s="90"/>
      <c r="B8" s="79"/>
      <c r="C8" s="88"/>
      <c r="D8" s="89"/>
      <c r="E8" s="82"/>
      <c r="F8" s="79"/>
      <c r="G8" s="90"/>
    </row>
    <row r="9" spans="1:7" ht="16.5">
      <c r="A9" s="90"/>
      <c r="B9" s="80"/>
      <c r="C9" s="32" t="s">
        <v>36</v>
      </c>
      <c r="D9" s="32" t="s">
        <v>37</v>
      </c>
      <c r="E9" s="83"/>
      <c r="F9" s="80"/>
      <c r="G9" s="90"/>
    </row>
    <row r="10" spans="1:7" ht="16.5">
      <c r="A10" s="32">
        <v>1</v>
      </c>
      <c r="B10" s="32">
        <v>1</v>
      </c>
      <c r="C10" s="32" t="s">
        <v>18</v>
      </c>
      <c r="D10" s="34" t="s">
        <v>38</v>
      </c>
      <c r="E10" s="32">
        <v>156</v>
      </c>
      <c r="F10" s="31" t="s">
        <v>39</v>
      </c>
      <c r="G10" s="31" t="s">
        <v>39</v>
      </c>
    </row>
    <row r="11" spans="1:7" ht="37.5" customHeight="1">
      <c r="A11" s="32">
        <v>2</v>
      </c>
      <c r="B11" s="74" t="s">
        <v>40</v>
      </c>
      <c r="C11" s="75"/>
      <c r="D11" s="75"/>
      <c r="E11" s="76"/>
      <c r="F11" s="36"/>
      <c r="G11" s="36"/>
    </row>
    <row r="12" spans="1:7" ht="15.75">
      <c r="A12" s="2"/>
    </row>
    <row r="13" spans="1:7" ht="15.75">
      <c r="A13" s="2"/>
    </row>
    <row r="14" spans="1:7" ht="15.75">
      <c r="A14" s="2"/>
    </row>
  </sheetData>
  <mergeCells count="9">
    <mergeCell ref="B11:E11"/>
    <mergeCell ref="A5:G5"/>
    <mergeCell ref="A3:G3"/>
    <mergeCell ref="B6:B9"/>
    <mergeCell ref="E7:E9"/>
    <mergeCell ref="F6:F9"/>
    <mergeCell ref="C6:D8"/>
    <mergeCell ref="A6:A9"/>
    <mergeCell ref="G6:G9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0"/>
  <sheetViews>
    <sheetView zoomScaleNormal="100" workbookViewId="0">
      <selection activeCell="J14" sqref="J14"/>
    </sheetView>
  </sheetViews>
  <sheetFormatPr defaultRowHeight="15"/>
  <cols>
    <col min="10" max="10" width="16.140625" customWidth="1"/>
  </cols>
  <sheetData>
    <row r="1" spans="1:12" ht="21">
      <c r="A1" s="63" t="s">
        <v>3</v>
      </c>
      <c r="B1" s="63"/>
      <c r="C1" s="63"/>
      <c r="D1" s="63"/>
      <c r="E1" s="63"/>
      <c r="F1" s="63"/>
      <c r="G1" s="63"/>
      <c r="H1" s="63"/>
      <c r="I1" s="63"/>
      <c r="J1" s="63"/>
    </row>
    <row r="2" spans="1:12" ht="15.75">
      <c r="A2" s="2"/>
    </row>
    <row r="3" spans="1:12">
      <c r="A3" s="19"/>
    </row>
    <row r="4" spans="1:12" ht="36.75" customHeight="1">
      <c r="A4" s="93" t="s">
        <v>41</v>
      </c>
      <c r="B4" s="93"/>
      <c r="C4" s="93"/>
      <c r="D4" s="93"/>
      <c r="E4" s="93"/>
      <c r="F4" s="93"/>
      <c r="G4" s="93"/>
      <c r="H4" s="93"/>
      <c r="I4" s="93"/>
      <c r="J4" s="93"/>
    </row>
    <row r="5" spans="1:12" ht="32.25" customHeight="1">
      <c r="A5" s="94" t="s">
        <v>10</v>
      </c>
      <c r="B5" s="95" t="s">
        <v>16</v>
      </c>
      <c r="C5" s="96" t="s">
        <v>42</v>
      </c>
      <c r="D5" s="97"/>
      <c r="E5" s="95" t="s">
        <v>43</v>
      </c>
      <c r="F5" s="95"/>
      <c r="G5" s="95"/>
      <c r="H5" s="95" t="s">
        <v>44</v>
      </c>
      <c r="I5" s="95"/>
      <c r="J5" s="95"/>
      <c r="K5" s="22"/>
      <c r="L5" s="20"/>
    </row>
    <row r="6" spans="1:12" ht="15.75">
      <c r="A6" s="94"/>
      <c r="B6" s="95"/>
      <c r="C6" s="98"/>
      <c r="D6" s="99"/>
      <c r="E6" s="95"/>
      <c r="F6" s="95"/>
      <c r="G6" s="95"/>
      <c r="H6" s="95"/>
      <c r="I6" s="95"/>
      <c r="J6" s="95"/>
      <c r="K6" s="14"/>
      <c r="L6" s="20"/>
    </row>
    <row r="7" spans="1:12" ht="15.75">
      <c r="A7" s="94"/>
      <c r="B7" s="95"/>
      <c r="C7" s="38" t="s">
        <v>45</v>
      </c>
      <c r="D7" s="38" t="s">
        <v>46</v>
      </c>
      <c r="E7" s="39" t="s">
        <v>45</v>
      </c>
      <c r="F7" s="95" t="s">
        <v>47</v>
      </c>
      <c r="G7" s="39" t="s">
        <v>46</v>
      </c>
      <c r="H7" s="95"/>
      <c r="I7" s="95"/>
      <c r="J7" s="95"/>
      <c r="K7" s="14"/>
      <c r="L7" s="20"/>
    </row>
    <row r="8" spans="1:12" ht="15.75">
      <c r="A8" s="94"/>
      <c r="B8" s="95"/>
      <c r="C8" s="38" t="s">
        <v>48</v>
      </c>
      <c r="D8" s="38" t="s">
        <v>48</v>
      </c>
      <c r="E8" s="39" t="s">
        <v>48</v>
      </c>
      <c r="F8" s="95"/>
      <c r="G8" s="39" t="s">
        <v>48</v>
      </c>
      <c r="H8" s="100" t="s">
        <v>49</v>
      </c>
      <c r="I8" s="100"/>
      <c r="J8" s="38" t="s">
        <v>50</v>
      </c>
      <c r="K8" s="14"/>
      <c r="L8" s="20"/>
    </row>
    <row r="9" spans="1:12" ht="15.75">
      <c r="A9" s="40">
        <v>1</v>
      </c>
      <c r="B9" s="40">
        <v>2</v>
      </c>
      <c r="C9" s="40">
        <v>3</v>
      </c>
      <c r="D9" s="40">
        <v>4</v>
      </c>
      <c r="E9" s="40">
        <v>5</v>
      </c>
      <c r="F9" s="40">
        <v>6</v>
      </c>
      <c r="G9" s="40">
        <v>7</v>
      </c>
      <c r="H9" s="92">
        <v>8</v>
      </c>
      <c r="I9" s="92"/>
      <c r="J9" s="40">
        <v>9</v>
      </c>
      <c r="K9" s="37"/>
      <c r="L9" s="20"/>
    </row>
    <row r="10" spans="1:12" ht="15.75">
      <c r="A10" s="41">
        <v>1</v>
      </c>
      <c r="B10" s="41" t="s">
        <v>18</v>
      </c>
      <c r="C10" s="41">
        <v>2</v>
      </c>
      <c r="D10" s="41">
        <v>2</v>
      </c>
      <c r="E10" s="41">
        <v>26</v>
      </c>
      <c r="F10" s="41">
        <v>26</v>
      </c>
      <c r="G10" s="41">
        <v>26</v>
      </c>
      <c r="H10" s="91">
        <v>279624</v>
      </c>
      <c r="I10" s="91"/>
      <c r="J10" s="41">
        <v>4671154</v>
      </c>
      <c r="K10" s="14"/>
      <c r="L10" s="20"/>
    </row>
    <row r="11" spans="1:12" ht="15.75">
      <c r="A11" s="41">
        <v>2</v>
      </c>
      <c r="B11" s="41" t="s">
        <v>25</v>
      </c>
      <c r="C11" s="41">
        <v>2</v>
      </c>
      <c r="D11" s="41">
        <v>2</v>
      </c>
      <c r="E11" s="41">
        <v>25</v>
      </c>
      <c r="F11" s="41">
        <v>25</v>
      </c>
      <c r="G11" s="41">
        <v>25</v>
      </c>
      <c r="H11" s="91">
        <v>279774</v>
      </c>
      <c r="I11" s="91"/>
      <c r="J11" s="41">
        <v>4671110</v>
      </c>
      <c r="K11" s="14"/>
      <c r="L11" s="20"/>
    </row>
    <row r="12" spans="1:12" ht="15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14"/>
    </row>
    <row r="13" spans="1:12">
      <c r="A13" s="21"/>
    </row>
    <row r="14" spans="1:12">
      <c r="A14" s="24"/>
    </row>
    <row r="15" spans="1:12">
      <c r="A15" s="24"/>
    </row>
    <row r="16" spans="1:12">
      <c r="A16" s="24"/>
    </row>
    <row r="17" spans="1:1">
      <c r="A17" s="24"/>
    </row>
    <row r="18" spans="1:1">
      <c r="A18" s="24"/>
    </row>
    <row r="19" spans="1:1">
      <c r="A19" s="24"/>
    </row>
    <row r="20" spans="1:1">
      <c r="A20" s="24"/>
    </row>
    <row r="21" spans="1:1">
      <c r="A21" s="24"/>
    </row>
    <row r="22" spans="1:1">
      <c r="A22" s="24"/>
    </row>
    <row r="23" spans="1:1">
      <c r="A23" s="24"/>
    </row>
    <row r="24" spans="1:1">
      <c r="A24" s="24"/>
    </row>
    <row r="25" spans="1:1">
      <c r="A25" s="24"/>
    </row>
    <row r="26" spans="1:1">
      <c r="A26" s="24"/>
    </row>
    <row r="27" spans="1:1">
      <c r="A27" s="24"/>
    </row>
    <row r="28" spans="1:1">
      <c r="A28" s="24"/>
    </row>
    <row r="29" spans="1:1">
      <c r="A29" s="24"/>
    </row>
    <row r="30" spans="1:1">
      <c r="A30" s="24"/>
    </row>
  </sheetData>
  <mergeCells count="12">
    <mergeCell ref="H10:I10"/>
    <mergeCell ref="H11:I11"/>
    <mergeCell ref="H9:I9"/>
    <mergeCell ref="A4:J4"/>
    <mergeCell ref="A1:J1"/>
    <mergeCell ref="A5:A8"/>
    <mergeCell ref="B5:B8"/>
    <mergeCell ref="C5:D6"/>
    <mergeCell ref="E5:G6"/>
    <mergeCell ref="F7:F8"/>
    <mergeCell ref="H8:I8"/>
    <mergeCell ref="H5:J7"/>
  </mergeCells>
  <pageMargins left="0.82677165354330706" right="0.23622047244094488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7"/>
  <sheetViews>
    <sheetView zoomScaleNormal="100" workbookViewId="0">
      <selection activeCell="O17" sqref="O17"/>
    </sheetView>
  </sheetViews>
  <sheetFormatPr defaultRowHeight="15"/>
  <cols>
    <col min="1" max="1" width="4.7109375" customWidth="1"/>
    <col min="2" max="2" width="7.5703125" customWidth="1"/>
    <col min="3" max="3" width="8.140625" customWidth="1"/>
    <col min="4" max="4" width="8" customWidth="1"/>
    <col min="5" max="5" width="6.42578125" customWidth="1"/>
    <col min="6" max="6" width="6.85546875" customWidth="1"/>
    <col min="10" max="11" width="8.42578125" customWidth="1"/>
    <col min="12" max="12" width="7.5703125" customWidth="1"/>
    <col min="13" max="13" width="9" customWidth="1"/>
    <col min="14" max="14" width="9.140625" hidden="1" customWidth="1"/>
    <col min="15" max="15" width="8.85546875" customWidth="1"/>
    <col min="16" max="16" width="9.140625" hidden="1" customWidth="1"/>
    <col min="17" max="17" width="7" customWidth="1"/>
    <col min="18" max="18" width="2.5703125" customWidth="1"/>
  </cols>
  <sheetData>
    <row r="1" spans="1:19" ht="21">
      <c r="A1" s="63" t="s">
        <v>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9">
      <c r="A2" s="27"/>
    </row>
    <row r="3" spans="1:19" ht="35.25" customHeight="1">
      <c r="A3" s="101" t="s">
        <v>55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spans="1:19" ht="27" customHeight="1">
      <c r="A4" s="106" t="s">
        <v>10</v>
      </c>
      <c r="B4" s="103" t="s">
        <v>52</v>
      </c>
      <c r="C4" s="103"/>
      <c r="D4" s="103"/>
      <c r="E4" s="102" t="s">
        <v>56</v>
      </c>
      <c r="F4" s="102" t="s">
        <v>57</v>
      </c>
      <c r="G4" s="103" t="s">
        <v>94</v>
      </c>
      <c r="H4" s="103"/>
      <c r="I4" s="103"/>
      <c r="J4" s="103" t="s">
        <v>88</v>
      </c>
      <c r="K4" s="103"/>
      <c r="L4" s="102" t="s">
        <v>97</v>
      </c>
      <c r="M4" s="103" t="s">
        <v>95</v>
      </c>
      <c r="N4" s="103"/>
      <c r="O4" s="103"/>
      <c r="P4" s="103"/>
      <c r="Q4" s="102" t="s">
        <v>96</v>
      </c>
      <c r="R4" s="102"/>
      <c r="S4" s="107"/>
    </row>
    <row r="5" spans="1:19" ht="67.5" customHeight="1">
      <c r="A5" s="106"/>
      <c r="B5" s="103"/>
      <c r="C5" s="103"/>
      <c r="D5" s="103"/>
      <c r="E5" s="102"/>
      <c r="F5" s="102"/>
      <c r="G5" s="103"/>
      <c r="H5" s="103"/>
      <c r="I5" s="103"/>
      <c r="J5" s="103"/>
      <c r="K5" s="103"/>
      <c r="L5" s="102"/>
      <c r="M5" s="103"/>
      <c r="N5" s="103"/>
      <c r="O5" s="103"/>
      <c r="P5" s="103"/>
      <c r="Q5" s="102"/>
      <c r="R5" s="102"/>
      <c r="S5" s="107"/>
    </row>
    <row r="6" spans="1:19" ht="15" customHeight="1">
      <c r="A6" s="106"/>
      <c r="B6" s="103"/>
      <c r="C6" s="103"/>
      <c r="D6" s="103"/>
      <c r="E6" s="102"/>
      <c r="F6" s="102"/>
      <c r="G6" s="103"/>
      <c r="H6" s="103"/>
      <c r="I6" s="103"/>
      <c r="J6" s="103"/>
      <c r="K6" s="103"/>
      <c r="L6" s="102"/>
      <c r="M6" s="103"/>
      <c r="N6" s="103"/>
      <c r="O6" s="103"/>
      <c r="P6" s="103"/>
      <c r="Q6" s="102"/>
      <c r="R6" s="102"/>
      <c r="S6" s="107"/>
    </row>
    <row r="7" spans="1:19" ht="15" customHeight="1">
      <c r="A7" s="106"/>
      <c r="B7" s="103"/>
      <c r="C7" s="103"/>
      <c r="D7" s="103"/>
      <c r="E7" s="102"/>
      <c r="F7" s="102"/>
      <c r="G7" s="103"/>
      <c r="H7" s="103"/>
      <c r="I7" s="103"/>
      <c r="J7" s="103"/>
      <c r="K7" s="103"/>
      <c r="L7" s="102"/>
      <c r="M7" s="103"/>
      <c r="N7" s="103"/>
      <c r="O7" s="103"/>
      <c r="P7" s="103"/>
      <c r="Q7" s="102"/>
      <c r="R7" s="102"/>
      <c r="S7" s="107"/>
    </row>
    <row r="8" spans="1:19" ht="15" customHeight="1">
      <c r="A8" s="106"/>
      <c r="B8" s="103"/>
      <c r="C8" s="103"/>
      <c r="D8" s="103"/>
      <c r="E8" s="102"/>
      <c r="F8" s="102"/>
      <c r="G8" s="103"/>
      <c r="H8" s="103"/>
      <c r="I8" s="103"/>
      <c r="J8" s="103"/>
      <c r="K8" s="103"/>
      <c r="L8" s="102"/>
      <c r="M8" s="103"/>
      <c r="N8" s="103"/>
      <c r="O8" s="103"/>
      <c r="P8" s="103"/>
      <c r="Q8" s="102"/>
      <c r="R8" s="102"/>
      <c r="S8" s="107"/>
    </row>
    <row r="9" spans="1:19">
      <c r="A9" s="106"/>
      <c r="B9" s="102" t="s">
        <v>15</v>
      </c>
      <c r="C9" s="43" t="s">
        <v>16</v>
      </c>
      <c r="D9" s="43" t="s">
        <v>16</v>
      </c>
      <c r="E9" s="102"/>
      <c r="F9" s="102"/>
      <c r="G9" s="103"/>
      <c r="H9" s="103"/>
      <c r="I9" s="103"/>
      <c r="J9" s="103"/>
      <c r="K9" s="103"/>
      <c r="L9" s="102"/>
      <c r="M9" s="103"/>
      <c r="N9" s="103"/>
      <c r="O9" s="103"/>
      <c r="P9" s="103"/>
      <c r="Q9" s="102"/>
      <c r="R9" s="102"/>
      <c r="S9" s="20"/>
    </row>
    <row r="10" spans="1:19" ht="15.75" customHeight="1">
      <c r="A10" s="106"/>
      <c r="B10" s="102"/>
      <c r="C10" s="103" t="s">
        <v>58</v>
      </c>
      <c r="D10" s="103" t="s">
        <v>59</v>
      </c>
      <c r="E10" s="102"/>
      <c r="F10" s="102"/>
      <c r="G10" s="43" t="s">
        <v>60</v>
      </c>
      <c r="H10" s="103" t="s">
        <v>61</v>
      </c>
      <c r="I10" s="104" t="s">
        <v>93</v>
      </c>
      <c r="J10" s="43" t="s">
        <v>60</v>
      </c>
      <c r="K10" s="103" t="s">
        <v>62</v>
      </c>
      <c r="L10" s="103" t="s">
        <v>69</v>
      </c>
      <c r="M10" s="103" t="s">
        <v>89</v>
      </c>
      <c r="N10" s="115"/>
      <c r="O10" s="113" t="s">
        <v>61</v>
      </c>
      <c r="P10" s="103" t="s">
        <v>63</v>
      </c>
      <c r="Q10" s="103"/>
      <c r="R10" s="103"/>
      <c r="S10" s="109"/>
    </row>
    <row r="11" spans="1:19">
      <c r="A11" s="106"/>
      <c r="B11" s="102"/>
      <c r="C11" s="103"/>
      <c r="D11" s="103"/>
      <c r="E11" s="102"/>
      <c r="F11" s="102"/>
      <c r="G11" s="43" t="s">
        <v>34</v>
      </c>
      <c r="H11" s="103"/>
      <c r="I11" s="105"/>
      <c r="J11" s="43" t="s">
        <v>34</v>
      </c>
      <c r="K11" s="103"/>
      <c r="L11" s="103"/>
      <c r="M11" s="103"/>
      <c r="N11" s="116"/>
      <c r="O11" s="114"/>
      <c r="P11" s="103"/>
      <c r="Q11" s="103"/>
      <c r="R11" s="103"/>
      <c r="S11" s="109"/>
    </row>
    <row r="12" spans="1:19" ht="15.75">
      <c r="A12" s="44">
        <v>1</v>
      </c>
      <c r="B12" s="44">
        <v>2</v>
      </c>
      <c r="C12" s="44">
        <v>3</v>
      </c>
      <c r="D12" s="44">
        <v>4</v>
      </c>
      <c r="E12" s="44">
        <v>5</v>
      </c>
      <c r="F12" s="44">
        <v>6</v>
      </c>
      <c r="G12" s="44">
        <v>7</v>
      </c>
      <c r="H12" s="44">
        <v>8</v>
      </c>
      <c r="I12" s="45">
        <v>9</v>
      </c>
      <c r="J12" s="44">
        <v>10</v>
      </c>
      <c r="K12" s="44">
        <v>11</v>
      </c>
      <c r="L12" s="44">
        <v>12</v>
      </c>
      <c r="M12" s="44">
        <v>13</v>
      </c>
      <c r="N12" s="117"/>
      <c r="O12" s="56">
        <v>14</v>
      </c>
      <c r="P12" s="110">
        <v>15</v>
      </c>
      <c r="Q12" s="110"/>
      <c r="R12" s="110"/>
      <c r="S12" s="14"/>
    </row>
    <row r="13" spans="1:19" ht="16.5">
      <c r="A13" s="31">
        <v>1</v>
      </c>
      <c r="B13" s="31">
        <v>1</v>
      </c>
      <c r="C13" s="31" t="s">
        <v>18</v>
      </c>
      <c r="D13" s="31" t="s">
        <v>25</v>
      </c>
      <c r="E13" s="31">
        <v>156</v>
      </c>
      <c r="F13" s="31" t="s">
        <v>90</v>
      </c>
      <c r="G13" s="31">
        <v>5.5</v>
      </c>
      <c r="H13" s="31">
        <f>G13*E13</f>
        <v>858</v>
      </c>
      <c r="I13" s="112">
        <f>H13*0.05</f>
        <v>42.900000000000006</v>
      </c>
      <c r="J13" s="31">
        <v>4.5</v>
      </c>
      <c r="K13" s="36" t="s">
        <v>91</v>
      </c>
      <c r="L13" s="31">
        <f>O13*0.6/1000</f>
        <v>0.37439999999999996</v>
      </c>
      <c r="M13" s="108">
        <v>4</v>
      </c>
      <c r="N13" s="108"/>
      <c r="O13" s="108">
        <f>E13*M13</f>
        <v>624</v>
      </c>
      <c r="P13" s="108"/>
      <c r="Q13" s="90">
        <f>E13*0.15</f>
        <v>23.4</v>
      </c>
      <c r="R13" s="90"/>
      <c r="S13" s="14"/>
    </row>
    <row r="14" spans="1:19" ht="16.5">
      <c r="A14" s="31">
        <v>2</v>
      </c>
      <c r="B14" s="31"/>
      <c r="C14" s="31"/>
      <c r="D14" s="31" t="s">
        <v>53</v>
      </c>
      <c r="E14" s="31">
        <v>156</v>
      </c>
      <c r="F14" s="31"/>
      <c r="G14" s="31"/>
      <c r="H14" s="31">
        <f>H13</f>
        <v>858</v>
      </c>
      <c r="I14" s="112">
        <f>I13</f>
        <v>42.900000000000006</v>
      </c>
      <c r="J14" s="31"/>
      <c r="K14" s="36" t="s">
        <v>91</v>
      </c>
      <c r="L14" s="31">
        <f>L13</f>
        <v>0.37439999999999996</v>
      </c>
      <c r="M14" s="108"/>
      <c r="N14" s="108"/>
      <c r="O14" s="108">
        <v>624</v>
      </c>
      <c r="P14" s="108"/>
      <c r="Q14" s="90">
        <v>23.4</v>
      </c>
      <c r="R14" s="90"/>
      <c r="S14" s="14"/>
    </row>
    <row r="15" spans="1:19" ht="15.75">
      <c r="A15" s="20"/>
      <c r="B15" s="20"/>
      <c r="C15" s="20"/>
      <c r="D15" s="20"/>
      <c r="E15" s="20"/>
      <c r="F15" s="20"/>
      <c r="G15" s="20"/>
      <c r="H15" s="23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14"/>
    </row>
    <row r="16" spans="1:19" ht="21">
      <c r="A16" s="7"/>
    </row>
    <row r="17" spans="1:1" ht="16.5">
      <c r="A17" s="25"/>
    </row>
  </sheetData>
  <mergeCells count="30">
    <mergeCell ref="M14:N14"/>
    <mergeCell ref="O14:P14"/>
    <mergeCell ref="Q14:R14"/>
    <mergeCell ref="S10:S11"/>
    <mergeCell ref="M13:N13"/>
    <mergeCell ref="O13:P13"/>
    <mergeCell ref="Q13:R13"/>
    <mergeCell ref="P12:R12"/>
    <mergeCell ref="O10:O11"/>
    <mergeCell ref="G4:I9"/>
    <mergeCell ref="S4:S8"/>
    <mergeCell ref="B9:B11"/>
    <mergeCell ref="H10:H11"/>
    <mergeCell ref="K10:K11"/>
    <mergeCell ref="M10:M11"/>
    <mergeCell ref="A1:Q1"/>
    <mergeCell ref="A3:R3"/>
    <mergeCell ref="Q4:R9"/>
    <mergeCell ref="C10:C11"/>
    <mergeCell ref="D10:D11"/>
    <mergeCell ref="J4:K9"/>
    <mergeCell ref="M4:P9"/>
    <mergeCell ref="L10:L11"/>
    <mergeCell ref="L4:L9"/>
    <mergeCell ref="P10:R11"/>
    <mergeCell ref="I10:I11"/>
    <mergeCell ref="A4:A11"/>
    <mergeCell ref="B4:D8"/>
    <mergeCell ref="E4:E11"/>
    <mergeCell ref="F4:F11"/>
  </mergeCells>
  <pageMargins left="0.82677165354330706" right="0.23622047244094488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4"/>
  <sheetViews>
    <sheetView zoomScaleNormal="100" workbookViewId="0">
      <selection activeCell="B12" sqref="B12"/>
    </sheetView>
  </sheetViews>
  <sheetFormatPr defaultRowHeight="15"/>
  <cols>
    <col min="1" max="1" width="5.140625" customWidth="1"/>
    <col min="2" max="2" width="38.85546875" customWidth="1"/>
    <col min="5" max="5" width="11.28515625" customWidth="1"/>
  </cols>
  <sheetData>
    <row r="1" spans="1:5" ht="15.75">
      <c r="A1" s="3"/>
    </row>
    <row r="2" spans="1:5" ht="21">
      <c r="A2" s="63" t="s">
        <v>64</v>
      </c>
      <c r="B2" s="63"/>
      <c r="C2" s="63"/>
      <c r="D2" s="63"/>
      <c r="E2" s="63"/>
    </row>
    <row r="3" spans="1:5" ht="21">
      <c r="A3" s="63" t="s">
        <v>65</v>
      </c>
      <c r="B3" s="63"/>
      <c r="C3" s="63"/>
      <c r="D3" s="63"/>
      <c r="E3" s="63"/>
    </row>
    <row r="4" spans="1:5" ht="16.5">
      <c r="A4" s="25"/>
    </row>
    <row r="5" spans="1:5" ht="36" customHeight="1">
      <c r="A5" s="77" t="s">
        <v>51</v>
      </c>
      <c r="B5" s="77"/>
      <c r="C5" s="77"/>
      <c r="D5" s="77"/>
      <c r="E5" s="77"/>
    </row>
    <row r="6" spans="1:5" ht="16.5">
      <c r="A6" s="32"/>
      <c r="B6" s="32" t="s">
        <v>66</v>
      </c>
      <c r="C6" s="32" t="s">
        <v>67</v>
      </c>
      <c r="D6" s="32" t="s">
        <v>68</v>
      </c>
      <c r="E6" s="31" t="s">
        <v>35</v>
      </c>
    </row>
    <row r="7" spans="1:5" ht="16.5">
      <c r="A7" s="33">
        <v>1</v>
      </c>
      <c r="B7" s="33">
        <v>2</v>
      </c>
      <c r="C7" s="33">
        <v>3</v>
      </c>
      <c r="D7" s="33">
        <v>4</v>
      </c>
      <c r="E7" s="33">
        <v>5</v>
      </c>
    </row>
    <row r="8" spans="1:5" ht="57" customHeight="1">
      <c r="A8" s="32">
        <v>1</v>
      </c>
      <c r="B8" s="34" t="s">
        <v>70</v>
      </c>
      <c r="C8" s="32" t="s">
        <v>74</v>
      </c>
      <c r="D8" s="32">
        <v>858</v>
      </c>
      <c r="E8" s="32"/>
    </row>
    <row r="9" spans="1:5" ht="71.25" customHeight="1">
      <c r="A9" s="32">
        <v>2</v>
      </c>
      <c r="B9" s="34" t="s">
        <v>102</v>
      </c>
      <c r="C9" s="32" t="s">
        <v>71</v>
      </c>
      <c r="D9" s="32">
        <v>42.9</v>
      </c>
      <c r="E9" s="32"/>
    </row>
    <row r="10" spans="1:5" ht="37.5" customHeight="1">
      <c r="A10" s="32">
        <v>3</v>
      </c>
      <c r="B10" s="34" t="s">
        <v>98</v>
      </c>
      <c r="C10" s="32" t="s">
        <v>72</v>
      </c>
      <c r="D10" s="32" t="s">
        <v>91</v>
      </c>
      <c r="E10" s="32"/>
    </row>
    <row r="11" spans="1:5" ht="29.25" customHeight="1">
      <c r="A11" s="32">
        <v>4</v>
      </c>
      <c r="B11" s="34" t="s">
        <v>73</v>
      </c>
      <c r="C11" s="32" t="s">
        <v>69</v>
      </c>
      <c r="D11" s="32">
        <v>0.37440000000000001</v>
      </c>
      <c r="E11" s="32"/>
    </row>
    <row r="12" spans="1:5" ht="82.5">
      <c r="A12" s="32">
        <v>5</v>
      </c>
      <c r="B12" s="34" t="s">
        <v>99</v>
      </c>
      <c r="C12" s="32" t="s">
        <v>74</v>
      </c>
      <c r="D12" s="32">
        <v>624</v>
      </c>
      <c r="E12" s="32"/>
    </row>
    <row r="13" spans="1:5" ht="51.75" customHeight="1">
      <c r="A13" s="32">
        <v>6</v>
      </c>
      <c r="B13" s="34" t="s">
        <v>75</v>
      </c>
      <c r="C13" s="32" t="s">
        <v>71</v>
      </c>
      <c r="D13" s="32">
        <v>23.4</v>
      </c>
      <c r="E13" s="32"/>
    </row>
    <row r="14" spans="1:5" ht="16.5">
      <c r="A14" s="28"/>
    </row>
  </sheetData>
  <mergeCells count="3">
    <mergeCell ref="A5:E5"/>
    <mergeCell ref="A2:E2"/>
    <mergeCell ref="A3:E3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6"/>
  <sheetViews>
    <sheetView zoomScaleNormal="100" workbookViewId="0">
      <selection activeCell="B14" sqref="B14"/>
    </sheetView>
  </sheetViews>
  <sheetFormatPr defaultRowHeight="15"/>
  <cols>
    <col min="1" max="1" width="5.42578125" customWidth="1"/>
    <col min="2" max="2" width="38.7109375" customWidth="1"/>
    <col min="5" max="5" width="11.140625" customWidth="1"/>
  </cols>
  <sheetData>
    <row r="1" spans="1:5" ht="21">
      <c r="A1" s="63" t="s">
        <v>6</v>
      </c>
      <c r="B1" s="63"/>
      <c r="C1" s="63"/>
      <c r="D1" s="63"/>
      <c r="E1" s="63"/>
    </row>
    <row r="2" spans="1:5">
      <c r="A2" s="29"/>
    </row>
    <row r="3" spans="1:5" ht="31.5" customHeight="1">
      <c r="A3" s="111" t="s">
        <v>76</v>
      </c>
      <c r="B3" s="111"/>
      <c r="C3" s="111"/>
      <c r="D3" s="111"/>
      <c r="E3" s="111"/>
    </row>
    <row r="4" spans="1:5">
      <c r="A4" s="26"/>
    </row>
    <row r="5" spans="1:5" ht="16.5">
      <c r="A5" s="46" t="s">
        <v>10</v>
      </c>
      <c r="B5" s="47" t="s">
        <v>54</v>
      </c>
      <c r="C5" s="46" t="s">
        <v>67</v>
      </c>
      <c r="D5" s="46" t="s">
        <v>68</v>
      </c>
      <c r="E5" s="42" t="s">
        <v>35</v>
      </c>
    </row>
    <row r="6" spans="1:5" ht="16.5">
      <c r="A6" s="48">
        <v>1</v>
      </c>
      <c r="B6" s="48">
        <v>2</v>
      </c>
      <c r="C6" s="48">
        <v>3</v>
      </c>
      <c r="D6" s="48">
        <v>4</v>
      </c>
      <c r="E6" s="48">
        <v>5</v>
      </c>
    </row>
    <row r="7" spans="1:5" ht="16.5">
      <c r="A7" s="32"/>
      <c r="B7" s="52" t="s">
        <v>77</v>
      </c>
      <c r="C7" s="32"/>
      <c r="D7" s="50"/>
      <c r="E7" s="46"/>
    </row>
    <row r="8" spans="1:5" ht="33">
      <c r="A8" s="32">
        <v>1</v>
      </c>
      <c r="B8" s="34" t="s">
        <v>70</v>
      </c>
      <c r="C8" s="32" t="s">
        <v>74</v>
      </c>
      <c r="D8" s="32">
        <v>858</v>
      </c>
      <c r="E8" s="46"/>
    </row>
    <row r="9" spans="1:5" ht="69.75">
      <c r="A9" s="32">
        <v>2</v>
      </c>
      <c r="B9" s="34" t="s">
        <v>102</v>
      </c>
      <c r="C9" s="32" t="s">
        <v>71</v>
      </c>
      <c r="D9" s="32">
        <v>42.9</v>
      </c>
      <c r="E9" s="46"/>
    </row>
    <row r="10" spans="1:5" ht="18">
      <c r="A10" s="34"/>
      <c r="B10" s="49" t="s">
        <v>78</v>
      </c>
      <c r="C10" s="32"/>
      <c r="D10" s="32"/>
      <c r="E10" s="46"/>
    </row>
    <row r="11" spans="1:5" ht="56.25" customHeight="1">
      <c r="A11" s="32">
        <v>3</v>
      </c>
      <c r="B11" s="51" t="s">
        <v>100</v>
      </c>
      <c r="C11" s="32" t="s">
        <v>72</v>
      </c>
      <c r="D11" s="32" t="s">
        <v>91</v>
      </c>
      <c r="E11" s="32"/>
    </row>
    <row r="12" spans="1:5" ht="41.25" customHeight="1">
      <c r="A12" s="32">
        <v>4</v>
      </c>
      <c r="B12" s="34" t="s">
        <v>101</v>
      </c>
      <c r="C12" s="32" t="s">
        <v>69</v>
      </c>
      <c r="D12" s="32">
        <v>0.37440000000000001</v>
      </c>
      <c r="E12" s="32"/>
    </row>
    <row r="13" spans="1:5" ht="82.5">
      <c r="A13" s="53">
        <v>5</v>
      </c>
      <c r="B13" s="34" t="s">
        <v>99</v>
      </c>
      <c r="C13" s="32" t="s">
        <v>74</v>
      </c>
      <c r="D13" s="32">
        <v>624</v>
      </c>
      <c r="E13" s="32"/>
    </row>
    <row r="14" spans="1:5" ht="50.25" customHeight="1">
      <c r="A14" s="32">
        <v>6</v>
      </c>
      <c r="B14" s="34" t="s">
        <v>75</v>
      </c>
      <c r="C14" s="32" t="s">
        <v>71</v>
      </c>
      <c r="D14" s="32">
        <v>23.4</v>
      </c>
      <c r="E14" s="32"/>
    </row>
    <row r="15" spans="1:5" ht="16.5">
      <c r="A15" s="28"/>
    </row>
    <row r="16" spans="1:5" ht="16.5">
      <c r="A16" s="28"/>
    </row>
  </sheetData>
  <mergeCells count="2">
    <mergeCell ref="A3:E3"/>
    <mergeCell ref="A1:E1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3"/>
  <sheetViews>
    <sheetView tabSelected="1" zoomScaleNormal="100" workbookViewId="0">
      <selection activeCell="F13" sqref="F13"/>
    </sheetView>
  </sheetViews>
  <sheetFormatPr defaultRowHeight="15"/>
  <cols>
    <col min="1" max="1" width="5.5703125" customWidth="1"/>
    <col min="2" max="2" width="35.28515625" customWidth="1"/>
    <col min="5" max="5" width="12.85546875" customWidth="1"/>
  </cols>
  <sheetData>
    <row r="1" spans="1:5" ht="21">
      <c r="A1" s="63" t="s">
        <v>7</v>
      </c>
      <c r="B1" s="63"/>
      <c r="C1" s="63"/>
      <c r="D1" s="63"/>
      <c r="E1" s="63"/>
    </row>
    <row r="2" spans="1:5" ht="16.5">
      <c r="A2" s="18"/>
    </row>
    <row r="3" spans="1:5" ht="35.25" customHeight="1">
      <c r="A3" s="77" t="s">
        <v>79</v>
      </c>
      <c r="B3" s="77"/>
      <c r="C3" s="77"/>
      <c r="D3" s="77"/>
      <c r="E3" s="77"/>
    </row>
    <row r="4" spans="1:5" ht="16.5">
      <c r="A4" s="32"/>
      <c r="B4" s="32" t="s">
        <v>80</v>
      </c>
      <c r="C4" s="32" t="s">
        <v>67</v>
      </c>
      <c r="D4" s="32" t="s">
        <v>68</v>
      </c>
      <c r="E4" s="35" t="s">
        <v>35</v>
      </c>
    </row>
    <row r="5" spans="1:5" ht="16.5">
      <c r="A5" s="33">
        <v>1</v>
      </c>
      <c r="B5" s="33">
        <v>2</v>
      </c>
      <c r="C5" s="33">
        <v>3</v>
      </c>
      <c r="D5" s="33">
        <v>4</v>
      </c>
      <c r="E5" s="33">
        <v>5</v>
      </c>
    </row>
    <row r="6" spans="1:5" ht="20.25">
      <c r="A6" s="32">
        <v>2</v>
      </c>
      <c r="B6" s="51" t="s">
        <v>81</v>
      </c>
      <c r="C6" s="32" t="s">
        <v>71</v>
      </c>
      <c r="D6" s="32">
        <v>88.45</v>
      </c>
      <c r="E6" s="32"/>
    </row>
    <row r="7" spans="1:5" ht="20.25">
      <c r="A7" s="32">
        <v>3</v>
      </c>
      <c r="B7" s="51" t="s">
        <v>82</v>
      </c>
      <c r="C7" s="32" t="s">
        <v>71</v>
      </c>
      <c r="D7" s="32">
        <v>28.55</v>
      </c>
      <c r="E7" s="32"/>
    </row>
    <row r="8" spans="1:5" ht="19.5" customHeight="1">
      <c r="A8" s="32">
        <v>4</v>
      </c>
      <c r="B8" s="51" t="s">
        <v>83</v>
      </c>
      <c r="C8" s="55" t="s">
        <v>69</v>
      </c>
      <c r="D8" s="32">
        <v>0.39</v>
      </c>
      <c r="E8" s="32"/>
    </row>
    <row r="9" spans="1:5" ht="39" customHeight="1">
      <c r="A9" s="32">
        <v>5</v>
      </c>
      <c r="B9" s="51" t="s">
        <v>84</v>
      </c>
      <c r="C9" s="32" t="s">
        <v>69</v>
      </c>
      <c r="D9" s="32">
        <v>75.88</v>
      </c>
      <c r="E9" s="32"/>
    </row>
    <row r="10" spans="1:5" ht="20.25">
      <c r="A10" s="32">
        <v>6</v>
      </c>
      <c r="B10" s="34" t="s">
        <v>85</v>
      </c>
      <c r="C10" s="32" t="s">
        <v>71</v>
      </c>
      <c r="D10" s="32">
        <v>22.7</v>
      </c>
      <c r="E10" s="32"/>
    </row>
    <row r="11" spans="1:5" ht="18.75">
      <c r="A11" s="30"/>
    </row>
    <row r="12" spans="1:5" ht="18.75">
      <c r="A12" s="30"/>
    </row>
    <row r="13" spans="1:5" ht="15.75">
      <c r="A13" s="3"/>
    </row>
  </sheetData>
  <mergeCells count="2">
    <mergeCell ref="A3:E3"/>
    <mergeCell ref="A1:E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Лист7</vt:lpstr>
      <vt:lpstr>Лист8</vt:lpstr>
      <vt:lpstr>Лист9</vt:lpstr>
      <vt:lpstr>Лист10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MAYVALA</dc:creator>
  <cp:lastModifiedBy>User</cp:lastModifiedBy>
  <cp:lastPrinted>2018-10-15T14:42:46Z</cp:lastPrinted>
  <dcterms:created xsi:type="dcterms:W3CDTF">2018-09-12T19:01:16Z</dcterms:created>
  <dcterms:modified xsi:type="dcterms:W3CDTF">2018-10-22T10:19:55Z</dcterms:modified>
</cp:coreProperties>
</file>