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1" sheetId="2" r:id="rId1"/>
  </sheets>
  <externalReferences>
    <externalReference r:id="rId2"/>
  </externalReferences>
  <definedNames>
    <definedName name="_xlnm.Print_Area" localSheetId="0">'1'!$A$1:$J$30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 s="1"/>
  <c r="I25" i="2" s="1"/>
  <c r="I27" i="2" s="1"/>
  <c r="H21" i="2"/>
  <c r="H22" i="2" s="1"/>
  <c r="H25" i="2" s="1"/>
  <c r="H27" i="2" s="1"/>
  <c r="G21" i="2"/>
  <c r="G22" i="2" s="1"/>
  <c r="G25" i="2" s="1"/>
  <c r="G27" i="2" s="1"/>
  <c r="I18" i="2"/>
  <c r="H18" i="2"/>
  <c r="G18" i="2"/>
  <c r="F17" i="2"/>
  <c r="F16" i="2"/>
  <c r="J18" i="2" s="1"/>
  <c r="J22" i="2" s="1"/>
  <c r="F15" i="2"/>
  <c r="F18" i="2" s="1"/>
  <c r="F22" i="2" s="1"/>
  <c r="F25" i="2" s="1"/>
  <c r="F27" i="2" s="1"/>
  <c r="J23" i="2" l="1"/>
  <c r="J24" i="2"/>
  <c r="J25" i="2" s="1"/>
  <c r="J26" i="2" s="1"/>
  <c r="J27" i="2" s="1"/>
</calcChain>
</file>

<file path=xl/sharedStrings.xml><?xml version="1.0" encoding="utf-8"?>
<sst xmlns="http://schemas.openxmlformats.org/spreadsheetml/2006/main" count="40" uniqueCount="34">
  <si>
    <t>SeTanxmebulia moijarade</t>
  </si>
  <si>
    <t>damtkicebulia damkveTi</t>
  </si>
  <si>
    <t>------------------------------------'</t>
  </si>
  <si>
    <t>2018 w.</t>
  </si>
  <si>
    <t>xelmowera</t>
  </si>
  <si>
    <t>b.a.</t>
  </si>
  <si>
    <t xml:space="preserve"> kote afxazis quCa #32-Si S.S.m. pirTaTvis Ria tipis  adaptirebuli liftis  mosawyobა </t>
  </si>
  <si>
    <t>კრებსითი</t>
  </si>
  <si>
    <t>rigiTi #</t>
  </si>
  <si>
    <t>xarjT.                  #</t>
  </si>
  <si>
    <t xml:space="preserve">სამუშაოების (თავების) დასახელება </t>
  </si>
  <si>
    <t xml:space="preserve">saxarjTaRricxvo Rirebuleba lari </t>
  </si>
  <si>
    <t>Rirebuleba lari</t>
  </si>
  <si>
    <t>samSeneblo samuSaoebi</t>
  </si>
  <si>
    <t>samontaJo samuSaoeb.</t>
  </si>
  <si>
    <t>mowyobiloba aveji,inven</t>
  </si>
  <si>
    <t xml:space="preserve">sxvadasxva samuSaoeb. </t>
  </si>
  <si>
    <t>1</t>
  </si>
  <si>
    <t>2</t>
  </si>
  <si>
    <t>#2-2-1</t>
  </si>
  <si>
    <t>სამშენებლო სამონტაჟო სამუშაოები I</t>
  </si>
  <si>
    <t>#2-2-2</t>
  </si>
  <si>
    <t>სამშენებლო სამონტაჟო სამუშაოები - (ტექნიკური ნაწილი)  II</t>
  </si>
  <si>
    <t>#6-1-1</t>
  </si>
  <si>
    <t>eleqtro-samontaJo samuSaoebi</t>
  </si>
  <si>
    <t xml:space="preserve">Tavi 3 jami  </t>
  </si>
  <si>
    <t>Tavi 6 გარე ქსელები და ნაგებობები</t>
  </si>
  <si>
    <t xml:space="preserve">Tavi 6 jami  </t>
  </si>
  <si>
    <t xml:space="preserve">Tavi 2-6 jami  </t>
  </si>
  <si>
    <t>ჯამი</t>
  </si>
  <si>
    <t xml:space="preserve">gauTvaliswinebeli samuSaobi- 5% </t>
  </si>
  <si>
    <t>jami</t>
  </si>
  <si>
    <t xml:space="preserve"> დღგ - 18% 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</si>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</sst>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1"/>
      <name val="Helv"/>
    </font>
    <font>
      <sz val="11"/>
      <name val="AcadMtavr"/>
    </font>
    <font>
      <sz val="11"/>
      <name val="AcadNusx"/>
    </font>
    <font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i/>
      <sz val="11"/>
      <name val="AcadNusx"/>
    </font>
    <font>
      <i/>
      <sz val="11"/>
      <name val="AcadNusx"/>
    </font>
    <font>
      <i/>
      <sz val="11"/>
      <name val="Arial"/>
      <family val="2"/>
      <charset val="204"/>
    </font>
    <font>
      <b/>
      <i/>
      <sz val="11"/>
      <name val="Times New Roman"/>
      <family val="1"/>
    </font>
    <font>
      <i/>
      <sz val="11"/>
      <color theme="4" tint="-0.249977111117893"/>
      <name val="AcadNusx"/>
    </font>
    <font>
      <b/>
      <i/>
      <sz val="11"/>
      <color theme="4" tint="-0.249977111117893"/>
      <name val="AcadNusx"/>
    </font>
    <font>
      <i/>
      <sz val="11"/>
      <color theme="4" tint="-0.249977111117893"/>
      <name val="Arial"/>
      <family val="2"/>
      <charset val="204"/>
    </font>
    <font>
      <b/>
      <sz val="11"/>
      <color theme="1"/>
      <name val="AcadMtav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73">
    <xf numFmtId="0" fontId="0" fillId="0" borderId="0" xfId="0"/>
    <xf numFmtId="0" fontId="3" fillId="0" borderId="0" xfId="1" applyFont="1" applyAlignment="1">
      <alignment wrapText="1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164" fontId="6" fillId="0" borderId="0" xfId="3" applyNumberFormat="1" applyFont="1"/>
    <xf numFmtId="0" fontId="6" fillId="0" borderId="0" xfId="3" applyFont="1"/>
    <xf numFmtId="0" fontId="4" fillId="0" borderId="0" xfId="2" quotePrefix="1" applyFont="1" applyAlignment="1">
      <alignment vertical="center" wrapText="1"/>
    </xf>
    <xf numFmtId="0" fontId="4" fillId="0" borderId="0" xfId="2" quotePrefix="1" applyFont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horizontal="center" vertical="center" wrapText="1"/>
    </xf>
    <xf numFmtId="0" fontId="3" fillId="0" borderId="0" xfId="1" applyFont="1"/>
    <xf numFmtId="0" fontId="5" fillId="0" borderId="0" xfId="1" applyFont="1"/>
    <xf numFmtId="0" fontId="5" fillId="0" borderId="0" xfId="1" applyFont="1" applyAlignment="1"/>
    <xf numFmtId="0" fontId="7" fillId="0" borderId="0" xfId="1" applyFont="1" applyAlignment="1">
      <alignment vertical="top" wrapText="1"/>
    </xf>
    <xf numFmtId="0" fontId="7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9" fillId="0" borderId="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8" xfId="1" quotePrefix="1" applyFont="1" applyBorder="1" applyAlignment="1">
      <alignment horizontal="center" vertical="center" wrapText="1"/>
    </xf>
    <xf numFmtId="0" fontId="11" fillId="0" borderId="8" xfId="1" quotePrefix="1" applyFont="1" applyBorder="1" applyAlignment="1">
      <alignment horizontal="center" wrapText="1"/>
    </xf>
    <xf numFmtId="1" fontId="11" fillId="0" borderId="8" xfId="1" quotePrefix="1" applyNumberFormat="1" applyFont="1" applyBorder="1" applyAlignment="1">
      <alignment horizontal="center" wrapText="1"/>
    </xf>
    <xf numFmtId="0" fontId="10" fillId="0" borderId="0" xfId="1" applyFont="1" applyFill="1" applyBorder="1" applyAlignment="1">
      <alignment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left" vertical="center" wrapText="1"/>
    </xf>
    <xf numFmtId="164" fontId="9" fillId="0" borderId="8" xfId="1" applyNumberFormat="1" applyFont="1" applyFill="1" applyBorder="1" applyAlignment="1">
      <alignment horizontal="center"/>
    </xf>
    <xf numFmtId="164" fontId="9" fillId="0" borderId="8" xfId="1" applyNumberFormat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right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horizontal="left"/>
    </xf>
    <xf numFmtId="164" fontId="12" fillId="0" borderId="8" xfId="1" applyNumberFormat="1" applyFont="1" applyFill="1" applyBorder="1" applyAlignment="1">
      <alignment horizontal="center"/>
    </xf>
    <xf numFmtId="0" fontId="14" fillId="0" borderId="0" xfId="1" applyFont="1" applyFill="1" applyBorder="1" applyAlignment="1">
      <alignment wrapText="1"/>
    </xf>
    <xf numFmtId="164" fontId="10" fillId="0" borderId="0" xfId="1" applyNumberFormat="1" applyFont="1" applyFill="1" applyBorder="1" applyAlignment="1">
      <alignment wrapText="1"/>
    </xf>
    <xf numFmtId="2" fontId="10" fillId="0" borderId="0" xfId="1" applyNumberFormat="1" applyFont="1" applyFill="1" applyBorder="1" applyAlignment="1">
      <alignment horizontal="left" vertical="center" wrapText="1"/>
    </xf>
    <xf numFmtId="0" fontId="8" fillId="0" borderId="8" xfId="1" applyFont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center" vertical="center" wrapText="1"/>
    </xf>
    <xf numFmtId="2" fontId="10" fillId="0" borderId="0" xfId="1" applyNumberFormat="1" applyFont="1" applyBorder="1" applyAlignment="1">
      <alignment wrapText="1"/>
    </xf>
    <xf numFmtId="0" fontId="10" fillId="0" borderId="0" xfId="1" applyFont="1" applyBorder="1" applyAlignment="1">
      <alignment wrapText="1"/>
    </xf>
    <xf numFmtId="0" fontId="8" fillId="0" borderId="8" xfId="1" applyFont="1" applyBorder="1" applyAlignment="1">
      <alignment horizontal="left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8" xfId="1" applyFont="1" applyBorder="1" applyAlignment="1">
      <alignment horizontal="left" vertical="center" wrapText="1"/>
    </xf>
    <xf numFmtId="164" fontId="8" fillId="0" borderId="8" xfId="1" applyNumberFormat="1" applyFont="1" applyBorder="1" applyAlignment="1">
      <alignment horizontal="center" vertical="center"/>
    </xf>
    <xf numFmtId="164" fontId="9" fillId="0" borderId="8" xfId="1" applyNumberFormat="1" applyFont="1" applyBorder="1" applyAlignment="1">
      <alignment horizontal="center" vertical="center" wrapText="1"/>
    </xf>
    <xf numFmtId="2" fontId="10" fillId="0" borderId="0" xfId="1" applyNumberFormat="1" applyFont="1" applyAlignment="1">
      <alignment wrapText="1"/>
    </xf>
    <xf numFmtId="164" fontId="10" fillId="0" borderId="0" xfId="1" applyNumberFormat="1" applyFont="1" applyAlignment="1">
      <alignment wrapText="1"/>
    </xf>
    <xf numFmtId="0" fontId="9" fillId="0" borderId="0" xfId="3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2" fontId="8" fillId="0" borderId="0" xfId="1" applyNumberFormat="1" applyFont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164" fontId="3" fillId="0" borderId="0" xfId="1" applyNumberFormat="1" applyFont="1" applyAlignment="1">
      <alignment wrapText="1"/>
    </xf>
    <xf numFmtId="0" fontId="4" fillId="0" borderId="0" xfId="2" applyFont="1" applyAlignment="1">
      <alignment horizontal="center" vertical="center" wrapText="1"/>
    </xf>
    <xf numFmtId="0" fontId="4" fillId="0" borderId="0" xfId="2" quotePrefix="1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quotePrefix="1" applyFont="1" applyBorder="1" applyAlignment="1">
      <alignment horizontal="center" vertical="center" wrapText="1"/>
    </xf>
    <xf numFmtId="0" fontId="9" fillId="0" borderId="7" xfId="1" quotePrefix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9" fillId="0" borderId="1" xfId="1" applyFont="1" applyBorder="1" applyAlignment="1">
      <alignment vertical="center" wrapText="1"/>
    </xf>
  </cellXfs>
  <cellStyles count="4">
    <cellStyle name="Normal" xfId="0" builtinId="0"/>
    <cellStyle name="Normal 2" xfId="3"/>
    <cellStyle name="Style 1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%202\&#4314;&#4312;&#4324;&#4322;&#4312;%20&#4328;&#4328;&#4315;%20&#4304;&#4324;&#4334;&#4304;&#4310;&#4312;&#4321;32\&#4334;&#4304;&#4320;&#4335;&#4311;&#4304;&#4326;&#4320;&#4312;&#4330;&#4334;&#4309;&#4304;\&#4314;&#4308;&#4321;&#4308;&#4314;&#4312;&#4331;&#4312;&#4321;%20&#4314;&#4312;&#4324;&#4322;&#4312;%20%20&#4334;&#4304;&#4320;&#4335;&#4311;&#4304;&#4326;&#4320;&#4312;&#4330;&#4334;&#4309;&#4304;%20%20%2005.%2009.%2020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ხარჯთაღრიცხვა"/>
    </sheetNames>
    <sheetDataSet>
      <sheetData sheetId="0">
        <row r="31">
          <cell r="M31">
            <v>29780.770824800002</v>
          </cell>
        </row>
        <row r="45">
          <cell r="M45">
            <v>266.18759999999997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Normal="100" zoomScaleSheetLayoutView="100" workbookViewId="0">
      <selection activeCell="D43" sqref="D43"/>
    </sheetView>
  </sheetViews>
  <sheetFormatPr defaultRowHeight="12.75" x14ac:dyDescent="0.2"/>
  <cols>
    <col min="1" max="1" width="4.7109375" style="1" customWidth="1"/>
    <col min="2" max="2" width="10.42578125" style="1" customWidth="1"/>
    <col min="3" max="3" width="11.5703125" style="1" hidden="1" customWidth="1"/>
    <col min="4" max="4" width="72.28515625" style="1" customWidth="1"/>
    <col min="5" max="5" width="72.28515625" style="1" hidden="1" customWidth="1"/>
    <col min="6" max="9" width="14.28515625" style="1" hidden="1" customWidth="1"/>
    <col min="10" max="10" width="14.28515625" style="55" customWidth="1"/>
    <col min="11" max="11" width="16.7109375" style="1" bestFit="1" customWidth="1"/>
    <col min="12" max="257" width="9.140625" style="1"/>
    <col min="258" max="258" width="6.7109375" style="1" customWidth="1"/>
    <col min="259" max="259" width="8.28515625" style="1" customWidth="1"/>
    <col min="260" max="260" width="14.140625" style="1" customWidth="1"/>
    <col min="261" max="261" width="64" style="1" customWidth="1"/>
    <col min="262" max="265" width="13" style="1" customWidth="1"/>
    <col min="266" max="266" width="17.85546875" style="1" customWidth="1"/>
    <col min="267" max="513" width="9.140625" style="1"/>
    <col min="514" max="514" width="6.7109375" style="1" customWidth="1"/>
    <col min="515" max="515" width="8.28515625" style="1" customWidth="1"/>
    <col min="516" max="516" width="14.140625" style="1" customWidth="1"/>
    <col min="517" max="517" width="64" style="1" customWidth="1"/>
    <col min="518" max="521" width="13" style="1" customWidth="1"/>
    <col min="522" max="522" width="17.85546875" style="1" customWidth="1"/>
    <col min="523" max="769" width="9.140625" style="1"/>
    <col min="770" max="770" width="6.7109375" style="1" customWidth="1"/>
    <col min="771" max="771" width="8.28515625" style="1" customWidth="1"/>
    <col min="772" max="772" width="14.140625" style="1" customWidth="1"/>
    <col min="773" max="773" width="64" style="1" customWidth="1"/>
    <col min="774" max="777" width="13" style="1" customWidth="1"/>
    <col min="778" max="778" width="17.85546875" style="1" customWidth="1"/>
    <col min="779" max="1025" width="9.140625" style="1"/>
    <col min="1026" max="1026" width="6.7109375" style="1" customWidth="1"/>
    <col min="1027" max="1027" width="8.28515625" style="1" customWidth="1"/>
    <col min="1028" max="1028" width="14.140625" style="1" customWidth="1"/>
    <col min="1029" max="1029" width="64" style="1" customWidth="1"/>
    <col min="1030" max="1033" width="13" style="1" customWidth="1"/>
    <col min="1034" max="1034" width="17.85546875" style="1" customWidth="1"/>
    <col min="1035" max="1281" width="9.140625" style="1"/>
    <col min="1282" max="1282" width="6.7109375" style="1" customWidth="1"/>
    <col min="1283" max="1283" width="8.28515625" style="1" customWidth="1"/>
    <col min="1284" max="1284" width="14.140625" style="1" customWidth="1"/>
    <col min="1285" max="1285" width="64" style="1" customWidth="1"/>
    <col min="1286" max="1289" width="13" style="1" customWidth="1"/>
    <col min="1290" max="1290" width="17.85546875" style="1" customWidth="1"/>
    <col min="1291" max="1537" width="9.140625" style="1"/>
    <col min="1538" max="1538" width="6.7109375" style="1" customWidth="1"/>
    <col min="1539" max="1539" width="8.28515625" style="1" customWidth="1"/>
    <col min="1540" max="1540" width="14.140625" style="1" customWidth="1"/>
    <col min="1541" max="1541" width="64" style="1" customWidth="1"/>
    <col min="1542" max="1545" width="13" style="1" customWidth="1"/>
    <col min="1546" max="1546" width="17.85546875" style="1" customWidth="1"/>
    <col min="1547" max="1793" width="9.140625" style="1"/>
    <col min="1794" max="1794" width="6.7109375" style="1" customWidth="1"/>
    <col min="1795" max="1795" width="8.28515625" style="1" customWidth="1"/>
    <col min="1796" max="1796" width="14.140625" style="1" customWidth="1"/>
    <col min="1797" max="1797" width="64" style="1" customWidth="1"/>
    <col min="1798" max="1801" width="13" style="1" customWidth="1"/>
    <col min="1802" max="1802" width="17.85546875" style="1" customWidth="1"/>
    <col min="1803" max="2049" width="9.140625" style="1"/>
    <col min="2050" max="2050" width="6.7109375" style="1" customWidth="1"/>
    <col min="2051" max="2051" width="8.28515625" style="1" customWidth="1"/>
    <col min="2052" max="2052" width="14.140625" style="1" customWidth="1"/>
    <col min="2053" max="2053" width="64" style="1" customWidth="1"/>
    <col min="2054" max="2057" width="13" style="1" customWidth="1"/>
    <col min="2058" max="2058" width="17.85546875" style="1" customWidth="1"/>
    <col min="2059" max="2305" width="9.140625" style="1"/>
    <col min="2306" max="2306" width="6.7109375" style="1" customWidth="1"/>
    <col min="2307" max="2307" width="8.28515625" style="1" customWidth="1"/>
    <col min="2308" max="2308" width="14.140625" style="1" customWidth="1"/>
    <col min="2309" max="2309" width="64" style="1" customWidth="1"/>
    <col min="2310" max="2313" width="13" style="1" customWidth="1"/>
    <col min="2314" max="2314" width="17.85546875" style="1" customWidth="1"/>
    <col min="2315" max="2561" width="9.140625" style="1"/>
    <col min="2562" max="2562" width="6.7109375" style="1" customWidth="1"/>
    <col min="2563" max="2563" width="8.28515625" style="1" customWidth="1"/>
    <col min="2564" max="2564" width="14.140625" style="1" customWidth="1"/>
    <col min="2565" max="2565" width="64" style="1" customWidth="1"/>
    <col min="2566" max="2569" width="13" style="1" customWidth="1"/>
    <col min="2570" max="2570" width="17.85546875" style="1" customWidth="1"/>
    <col min="2571" max="2817" width="9.140625" style="1"/>
    <col min="2818" max="2818" width="6.7109375" style="1" customWidth="1"/>
    <col min="2819" max="2819" width="8.28515625" style="1" customWidth="1"/>
    <col min="2820" max="2820" width="14.140625" style="1" customWidth="1"/>
    <col min="2821" max="2821" width="64" style="1" customWidth="1"/>
    <col min="2822" max="2825" width="13" style="1" customWidth="1"/>
    <col min="2826" max="2826" width="17.85546875" style="1" customWidth="1"/>
    <col min="2827" max="3073" width="9.140625" style="1"/>
    <col min="3074" max="3074" width="6.7109375" style="1" customWidth="1"/>
    <col min="3075" max="3075" width="8.28515625" style="1" customWidth="1"/>
    <col min="3076" max="3076" width="14.140625" style="1" customWidth="1"/>
    <col min="3077" max="3077" width="64" style="1" customWidth="1"/>
    <col min="3078" max="3081" width="13" style="1" customWidth="1"/>
    <col min="3082" max="3082" width="17.85546875" style="1" customWidth="1"/>
    <col min="3083" max="3329" width="9.140625" style="1"/>
    <col min="3330" max="3330" width="6.7109375" style="1" customWidth="1"/>
    <col min="3331" max="3331" width="8.28515625" style="1" customWidth="1"/>
    <col min="3332" max="3332" width="14.140625" style="1" customWidth="1"/>
    <col min="3333" max="3333" width="64" style="1" customWidth="1"/>
    <col min="3334" max="3337" width="13" style="1" customWidth="1"/>
    <col min="3338" max="3338" width="17.85546875" style="1" customWidth="1"/>
    <col min="3339" max="3585" width="9.140625" style="1"/>
    <col min="3586" max="3586" width="6.7109375" style="1" customWidth="1"/>
    <col min="3587" max="3587" width="8.28515625" style="1" customWidth="1"/>
    <col min="3588" max="3588" width="14.140625" style="1" customWidth="1"/>
    <col min="3589" max="3589" width="64" style="1" customWidth="1"/>
    <col min="3590" max="3593" width="13" style="1" customWidth="1"/>
    <col min="3594" max="3594" width="17.85546875" style="1" customWidth="1"/>
    <col min="3595" max="3841" width="9.140625" style="1"/>
    <col min="3842" max="3842" width="6.7109375" style="1" customWidth="1"/>
    <col min="3843" max="3843" width="8.28515625" style="1" customWidth="1"/>
    <col min="3844" max="3844" width="14.140625" style="1" customWidth="1"/>
    <col min="3845" max="3845" width="64" style="1" customWidth="1"/>
    <col min="3846" max="3849" width="13" style="1" customWidth="1"/>
    <col min="3850" max="3850" width="17.85546875" style="1" customWidth="1"/>
    <col min="3851" max="4097" width="9.140625" style="1"/>
    <col min="4098" max="4098" width="6.7109375" style="1" customWidth="1"/>
    <col min="4099" max="4099" width="8.28515625" style="1" customWidth="1"/>
    <col min="4100" max="4100" width="14.140625" style="1" customWidth="1"/>
    <col min="4101" max="4101" width="64" style="1" customWidth="1"/>
    <col min="4102" max="4105" width="13" style="1" customWidth="1"/>
    <col min="4106" max="4106" width="17.85546875" style="1" customWidth="1"/>
    <col min="4107" max="4353" width="9.140625" style="1"/>
    <col min="4354" max="4354" width="6.7109375" style="1" customWidth="1"/>
    <col min="4355" max="4355" width="8.28515625" style="1" customWidth="1"/>
    <col min="4356" max="4356" width="14.140625" style="1" customWidth="1"/>
    <col min="4357" max="4357" width="64" style="1" customWidth="1"/>
    <col min="4358" max="4361" width="13" style="1" customWidth="1"/>
    <col min="4362" max="4362" width="17.85546875" style="1" customWidth="1"/>
    <col min="4363" max="4609" width="9.140625" style="1"/>
    <col min="4610" max="4610" width="6.7109375" style="1" customWidth="1"/>
    <col min="4611" max="4611" width="8.28515625" style="1" customWidth="1"/>
    <col min="4612" max="4612" width="14.140625" style="1" customWidth="1"/>
    <col min="4613" max="4613" width="64" style="1" customWidth="1"/>
    <col min="4614" max="4617" width="13" style="1" customWidth="1"/>
    <col min="4618" max="4618" width="17.85546875" style="1" customWidth="1"/>
    <col min="4619" max="4865" width="9.140625" style="1"/>
    <col min="4866" max="4866" width="6.7109375" style="1" customWidth="1"/>
    <col min="4867" max="4867" width="8.28515625" style="1" customWidth="1"/>
    <col min="4868" max="4868" width="14.140625" style="1" customWidth="1"/>
    <col min="4869" max="4869" width="64" style="1" customWidth="1"/>
    <col min="4870" max="4873" width="13" style="1" customWidth="1"/>
    <col min="4874" max="4874" width="17.85546875" style="1" customWidth="1"/>
    <col min="4875" max="5121" width="9.140625" style="1"/>
    <col min="5122" max="5122" width="6.7109375" style="1" customWidth="1"/>
    <col min="5123" max="5123" width="8.28515625" style="1" customWidth="1"/>
    <col min="5124" max="5124" width="14.140625" style="1" customWidth="1"/>
    <col min="5125" max="5125" width="64" style="1" customWidth="1"/>
    <col min="5126" max="5129" width="13" style="1" customWidth="1"/>
    <col min="5130" max="5130" width="17.85546875" style="1" customWidth="1"/>
    <col min="5131" max="5377" width="9.140625" style="1"/>
    <col min="5378" max="5378" width="6.7109375" style="1" customWidth="1"/>
    <col min="5379" max="5379" width="8.28515625" style="1" customWidth="1"/>
    <col min="5380" max="5380" width="14.140625" style="1" customWidth="1"/>
    <col min="5381" max="5381" width="64" style="1" customWidth="1"/>
    <col min="5382" max="5385" width="13" style="1" customWidth="1"/>
    <col min="5386" max="5386" width="17.85546875" style="1" customWidth="1"/>
    <col min="5387" max="5633" width="9.140625" style="1"/>
    <col min="5634" max="5634" width="6.7109375" style="1" customWidth="1"/>
    <col min="5635" max="5635" width="8.28515625" style="1" customWidth="1"/>
    <col min="5636" max="5636" width="14.140625" style="1" customWidth="1"/>
    <col min="5637" max="5637" width="64" style="1" customWidth="1"/>
    <col min="5638" max="5641" width="13" style="1" customWidth="1"/>
    <col min="5642" max="5642" width="17.85546875" style="1" customWidth="1"/>
    <col min="5643" max="5889" width="9.140625" style="1"/>
    <col min="5890" max="5890" width="6.7109375" style="1" customWidth="1"/>
    <col min="5891" max="5891" width="8.28515625" style="1" customWidth="1"/>
    <col min="5892" max="5892" width="14.140625" style="1" customWidth="1"/>
    <col min="5893" max="5893" width="64" style="1" customWidth="1"/>
    <col min="5894" max="5897" width="13" style="1" customWidth="1"/>
    <col min="5898" max="5898" width="17.85546875" style="1" customWidth="1"/>
    <col min="5899" max="6145" width="9.140625" style="1"/>
    <col min="6146" max="6146" width="6.7109375" style="1" customWidth="1"/>
    <col min="6147" max="6147" width="8.28515625" style="1" customWidth="1"/>
    <col min="6148" max="6148" width="14.140625" style="1" customWidth="1"/>
    <col min="6149" max="6149" width="64" style="1" customWidth="1"/>
    <col min="6150" max="6153" width="13" style="1" customWidth="1"/>
    <col min="6154" max="6154" width="17.85546875" style="1" customWidth="1"/>
    <col min="6155" max="6401" width="9.140625" style="1"/>
    <col min="6402" max="6402" width="6.7109375" style="1" customWidth="1"/>
    <col min="6403" max="6403" width="8.28515625" style="1" customWidth="1"/>
    <col min="6404" max="6404" width="14.140625" style="1" customWidth="1"/>
    <col min="6405" max="6405" width="64" style="1" customWidth="1"/>
    <col min="6406" max="6409" width="13" style="1" customWidth="1"/>
    <col min="6410" max="6410" width="17.85546875" style="1" customWidth="1"/>
    <col min="6411" max="6657" width="9.140625" style="1"/>
    <col min="6658" max="6658" width="6.7109375" style="1" customWidth="1"/>
    <col min="6659" max="6659" width="8.28515625" style="1" customWidth="1"/>
    <col min="6660" max="6660" width="14.140625" style="1" customWidth="1"/>
    <col min="6661" max="6661" width="64" style="1" customWidth="1"/>
    <col min="6662" max="6665" width="13" style="1" customWidth="1"/>
    <col min="6666" max="6666" width="17.85546875" style="1" customWidth="1"/>
    <col min="6667" max="6913" width="9.140625" style="1"/>
    <col min="6914" max="6914" width="6.7109375" style="1" customWidth="1"/>
    <col min="6915" max="6915" width="8.28515625" style="1" customWidth="1"/>
    <col min="6916" max="6916" width="14.140625" style="1" customWidth="1"/>
    <col min="6917" max="6917" width="64" style="1" customWidth="1"/>
    <col min="6918" max="6921" width="13" style="1" customWidth="1"/>
    <col min="6922" max="6922" width="17.85546875" style="1" customWidth="1"/>
    <col min="6923" max="7169" width="9.140625" style="1"/>
    <col min="7170" max="7170" width="6.7109375" style="1" customWidth="1"/>
    <col min="7171" max="7171" width="8.28515625" style="1" customWidth="1"/>
    <col min="7172" max="7172" width="14.140625" style="1" customWidth="1"/>
    <col min="7173" max="7173" width="64" style="1" customWidth="1"/>
    <col min="7174" max="7177" width="13" style="1" customWidth="1"/>
    <col min="7178" max="7178" width="17.85546875" style="1" customWidth="1"/>
    <col min="7179" max="7425" width="9.140625" style="1"/>
    <col min="7426" max="7426" width="6.7109375" style="1" customWidth="1"/>
    <col min="7427" max="7427" width="8.28515625" style="1" customWidth="1"/>
    <col min="7428" max="7428" width="14.140625" style="1" customWidth="1"/>
    <col min="7429" max="7429" width="64" style="1" customWidth="1"/>
    <col min="7430" max="7433" width="13" style="1" customWidth="1"/>
    <col min="7434" max="7434" width="17.85546875" style="1" customWidth="1"/>
    <col min="7435" max="7681" width="9.140625" style="1"/>
    <col min="7682" max="7682" width="6.7109375" style="1" customWidth="1"/>
    <col min="7683" max="7683" width="8.28515625" style="1" customWidth="1"/>
    <col min="7684" max="7684" width="14.140625" style="1" customWidth="1"/>
    <col min="7685" max="7685" width="64" style="1" customWidth="1"/>
    <col min="7686" max="7689" width="13" style="1" customWidth="1"/>
    <col min="7690" max="7690" width="17.85546875" style="1" customWidth="1"/>
    <col min="7691" max="7937" width="9.140625" style="1"/>
    <col min="7938" max="7938" width="6.7109375" style="1" customWidth="1"/>
    <col min="7939" max="7939" width="8.28515625" style="1" customWidth="1"/>
    <col min="7940" max="7940" width="14.140625" style="1" customWidth="1"/>
    <col min="7941" max="7941" width="64" style="1" customWidth="1"/>
    <col min="7942" max="7945" width="13" style="1" customWidth="1"/>
    <col min="7946" max="7946" width="17.85546875" style="1" customWidth="1"/>
    <col min="7947" max="8193" width="9.140625" style="1"/>
    <col min="8194" max="8194" width="6.7109375" style="1" customWidth="1"/>
    <col min="8195" max="8195" width="8.28515625" style="1" customWidth="1"/>
    <col min="8196" max="8196" width="14.140625" style="1" customWidth="1"/>
    <col min="8197" max="8197" width="64" style="1" customWidth="1"/>
    <col min="8198" max="8201" width="13" style="1" customWidth="1"/>
    <col min="8202" max="8202" width="17.85546875" style="1" customWidth="1"/>
    <col min="8203" max="8449" width="9.140625" style="1"/>
    <col min="8450" max="8450" width="6.7109375" style="1" customWidth="1"/>
    <col min="8451" max="8451" width="8.28515625" style="1" customWidth="1"/>
    <col min="8452" max="8452" width="14.140625" style="1" customWidth="1"/>
    <col min="8453" max="8453" width="64" style="1" customWidth="1"/>
    <col min="8454" max="8457" width="13" style="1" customWidth="1"/>
    <col min="8458" max="8458" width="17.85546875" style="1" customWidth="1"/>
    <col min="8459" max="8705" width="9.140625" style="1"/>
    <col min="8706" max="8706" width="6.7109375" style="1" customWidth="1"/>
    <col min="8707" max="8707" width="8.28515625" style="1" customWidth="1"/>
    <col min="8708" max="8708" width="14.140625" style="1" customWidth="1"/>
    <col min="8709" max="8709" width="64" style="1" customWidth="1"/>
    <col min="8710" max="8713" width="13" style="1" customWidth="1"/>
    <col min="8714" max="8714" width="17.85546875" style="1" customWidth="1"/>
    <col min="8715" max="8961" width="9.140625" style="1"/>
    <col min="8962" max="8962" width="6.7109375" style="1" customWidth="1"/>
    <col min="8963" max="8963" width="8.28515625" style="1" customWidth="1"/>
    <col min="8964" max="8964" width="14.140625" style="1" customWidth="1"/>
    <col min="8965" max="8965" width="64" style="1" customWidth="1"/>
    <col min="8966" max="8969" width="13" style="1" customWidth="1"/>
    <col min="8970" max="8970" width="17.85546875" style="1" customWidth="1"/>
    <col min="8971" max="9217" width="9.140625" style="1"/>
    <col min="9218" max="9218" width="6.7109375" style="1" customWidth="1"/>
    <col min="9219" max="9219" width="8.28515625" style="1" customWidth="1"/>
    <col min="9220" max="9220" width="14.140625" style="1" customWidth="1"/>
    <col min="9221" max="9221" width="64" style="1" customWidth="1"/>
    <col min="9222" max="9225" width="13" style="1" customWidth="1"/>
    <col min="9226" max="9226" width="17.85546875" style="1" customWidth="1"/>
    <col min="9227" max="9473" width="9.140625" style="1"/>
    <col min="9474" max="9474" width="6.7109375" style="1" customWidth="1"/>
    <col min="9475" max="9475" width="8.28515625" style="1" customWidth="1"/>
    <col min="9476" max="9476" width="14.140625" style="1" customWidth="1"/>
    <col min="9477" max="9477" width="64" style="1" customWidth="1"/>
    <col min="9478" max="9481" width="13" style="1" customWidth="1"/>
    <col min="9482" max="9482" width="17.85546875" style="1" customWidth="1"/>
    <col min="9483" max="9729" width="9.140625" style="1"/>
    <col min="9730" max="9730" width="6.7109375" style="1" customWidth="1"/>
    <col min="9731" max="9731" width="8.28515625" style="1" customWidth="1"/>
    <col min="9732" max="9732" width="14.140625" style="1" customWidth="1"/>
    <col min="9733" max="9733" width="64" style="1" customWidth="1"/>
    <col min="9734" max="9737" width="13" style="1" customWidth="1"/>
    <col min="9738" max="9738" width="17.85546875" style="1" customWidth="1"/>
    <col min="9739" max="9985" width="9.140625" style="1"/>
    <col min="9986" max="9986" width="6.7109375" style="1" customWidth="1"/>
    <col min="9987" max="9987" width="8.28515625" style="1" customWidth="1"/>
    <col min="9988" max="9988" width="14.140625" style="1" customWidth="1"/>
    <col min="9989" max="9989" width="64" style="1" customWidth="1"/>
    <col min="9990" max="9993" width="13" style="1" customWidth="1"/>
    <col min="9994" max="9994" width="17.85546875" style="1" customWidth="1"/>
    <col min="9995" max="10241" width="9.140625" style="1"/>
    <col min="10242" max="10242" width="6.7109375" style="1" customWidth="1"/>
    <col min="10243" max="10243" width="8.28515625" style="1" customWidth="1"/>
    <col min="10244" max="10244" width="14.140625" style="1" customWidth="1"/>
    <col min="10245" max="10245" width="64" style="1" customWidth="1"/>
    <col min="10246" max="10249" width="13" style="1" customWidth="1"/>
    <col min="10250" max="10250" width="17.85546875" style="1" customWidth="1"/>
    <col min="10251" max="10497" width="9.140625" style="1"/>
    <col min="10498" max="10498" width="6.7109375" style="1" customWidth="1"/>
    <col min="10499" max="10499" width="8.28515625" style="1" customWidth="1"/>
    <col min="10500" max="10500" width="14.140625" style="1" customWidth="1"/>
    <col min="10501" max="10501" width="64" style="1" customWidth="1"/>
    <col min="10502" max="10505" width="13" style="1" customWidth="1"/>
    <col min="10506" max="10506" width="17.85546875" style="1" customWidth="1"/>
    <col min="10507" max="10753" width="9.140625" style="1"/>
    <col min="10754" max="10754" width="6.7109375" style="1" customWidth="1"/>
    <col min="10755" max="10755" width="8.28515625" style="1" customWidth="1"/>
    <col min="10756" max="10756" width="14.140625" style="1" customWidth="1"/>
    <col min="10757" max="10757" width="64" style="1" customWidth="1"/>
    <col min="10758" max="10761" width="13" style="1" customWidth="1"/>
    <col min="10762" max="10762" width="17.85546875" style="1" customWidth="1"/>
    <col min="10763" max="11009" width="9.140625" style="1"/>
    <col min="11010" max="11010" width="6.7109375" style="1" customWidth="1"/>
    <col min="11011" max="11011" width="8.28515625" style="1" customWidth="1"/>
    <col min="11012" max="11012" width="14.140625" style="1" customWidth="1"/>
    <col min="11013" max="11013" width="64" style="1" customWidth="1"/>
    <col min="11014" max="11017" width="13" style="1" customWidth="1"/>
    <col min="11018" max="11018" width="17.85546875" style="1" customWidth="1"/>
    <col min="11019" max="11265" width="9.140625" style="1"/>
    <col min="11266" max="11266" width="6.7109375" style="1" customWidth="1"/>
    <col min="11267" max="11267" width="8.28515625" style="1" customWidth="1"/>
    <col min="11268" max="11268" width="14.140625" style="1" customWidth="1"/>
    <col min="11269" max="11269" width="64" style="1" customWidth="1"/>
    <col min="11270" max="11273" width="13" style="1" customWidth="1"/>
    <col min="11274" max="11274" width="17.85546875" style="1" customWidth="1"/>
    <col min="11275" max="11521" width="9.140625" style="1"/>
    <col min="11522" max="11522" width="6.7109375" style="1" customWidth="1"/>
    <col min="11523" max="11523" width="8.28515625" style="1" customWidth="1"/>
    <col min="11524" max="11524" width="14.140625" style="1" customWidth="1"/>
    <col min="11525" max="11525" width="64" style="1" customWidth="1"/>
    <col min="11526" max="11529" width="13" style="1" customWidth="1"/>
    <col min="11530" max="11530" width="17.85546875" style="1" customWidth="1"/>
    <col min="11531" max="11777" width="9.140625" style="1"/>
    <col min="11778" max="11778" width="6.7109375" style="1" customWidth="1"/>
    <col min="11779" max="11779" width="8.28515625" style="1" customWidth="1"/>
    <col min="11780" max="11780" width="14.140625" style="1" customWidth="1"/>
    <col min="11781" max="11781" width="64" style="1" customWidth="1"/>
    <col min="11782" max="11785" width="13" style="1" customWidth="1"/>
    <col min="11786" max="11786" width="17.85546875" style="1" customWidth="1"/>
    <col min="11787" max="12033" width="9.140625" style="1"/>
    <col min="12034" max="12034" width="6.7109375" style="1" customWidth="1"/>
    <col min="12035" max="12035" width="8.28515625" style="1" customWidth="1"/>
    <col min="12036" max="12036" width="14.140625" style="1" customWidth="1"/>
    <col min="12037" max="12037" width="64" style="1" customWidth="1"/>
    <col min="12038" max="12041" width="13" style="1" customWidth="1"/>
    <col min="12042" max="12042" width="17.85546875" style="1" customWidth="1"/>
    <col min="12043" max="12289" width="9.140625" style="1"/>
    <col min="12290" max="12290" width="6.7109375" style="1" customWidth="1"/>
    <col min="12291" max="12291" width="8.28515625" style="1" customWidth="1"/>
    <col min="12292" max="12292" width="14.140625" style="1" customWidth="1"/>
    <col min="12293" max="12293" width="64" style="1" customWidth="1"/>
    <col min="12294" max="12297" width="13" style="1" customWidth="1"/>
    <col min="12298" max="12298" width="17.85546875" style="1" customWidth="1"/>
    <col min="12299" max="12545" width="9.140625" style="1"/>
    <col min="12546" max="12546" width="6.7109375" style="1" customWidth="1"/>
    <col min="12547" max="12547" width="8.28515625" style="1" customWidth="1"/>
    <col min="12548" max="12548" width="14.140625" style="1" customWidth="1"/>
    <col min="12549" max="12549" width="64" style="1" customWidth="1"/>
    <col min="12550" max="12553" width="13" style="1" customWidth="1"/>
    <col min="12554" max="12554" width="17.85546875" style="1" customWidth="1"/>
    <col min="12555" max="12801" width="9.140625" style="1"/>
    <col min="12802" max="12802" width="6.7109375" style="1" customWidth="1"/>
    <col min="12803" max="12803" width="8.28515625" style="1" customWidth="1"/>
    <col min="12804" max="12804" width="14.140625" style="1" customWidth="1"/>
    <col min="12805" max="12805" width="64" style="1" customWidth="1"/>
    <col min="12806" max="12809" width="13" style="1" customWidth="1"/>
    <col min="12810" max="12810" width="17.85546875" style="1" customWidth="1"/>
    <col min="12811" max="13057" width="9.140625" style="1"/>
    <col min="13058" max="13058" width="6.7109375" style="1" customWidth="1"/>
    <col min="13059" max="13059" width="8.28515625" style="1" customWidth="1"/>
    <col min="13060" max="13060" width="14.140625" style="1" customWidth="1"/>
    <col min="13061" max="13061" width="64" style="1" customWidth="1"/>
    <col min="13062" max="13065" width="13" style="1" customWidth="1"/>
    <col min="13066" max="13066" width="17.85546875" style="1" customWidth="1"/>
    <col min="13067" max="13313" width="9.140625" style="1"/>
    <col min="13314" max="13314" width="6.7109375" style="1" customWidth="1"/>
    <col min="13315" max="13315" width="8.28515625" style="1" customWidth="1"/>
    <col min="13316" max="13316" width="14.140625" style="1" customWidth="1"/>
    <col min="13317" max="13317" width="64" style="1" customWidth="1"/>
    <col min="13318" max="13321" width="13" style="1" customWidth="1"/>
    <col min="13322" max="13322" width="17.85546875" style="1" customWidth="1"/>
    <col min="13323" max="13569" width="9.140625" style="1"/>
    <col min="13570" max="13570" width="6.7109375" style="1" customWidth="1"/>
    <col min="13571" max="13571" width="8.28515625" style="1" customWidth="1"/>
    <col min="13572" max="13572" width="14.140625" style="1" customWidth="1"/>
    <col min="13573" max="13573" width="64" style="1" customWidth="1"/>
    <col min="13574" max="13577" width="13" style="1" customWidth="1"/>
    <col min="13578" max="13578" width="17.85546875" style="1" customWidth="1"/>
    <col min="13579" max="13825" width="9.140625" style="1"/>
    <col min="13826" max="13826" width="6.7109375" style="1" customWidth="1"/>
    <col min="13827" max="13827" width="8.28515625" style="1" customWidth="1"/>
    <col min="13828" max="13828" width="14.140625" style="1" customWidth="1"/>
    <col min="13829" max="13829" width="64" style="1" customWidth="1"/>
    <col min="13830" max="13833" width="13" style="1" customWidth="1"/>
    <col min="13834" max="13834" width="17.85546875" style="1" customWidth="1"/>
    <col min="13835" max="14081" width="9.140625" style="1"/>
    <col min="14082" max="14082" width="6.7109375" style="1" customWidth="1"/>
    <col min="14083" max="14083" width="8.28515625" style="1" customWidth="1"/>
    <col min="14084" max="14084" width="14.140625" style="1" customWidth="1"/>
    <col min="14085" max="14085" width="64" style="1" customWidth="1"/>
    <col min="14086" max="14089" width="13" style="1" customWidth="1"/>
    <col min="14090" max="14090" width="17.85546875" style="1" customWidth="1"/>
    <col min="14091" max="14337" width="9.140625" style="1"/>
    <col min="14338" max="14338" width="6.7109375" style="1" customWidth="1"/>
    <col min="14339" max="14339" width="8.28515625" style="1" customWidth="1"/>
    <col min="14340" max="14340" width="14.140625" style="1" customWidth="1"/>
    <col min="14341" max="14341" width="64" style="1" customWidth="1"/>
    <col min="14342" max="14345" width="13" style="1" customWidth="1"/>
    <col min="14346" max="14346" width="17.85546875" style="1" customWidth="1"/>
    <col min="14347" max="14593" width="9.140625" style="1"/>
    <col min="14594" max="14594" width="6.7109375" style="1" customWidth="1"/>
    <col min="14595" max="14595" width="8.28515625" style="1" customWidth="1"/>
    <col min="14596" max="14596" width="14.140625" style="1" customWidth="1"/>
    <col min="14597" max="14597" width="64" style="1" customWidth="1"/>
    <col min="14598" max="14601" width="13" style="1" customWidth="1"/>
    <col min="14602" max="14602" width="17.85546875" style="1" customWidth="1"/>
    <col min="14603" max="14849" width="9.140625" style="1"/>
    <col min="14850" max="14850" width="6.7109375" style="1" customWidth="1"/>
    <col min="14851" max="14851" width="8.28515625" style="1" customWidth="1"/>
    <col min="14852" max="14852" width="14.140625" style="1" customWidth="1"/>
    <col min="14853" max="14853" width="64" style="1" customWidth="1"/>
    <col min="14854" max="14857" width="13" style="1" customWidth="1"/>
    <col min="14858" max="14858" width="17.85546875" style="1" customWidth="1"/>
    <col min="14859" max="15105" width="9.140625" style="1"/>
    <col min="15106" max="15106" width="6.7109375" style="1" customWidth="1"/>
    <col min="15107" max="15107" width="8.28515625" style="1" customWidth="1"/>
    <col min="15108" max="15108" width="14.140625" style="1" customWidth="1"/>
    <col min="15109" max="15109" width="64" style="1" customWidth="1"/>
    <col min="15110" max="15113" width="13" style="1" customWidth="1"/>
    <col min="15114" max="15114" width="17.85546875" style="1" customWidth="1"/>
    <col min="15115" max="15361" width="9.140625" style="1"/>
    <col min="15362" max="15362" width="6.7109375" style="1" customWidth="1"/>
    <col min="15363" max="15363" width="8.28515625" style="1" customWidth="1"/>
    <col min="15364" max="15364" width="14.140625" style="1" customWidth="1"/>
    <col min="15365" max="15365" width="64" style="1" customWidth="1"/>
    <col min="15366" max="15369" width="13" style="1" customWidth="1"/>
    <col min="15370" max="15370" width="17.85546875" style="1" customWidth="1"/>
    <col min="15371" max="15617" width="9.140625" style="1"/>
    <col min="15618" max="15618" width="6.7109375" style="1" customWidth="1"/>
    <col min="15619" max="15619" width="8.28515625" style="1" customWidth="1"/>
    <col min="15620" max="15620" width="14.140625" style="1" customWidth="1"/>
    <col min="15621" max="15621" width="64" style="1" customWidth="1"/>
    <col min="15622" max="15625" width="13" style="1" customWidth="1"/>
    <col min="15626" max="15626" width="17.85546875" style="1" customWidth="1"/>
    <col min="15627" max="15873" width="9.140625" style="1"/>
    <col min="15874" max="15874" width="6.7109375" style="1" customWidth="1"/>
    <col min="15875" max="15875" width="8.28515625" style="1" customWidth="1"/>
    <col min="15876" max="15876" width="14.140625" style="1" customWidth="1"/>
    <col min="15877" max="15877" width="64" style="1" customWidth="1"/>
    <col min="15878" max="15881" width="13" style="1" customWidth="1"/>
    <col min="15882" max="15882" width="17.85546875" style="1" customWidth="1"/>
    <col min="15883" max="16129" width="9.140625" style="1"/>
    <col min="16130" max="16130" width="6.7109375" style="1" customWidth="1"/>
    <col min="16131" max="16131" width="8.28515625" style="1" customWidth="1"/>
    <col min="16132" max="16132" width="14.140625" style="1" customWidth="1"/>
    <col min="16133" max="16133" width="64" style="1" customWidth="1"/>
    <col min="16134" max="16137" width="13" style="1" customWidth="1"/>
    <col min="16138" max="16138" width="17.85546875" style="1" customWidth="1"/>
    <col min="16139" max="16384" width="9.140625" style="1"/>
  </cols>
  <sheetData>
    <row r="1" spans="1:10" s="6" customFormat="1" ht="15" customHeight="1" x14ac:dyDescent="0.25">
      <c r="A1" s="1"/>
      <c r="B1" s="2"/>
      <c r="C1" s="56" t="s">
        <v>0</v>
      </c>
      <c r="D1" s="56"/>
      <c r="E1" s="3"/>
      <c r="F1" s="4"/>
      <c r="G1" s="56" t="s">
        <v>1</v>
      </c>
      <c r="H1" s="56"/>
      <c r="I1" s="56"/>
      <c r="J1" s="5"/>
    </row>
    <row r="2" spans="1:10" s="6" customFormat="1" ht="15" customHeight="1" x14ac:dyDescent="0.25">
      <c r="A2" s="1"/>
      <c r="B2" s="7"/>
      <c r="C2" s="57" t="s">
        <v>2</v>
      </c>
      <c r="D2" s="57"/>
      <c r="E2" s="8"/>
      <c r="F2" s="4"/>
      <c r="G2" s="57" t="s">
        <v>2</v>
      </c>
      <c r="H2" s="57"/>
      <c r="I2" s="57"/>
      <c r="J2" s="5"/>
    </row>
    <row r="3" spans="1:10" s="6" customFormat="1" ht="15" customHeight="1" x14ac:dyDescent="0.25">
      <c r="A3" s="1"/>
      <c r="B3" s="2"/>
      <c r="C3" s="56" t="s">
        <v>3</v>
      </c>
      <c r="D3" s="56"/>
      <c r="E3" s="3"/>
      <c r="F3" s="4"/>
      <c r="G3" s="56" t="s">
        <v>3</v>
      </c>
      <c r="H3" s="56"/>
      <c r="I3" s="56"/>
      <c r="J3" s="5"/>
    </row>
    <row r="4" spans="1:10" s="6" customFormat="1" ht="15" customHeight="1" x14ac:dyDescent="0.25">
      <c r="A4" s="1"/>
      <c r="B4" s="7"/>
      <c r="C4" s="57" t="s">
        <v>2</v>
      </c>
      <c r="D4" s="57"/>
      <c r="E4" s="8"/>
      <c r="F4" s="4"/>
      <c r="G4" s="57" t="s">
        <v>2</v>
      </c>
      <c r="H4" s="57"/>
      <c r="I4" s="57"/>
      <c r="J4" s="5"/>
    </row>
    <row r="5" spans="1:10" s="6" customFormat="1" ht="15" customHeight="1" x14ac:dyDescent="0.25">
      <c r="A5" s="1"/>
      <c r="B5" s="2"/>
      <c r="C5" s="56" t="s">
        <v>4</v>
      </c>
      <c r="D5" s="56"/>
      <c r="E5" s="3"/>
      <c r="F5" s="4"/>
      <c r="G5" s="56" t="s">
        <v>4</v>
      </c>
      <c r="H5" s="56"/>
      <c r="I5" s="56"/>
      <c r="J5" s="5"/>
    </row>
    <row r="6" spans="1:10" s="6" customFormat="1" ht="15.75" x14ac:dyDescent="0.25">
      <c r="A6" s="1"/>
      <c r="B6" s="9"/>
      <c r="C6" s="58" t="s">
        <v>5</v>
      </c>
      <c r="D6" s="58"/>
      <c r="E6" s="10"/>
      <c r="F6" s="4"/>
      <c r="G6" s="58" t="s">
        <v>5</v>
      </c>
      <c r="H6" s="58"/>
      <c r="I6" s="58"/>
      <c r="J6" s="5"/>
    </row>
    <row r="7" spans="1:10" s="11" customFormat="1" ht="1.5" customHeight="1" x14ac:dyDescent="0.3">
      <c r="B7" s="12"/>
      <c r="C7" s="12"/>
      <c r="D7" s="12"/>
      <c r="E7" s="12"/>
      <c r="F7" s="13"/>
      <c r="G7" s="13"/>
      <c r="H7" s="68"/>
      <c r="I7" s="68"/>
      <c r="J7" s="68"/>
    </row>
    <row r="8" spans="1:10" s="14" customFormat="1" ht="43.5" customHeight="1" x14ac:dyDescent="0.25">
      <c r="B8" s="69" t="s">
        <v>6</v>
      </c>
      <c r="C8" s="69"/>
      <c r="D8" s="69"/>
      <c r="E8" s="69"/>
      <c r="F8" s="69"/>
      <c r="G8" s="69"/>
      <c r="H8" s="69"/>
      <c r="I8" s="69"/>
      <c r="J8" s="69"/>
    </row>
    <row r="9" spans="1:10" s="11" customFormat="1" ht="25.5" customHeight="1" x14ac:dyDescent="0.2">
      <c r="B9" s="70" t="s">
        <v>7</v>
      </c>
      <c r="C9" s="70"/>
      <c r="D9" s="70"/>
      <c r="E9" s="70"/>
      <c r="F9" s="70"/>
      <c r="G9" s="70"/>
      <c r="H9" s="70"/>
      <c r="I9" s="70"/>
      <c r="J9" s="70"/>
    </row>
    <row r="10" spans="1:10" s="11" customFormat="1" ht="1.5" customHeight="1" x14ac:dyDescent="0.3">
      <c r="B10" s="71"/>
      <c r="C10" s="71"/>
      <c r="D10" s="71"/>
      <c r="E10" s="71"/>
      <c r="F10" s="71"/>
      <c r="G10" s="71"/>
      <c r="H10" s="71"/>
      <c r="I10" s="71"/>
      <c r="J10" s="71"/>
    </row>
    <row r="11" spans="1:10" s="15" customFormat="1" ht="21" customHeight="1" x14ac:dyDescent="0.25">
      <c r="B11" s="72"/>
      <c r="C11" s="72"/>
      <c r="D11" s="72"/>
      <c r="E11" s="72"/>
      <c r="F11" s="72"/>
      <c r="G11" s="72"/>
      <c r="H11" s="72"/>
      <c r="I11" s="72"/>
      <c r="J11" s="72"/>
    </row>
    <row r="12" spans="1:10" s="16" customFormat="1" ht="16.5" customHeight="1" x14ac:dyDescent="0.2">
      <c r="B12" s="59" t="s">
        <v>8</v>
      </c>
      <c r="C12" s="61" t="s">
        <v>9</v>
      </c>
      <c r="D12" s="59" t="s">
        <v>10</v>
      </c>
      <c r="E12" s="17"/>
      <c r="F12" s="63" t="s">
        <v>11</v>
      </c>
      <c r="G12" s="64"/>
      <c r="H12" s="64"/>
      <c r="I12" s="65"/>
      <c r="J12" s="66" t="s">
        <v>12</v>
      </c>
    </row>
    <row r="13" spans="1:10" s="16" customFormat="1" ht="45" customHeight="1" x14ac:dyDescent="0.2">
      <c r="B13" s="60"/>
      <c r="C13" s="62"/>
      <c r="D13" s="60"/>
      <c r="E13" s="18"/>
      <c r="F13" s="19" t="s">
        <v>13</v>
      </c>
      <c r="G13" s="19" t="s">
        <v>14</v>
      </c>
      <c r="H13" s="20" t="s">
        <v>15</v>
      </c>
      <c r="I13" s="19" t="s">
        <v>16</v>
      </c>
      <c r="J13" s="67"/>
    </row>
    <row r="14" spans="1:10" s="16" customFormat="1" ht="12.75" customHeight="1" x14ac:dyDescent="0.25">
      <c r="B14" s="21" t="s">
        <v>17</v>
      </c>
      <c r="C14" s="21" t="s">
        <v>18</v>
      </c>
      <c r="D14" s="21">
        <v>2</v>
      </c>
      <c r="E14" s="21"/>
      <c r="F14" s="21">
        <v>3</v>
      </c>
      <c r="G14" s="21">
        <v>4</v>
      </c>
      <c r="H14" s="21">
        <v>5</v>
      </c>
      <c r="I14" s="21">
        <v>6</v>
      </c>
      <c r="J14" s="22">
        <v>3</v>
      </c>
    </row>
    <row r="15" spans="1:10" s="23" customFormat="1" ht="30" customHeight="1" x14ac:dyDescent="0.3">
      <c r="B15" s="24">
        <v>1</v>
      </c>
      <c r="C15" s="24" t="s">
        <v>19</v>
      </c>
      <c r="D15" s="25" t="s">
        <v>20</v>
      </c>
      <c r="E15" s="25"/>
      <c r="F15" s="26" t="e">
        <f>#REF!</f>
        <v>#REF!</v>
      </c>
      <c r="G15" s="26">
        <v>0</v>
      </c>
      <c r="H15" s="26">
        <v>0</v>
      </c>
      <c r="I15" s="26">
        <v>0</v>
      </c>
      <c r="J15" s="27">
        <v>0</v>
      </c>
    </row>
    <row r="16" spans="1:10" s="23" customFormat="1" ht="30" customHeight="1" x14ac:dyDescent="0.3">
      <c r="B16" s="24">
        <v>2</v>
      </c>
      <c r="C16" s="24" t="s">
        <v>21</v>
      </c>
      <c r="D16" s="25" t="s">
        <v>22</v>
      </c>
      <c r="E16" s="25"/>
      <c r="F16" s="26">
        <f>[1]ხარჯთაღრიცხვა!$M$31</f>
        <v>29780.770824800002</v>
      </c>
      <c r="G16" s="26">
        <v>0</v>
      </c>
      <c r="H16" s="26">
        <v>0</v>
      </c>
      <c r="I16" s="26">
        <v>0</v>
      </c>
      <c r="J16" s="27">
        <v>0</v>
      </c>
    </row>
    <row r="17" spans="2:12" s="23" customFormat="1" ht="30" customHeight="1" x14ac:dyDescent="0.3">
      <c r="B17" s="24">
        <v>3</v>
      </c>
      <c r="C17" s="24" t="s">
        <v>23</v>
      </c>
      <c r="D17" s="25" t="s">
        <v>24</v>
      </c>
      <c r="E17" s="25"/>
      <c r="F17" s="27">
        <f>[1]ხარჯთაღრიცხვა!$M$45</f>
        <v>266.18759999999997</v>
      </c>
      <c r="G17" s="26">
        <v>0</v>
      </c>
      <c r="H17" s="26">
        <v>0</v>
      </c>
      <c r="I17" s="26">
        <v>0</v>
      </c>
      <c r="J17" s="27">
        <v>0</v>
      </c>
    </row>
    <row r="18" spans="2:12" s="23" customFormat="1" ht="19.5" hidden="1" customHeight="1" x14ac:dyDescent="0.2">
      <c r="B18" s="24"/>
      <c r="C18" s="24"/>
      <c r="D18" s="28" t="s">
        <v>25</v>
      </c>
      <c r="E18" s="28"/>
      <c r="F18" s="29" t="e">
        <f>SUM(F15:F17)</f>
        <v>#REF!</v>
      </c>
      <c r="G18" s="29">
        <f>SUM(G15:G16)</f>
        <v>0</v>
      </c>
      <c r="H18" s="29">
        <f>SUM(H15:H16)</f>
        <v>0</v>
      </c>
      <c r="I18" s="29">
        <f>SUM(I15:I16)</f>
        <v>0</v>
      </c>
      <c r="J18" s="29">
        <f>SUM(J15:J17)</f>
        <v>0</v>
      </c>
    </row>
    <row r="19" spans="2:12" s="34" customFormat="1" ht="27" hidden="1" customHeight="1" x14ac:dyDescent="0.3">
      <c r="B19" s="30"/>
      <c r="C19" s="31"/>
      <c r="D19" s="32" t="s">
        <v>26</v>
      </c>
      <c r="E19" s="32"/>
      <c r="F19" s="33"/>
      <c r="G19" s="33"/>
      <c r="H19" s="33"/>
      <c r="I19" s="33"/>
      <c r="J19" s="33"/>
    </row>
    <row r="20" spans="2:12" s="23" customFormat="1" ht="30" hidden="1" customHeight="1" x14ac:dyDescent="0.2">
      <c r="F20" s="35"/>
      <c r="G20" s="35"/>
      <c r="H20" s="35"/>
      <c r="I20" s="35"/>
      <c r="J20" s="35"/>
      <c r="K20" s="36"/>
      <c r="L20" s="35"/>
    </row>
    <row r="21" spans="2:12" s="23" customFormat="1" ht="25.15" hidden="1" customHeight="1" x14ac:dyDescent="0.2">
      <c r="B21" s="24"/>
      <c r="C21" s="24"/>
      <c r="D21" s="28" t="s">
        <v>27</v>
      </c>
      <c r="E21" s="28"/>
      <c r="F21" s="29">
        <v>0</v>
      </c>
      <c r="G21" s="29">
        <f>SUM(G17:G17)</f>
        <v>0</v>
      </c>
      <c r="H21" s="29">
        <f>SUM(H17:H17)</f>
        <v>0</v>
      </c>
      <c r="I21" s="29">
        <f>SUM(I17:I17)</f>
        <v>0</v>
      </c>
      <c r="J21" s="29">
        <v>0</v>
      </c>
      <c r="K21" s="35"/>
    </row>
    <row r="22" spans="2:12" s="40" customFormat="1" ht="19.5" hidden="1" customHeight="1" x14ac:dyDescent="0.2">
      <c r="B22" s="19"/>
      <c r="C22" s="19"/>
      <c r="D22" s="37" t="s">
        <v>28</v>
      </c>
      <c r="E22" s="37"/>
      <c r="F22" s="38" t="e">
        <f>F21+F18</f>
        <v>#REF!</v>
      </c>
      <c r="G22" s="29">
        <f>G21+G18</f>
        <v>0</v>
      </c>
      <c r="H22" s="29">
        <f>H21+H18</f>
        <v>0</v>
      </c>
      <c r="I22" s="29">
        <f>I21+I18</f>
        <v>0</v>
      </c>
      <c r="J22" s="29">
        <f>J21+J18</f>
        <v>0</v>
      </c>
      <c r="K22" s="39"/>
    </row>
    <row r="23" spans="2:12" s="40" customFormat="1" ht="19.5" customHeight="1" x14ac:dyDescent="0.2">
      <c r="B23" s="19"/>
      <c r="C23" s="19"/>
      <c r="D23" s="41" t="s">
        <v>29</v>
      </c>
      <c r="E23" s="37"/>
      <c r="F23" s="38"/>
      <c r="G23" s="29"/>
      <c r="H23" s="29"/>
      <c r="I23" s="29"/>
      <c r="J23" s="29">
        <f>SUM(J22)</f>
        <v>0</v>
      </c>
      <c r="K23" s="39"/>
    </row>
    <row r="24" spans="2:12" s="16" customFormat="1" ht="20.25" customHeight="1" x14ac:dyDescent="0.2">
      <c r="B24" s="42">
        <v>13</v>
      </c>
      <c r="C24" s="19"/>
      <c r="D24" s="43" t="s">
        <v>30</v>
      </c>
      <c r="E24" s="43"/>
      <c r="F24" s="44">
        <v>0.05</v>
      </c>
      <c r="G24" s="45"/>
      <c r="H24" s="45"/>
      <c r="I24" s="45"/>
      <c r="J24" s="38">
        <f>J22*F24</f>
        <v>0</v>
      </c>
    </row>
    <row r="25" spans="2:12" s="16" customFormat="1" ht="20.25" customHeight="1" x14ac:dyDescent="0.2">
      <c r="B25" s="42">
        <v>14</v>
      </c>
      <c r="C25" s="19"/>
      <c r="D25" s="41" t="s">
        <v>31</v>
      </c>
      <c r="E25" s="41"/>
      <c r="F25" s="38" t="e">
        <f>F22</f>
        <v>#REF!</v>
      </c>
      <c r="G25" s="38">
        <f>G22</f>
        <v>0</v>
      </c>
      <c r="H25" s="38">
        <f>H22</f>
        <v>0</v>
      </c>
      <c r="I25" s="38">
        <f>I22</f>
        <v>0</v>
      </c>
      <c r="J25" s="38">
        <f>J22+J24</f>
        <v>0</v>
      </c>
    </row>
    <row r="26" spans="2:12" s="16" customFormat="1" ht="20.25" customHeight="1" x14ac:dyDescent="0.2">
      <c r="B26" s="42">
        <v>15</v>
      </c>
      <c r="C26" s="19"/>
      <c r="D26" s="43" t="s">
        <v>32</v>
      </c>
      <c r="E26" s="43"/>
      <c r="F26" s="44">
        <v>0.18</v>
      </c>
      <c r="G26" s="45"/>
      <c r="H26" s="45"/>
      <c r="I26" s="45"/>
      <c r="J26" s="38">
        <f>J25*18%</f>
        <v>0</v>
      </c>
      <c r="K26" s="46"/>
    </row>
    <row r="27" spans="2:12" s="16" customFormat="1" ht="20.25" customHeight="1" x14ac:dyDescent="0.2">
      <c r="B27" s="42">
        <v>16</v>
      </c>
      <c r="C27" s="19"/>
      <c r="D27" s="41" t="s">
        <v>33</v>
      </c>
      <c r="E27" s="41"/>
      <c r="F27" s="38" t="e">
        <f>F25*F26</f>
        <v>#REF!</v>
      </c>
      <c r="G27" s="38">
        <f>G25*F26</f>
        <v>0</v>
      </c>
      <c r="H27" s="38">
        <f>H25*F26</f>
        <v>0</v>
      </c>
      <c r="I27" s="38">
        <f>I25*F26</f>
        <v>0</v>
      </c>
      <c r="J27" s="38">
        <f>J26+J25</f>
        <v>0</v>
      </c>
      <c r="K27" s="47"/>
    </row>
    <row r="28" spans="2:12" s="16" customFormat="1" ht="6.75" customHeight="1" x14ac:dyDescent="0.2">
      <c r="B28" s="48"/>
      <c r="C28" s="49"/>
      <c r="D28" s="50"/>
      <c r="E28" s="50"/>
      <c r="F28" s="51"/>
      <c r="G28" s="51"/>
      <c r="H28" s="51"/>
      <c r="I28" s="51"/>
      <c r="J28" s="52"/>
    </row>
    <row r="29" spans="2:12" s="40" customFormat="1" ht="19.5" customHeight="1" x14ac:dyDescent="0.2">
      <c r="B29" s="48"/>
      <c r="C29" s="49"/>
      <c r="D29" s="53"/>
      <c r="E29" s="53"/>
      <c r="F29" s="51"/>
      <c r="G29" s="51"/>
      <c r="H29" s="51"/>
      <c r="I29" s="51"/>
      <c r="J29" s="52"/>
    </row>
    <row r="30" spans="2:12" ht="19.5" customHeight="1" x14ac:dyDescent="0.2">
      <c r="D30" s="54"/>
      <c r="E30" s="54"/>
    </row>
  </sheetData>
  <mergeCells count="22">
    <mergeCell ref="H7:J7"/>
    <mergeCell ref="B8:J8"/>
    <mergeCell ref="B9:J9"/>
    <mergeCell ref="B10:J10"/>
    <mergeCell ref="B11:J11"/>
    <mergeCell ref="B12:B13"/>
    <mergeCell ref="C12:C13"/>
    <mergeCell ref="D12:D13"/>
    <mergeCell ref="F12:I12"/>
    <mergeCell ref="J12:J13"/>
    <mergeCell ref="C4:D4"/>
    <mergeCell ref="G4:I4"/>
    <mergeCell ref="C5:D5"/>
    <mergeCell ref="G5:I5"/>
    <mergeCell ref="C6:D6"/>
    <mergeCell ref="G6:I6"/>
    <mergeCell ref="C1:D1"/>
    <mergeCell ref="G1:I1"/>
    <mergeCell ref="C2:D2"/>
    <mergeCell ref="G2:I2"/>
    <mergeCell ref="C3:D3"/>
    <mergeCell ref="G3:I3"/>
  </mergeCells>
  <conditionalFormatting sqref="F21:J27 F15:J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paperSize="9" scale="71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2019-01-17T07:42:14Z</dcterms:modified>
</cp:coreProperties>
</file>