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van.bitsadze\Downloads\"/>
    </mc:Choice>
  </mc:AlternateContent>
  <bookViews>
    <workbookView xWindow="0" yWindow="0" windowWidth="28800" windowHeight="12435" tabRatio="878"/>
  </bookViews>
  <sheets>
    <sheet name="ხარჯთაღრიცხვა" sheetId="64" r:id="rId1"/>
  </sheets>
  <calcPr calcId="152511"/>
</workbook>
</file>

<file path=xl/calcChain.xml><?xml version="1.0" encoding="utf-8"?>
<calcChain xmlns="http://schemas.openxmlformats.org/spreadsheetml/2006/main">
  <c r="F67" i="64" l="1"/>
  <c r="F66" i="64"/>
  <c r="F64" i="64"/>
  <c r="F63" i="64"/>
  <c r="F62" i="64"/>
  <c r="F61" i="64"/>
  <c r="F60" i="64"/>
  <c r="F46" i="64"/>
  <c r="F55" i="64" s="1"/>
  <c r="F45" i="64"/>
  <c r="F44" i="64"/>
  <c r="F43" i="64"/>
  <c r="F42" i="64"/>
  <c r="F41" i="64"/>
  <c r="F39" i="64"/>
  <c r="F37" i="64"/>
  <c r="F36" i="64"/>
  <c r="F35" i="64"/>
  <c r="F33" i="64"/>
  <c r="F32" i="64"/>
  <c r="F30" i="64"/>
  <c r="F29" i="64"/>
  <c r="F28" i="64"/>
  <c r="F27" i="64"/>
  <c r="F26" i="64"/>
  <c r="F25" i="64"/>
  <c r="F23" i="64"/>
  <c r="F22" i="64"/>
  <c r="F20" i="64"/>
  <c r="F19" i="64"/>
  <c r="F18" i="64"/>
  <c r="F17" i="64"/>
  <c r="F14" i="64"/>
  <c r="F13" i="64"/>
  <c r="F12" i="64"/>
  <c r="F11" i="64"/>
  <c r="F8" i="64"/>
  <c r="F58" i="64" l="1"/>
  <c r="F48" i="64"/>
  <c r="F49" i="64"/>
  <c r="F57" i="64"/>
  <c r="F52" i="64"/>
  <c r="F47" i="64"/>
  <c r="F56" i="64"/>
  <c r="F50" i="64"/>
  <c r="F54" i="64"/>
  <c r="F51" i="64"/>
</calcChain>
</file>

<file path=xl/sharedStrings.xml><?xml version="1.0" encoding="utf-8"?>
<sst xmlns="http://schemas.openxmlformats.org/spreadsheetml/2006/main" count="156" uniqueCount="74">
  <si>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</si>
  <si>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</si>
  <si>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</si>
  <si>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</si>
  <si>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</si>
  <si>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</si>
  <si>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</si>
  <si>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</si>
  <si>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</si>
  <si>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</si>
  <si>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</si>
  <si>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</si>
  <si>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</si>
  <si>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</si>
  <si>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</si>
  <si>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</si>
  <si>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</si>
  <si>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</si>
  <si>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</si>
  <si>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</si>
  <si>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</si>
  <si>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</si>
  <si>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</si>
  <si>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</si>
  <si>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</si>
  <si>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</si>
  <si>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</si>
  <si>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</si>
  <si>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</si>
  <si>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</si>
  <si>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</si>
  <si>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</si>
  <si>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</si>
  <si>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</si>
  <si>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</si>
  <si>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</si>
  <si>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</si>
  <si>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</si>
  <si>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</si>
  <si>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</si>
  <si>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</si>
  <si>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</si>
  <si>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</si>
  <si>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</si>
  <si>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</si>
  <si>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</si>
  <si>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</si>
  <si>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</si>
  <si>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</si>
  <si>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</si>
  <si>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</si>
  <si>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</si>
  <si>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</si>
  <si>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bitumis emulsia</t>
  </si>
  <si>
    <t>grZ.m</t>
  </si>
  <si>
    <t>RorRi fraqcia 0-40 mm</t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</si>
  <si>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</si>
  <si>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</si>
  <si>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</si>
  <si>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safuZvlis zeda fenis mowyoba RorRiT fraqcia (0-40 mm) sisqiT 10 sm</t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</si>
  <si>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</si>
  <si>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</si>
  <si>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</si>
  <si>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</si>
  <si>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</si>
  <si>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</si>
  <si>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</si>
  <si>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</si>
  <si>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</si>
  <si>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</si>
  <si>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</si>
  <si>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</si>
  <si>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WiaTuris municipaliteti  sofeli nigozeTiM(kupataZe-cxovrebaZeebis ubani)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</si>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</sst>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_-* #,##0.000_р_._-;\-* #,##0.000_р_._-;_-* &quot;-&quot;???_р_._-;_-@_-"/>
    <numFmt numFmtId="169" formatCode="_-* #,##0.00_р_._-;\-* #,##0.00_р_._-;_-* &quot;-&quot;???_р_._-;_-@_-"/>
    <numFmt numFmtId="170" formatCode="0.0000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9"/>
      <color theme="1"/>
      <name val="AcadMtav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1" xfId="12" applyFont="1" applyFill="1" applyBorder="1" applyAlignment="1">
      <alignment horizontal="center" vertical="center"/>
    </xf>
    <xf numFmtId="0" fontId="10" fillId="0" borderId="0" xfId="0" applyFont="1" applyFill="1"/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0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164" fontId="1" fillId="0" borderId="0" xfId="0" applyNumberFormat="1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wrapText="1" shrinkToFit="1"/>
    </xf>
    <xf numFmtId="0" fontId="14" fillId="0" borderId="0" xfId="11" applyFont="1" applyFill="1" applyBorder="1" applyAlignment="1">
      <alignment horizontal="center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57" zoomScale="110" zoomScaleNormal="110" workbookViewId="0">
      <selection activeCell="G16" sqref="G16:M76"/>
    </sheetView>
  </sheetViews>
  <sheetFormatPr defaultRowHeight="12.75" x14ac:dyDescent="0.2"/>
  <cols>
    <col min="1" max="1" width="3.5703125" style="16" customWidth="1"/>
    <col min="2" max="2" width="8.7109375" style="16" customWidth="1"/>
    <col min="3" max="3" width="36.7109375" style="16" customWidth="1"/>
    <col min="4" max="4" width="7.7109375" style="16" customWidth="1"/>
    <col min="5" max="5" width="7.5703125" style="16" customWidth="1"/>
    <col min="6" max="6" width="10.7109375" style="16" customWidth="1"/>
    <col min="7" max="7" width="9.5703125" style="16" customWidth="1"/>
    <col min="8" max="8" width="13.5703125" style="16" customWidth="1"/>
    <col min="9" max="9" width="9.140625" style="16"/>
    <col min="10" max="10" width="12" style="16" customWidth="1"/>
    <col min="11" max="11" width="9.7109375" style="16" customWidth="1"/>
    <col min="12" max="12" width="13.140625" style="16" customWidth="1"/>
    <col min="13" max="13" width="14.5703125" style="16" customWidth="1"/>
    <col min="14" max="16384" width="9.140625" style="16"/>
  </cols>
  <sheetData>
    <row r="1" spans="1:13" ht="33" customHeight="1" x14ac:dyDescent="0.2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1" x14ac:dyDescent="0.2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">
      <c r="A3" s="88" t="s">
        <v>1</v>
      </c>
      <c r="B3" s="83" t="s">
        <v>26</v>
      </c>
      <c r="C3" s="78" t="s">
        <v>2</v>
      </c>
      <c r="D3" s="88" t="s">
        <v>3</v>
      </c>
      <c r="E3" s="88" t="s">
        <v>11</v>
      </c>
      <c r="F3" s="88" t="s">
        <v>4</v>
      </c>
      <c r="G3" s="89" t="s">
        <v>15</v>
      </c>
      <c r="H3" s="89"/>
      <c r="I3" s="89" t="s">
        <v>5</v>
      </c>
      <c r="J3" s="89"/>
      <c r="K3" s="88" t="s">
        <v>6</v>
      </c>
      <c r="L3" s="88"/>
      <c r="M3" s="4" t="s">
        <v>18</v>
      </c>
    </row>
    <row r="4" spans="1:13" x14ac:dyDescent="0.2">
      <c r="A4" s="88"/>
      <c r="B4" s="84"/>
      <c r="C4" s="78"/>
      <c r="D4" s="88"/>
      <c r="E4" s="88"/>
      <c r="F4" s="88"/>
      <c r="G4" s="66" t="s">
        <v>7</v>
      </c>
      <c r="H4" s="11" t="s">
        <v>8</v>
      </c>
      <c r="I4" s="66" t="s">
        <v>7</v>
      </c>
      <c r="J4" s="11" t="s">
        <v>8</v>
      </c>
      <c r="K4" s="66" t="s">
        <v>7</v>
      </c>
      <c r="L4" s="11" t="s">
        <v>9</v>
      </c>
      <c r="M4" s="66" t="s">
        <v>10</v>
      </c>
    </row>
    <row r="5" spans="1:13" x14ac:dyDescent="0.2">
      <c r="A5" s="65">
        <v>1</v>
      </c>
      <c r="B5" s="71">
        <v>2</v>
      </c>
      <c r="C5" s="65">
        <v>3</v>
      </c>
      <c r="D5" s="65">
        <v>4</v>
      </c>
      <c r="E5" s="65">
        <v>5</v>
      </c>
      <c r="F5" s="71">
        <v>6</v>
      </c>
      <c r="G5" s="66">
        <v>7</v>
      </c>
      <c r="H5" s="12">
        <v>8</v>
      </c>
      <c r="I5" s="66">
        <v>9</v>
      </c>
      <c r="J5" s="12">
        <v>10</v>
      </c>
      <c r="K5" s="66">
        <v>11</v>
      </c>
      <c r="L5" s="12">
        <v>12</v>
      </c>
      <c r="M5" s="66">
        <v>13</v>
      </c>
    </row>
    <row r="6" spans="1:13" ht="14.25" customHeight="1" x14ac:dyDescent="0.2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2.75" customHeight="1" x14ac:dyDescent="0.2">
      <c r="A7" s="76">
        <v>1</v>
      </c>
      <c r="B7" s="79" t="s">
        <v>43</v>
      </c>
      <c r="C7" s="42" t="s">
        <v>40</v>
      </c>
      <c r="D7" s="46" t="s">
        <v>41</v>
      </c>
      <c r="E7" s="46"/>
      <c r="F7" s="69">
        <v>0.17499999999999999</v>
      </c>
      <c r="G7" s="44"/>
      <c r="H7" s="47"/>
      <c r="I7" s="47"/>
      <c r="J7" s="47"/>
      <c r="K7" s="47"/>
      <c r="L7" s="47"/>
      <c r="M7" s="47"/>
    </row>
    <row r="8" spans="1:13" x14ac:dyDescent="0.2">
      <c r="A8" s="76"/>
      <c r="B8" s="79"/>
      <c r="C8" s="41" t="s">
        <v>12</v>
      </c>
      <c r="D8" s="33" t="s">
        <v>14</v>
      </c>
      <c r="E8" s="33">
        <v>93.22</v>
      </c>
      <c r="F8" s="45">
        <f>F7*E8</f>
        <v>16.313499999999998</v>
      </c>
      <c r="G8" s="33"/>
      <c r="H8" s="45"/>
      <c r="I8" s="45"/>
      <c r="J8" s="45"/>
      <c r="K8" s="45"/>
      <c r="L8" s="45"/>
      <c r="M8" s="45"/>
    </row>
    <row r="9" spans="1:13" ht="14.25" customHeight="1" x14ac:dyDescent="0.2">
      <c r="A9" s="75" t="s">
        <v>49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51" x14ac:dyDescent="0.2">
      <c r="A10" s="77">
        <v>2</v>
      </c>
      <c r="B10" s="52" t="s">
        <v>29</v>
      </c>
      <c r="C10" s="42" t="s">
        <v>44</v>
      </c>
      <c r="D10" s="72" t="s">
        <v>23</v>
      </c>
      <c r="E10" s="46"/>
      <c r="F10" s="32">
        <v>129.65</v>
      </c>
      <c r="G10" s="46"/>
      <c r="H10" s="47"/>
      <c r="I10" s="46"/>
      <c r="J10" s="47"/>
      <c r="K10" s="46"/>
      <c r="L10" s="47"/>
      <c r="M10" s="47"/>
    </row>
    <row r="11" spans="1:13" ht="12.75" customHeight="1" x14ac:dyDescent="0.2">
      <c r="A11" s="77"/>
      <c r="B11" s="72"/>
      <c r="C11" s="41" t="s">
        <v>12</v>
      </c>
      <c r="D11" s="28" t="s">
        <v>14</v>
      </c>
      <c r="E11" s="28">
        <v>2.7E-2</v>
      </c>
      <c r="F11" s="30">
        <f>E11*F10</f>
        <v>3.5005500000000001</v>
      </c>
      <c r="G11" s="29"/>
      <c r="H11" s="48"/>
      <c r="I11" s="30"/>
      <c r="J11" s="30"/>
      <c r="K11" s="31"/>
      <c r="L11" s="30"/>
      <c r="M11" s="30"/>
    </row>
    <row r="12" spans="1:13" ht="27.75" x14ac:dyDescent="0.2">
      <c r="A12" s="77"/>
      <c r="B12" s="72"/>
      <c r="C12" s="29" t="s">
        <v>28</v>
      </c>
      <c r="D12" s="28" t="s">
        <v>19</v>
      </c>
      <c r="E12" s="28">
        <v>6.0499999999999998E-2</v>
      </c>
      <c r="F12" s="40">
        <f>E12*F10</f>
        <v>7.8438249999999998</v>
      </c>
      <c r="G12" s="33"/>
      <c r="H12" s="45"/>
      <c r="I12" s="33"/>
      <c r="J12" s="45"/>
      <c r="K12" s="33"/>
      <c r="L12" s="45"/>
      <c r="M12" s="45"/>
    </row>
    <row r="13" spans="1:13" ht="12.75" customHeight="1" x14ac:dyDescent="0.2">
      <c r="A13" s="77"/>
      <c r="B13" s="72"/>
      <c r="C13" s="43" t="s">
        <v>21</v>
      </c>
      <c r="D13" s="49" t="s">
        <v>0</v>
      </c>
      <c r="E13" s="28">
        <v>2.2100000000000002E-3</v>
      </c>
      <c r="F13" s="53">
        <f>E13*F10</f>
        <v>0.28652650000000002</v>
      </c>
      <c r="G13" s="49"/>
      <c r="H13" s="50"/>
      <c r="I13" s="51"/>
      <c r="J13" s="50"/>
      <c r="K13" s="50"/>
      <c r="L13" s="50"/>
      <c r="M13" s="50"/>
    </row>
    <row r="14" spans="1:13" ht="36.75" customHeight="1" x14ac:dyDescent="0.2">
      <c r="A14" s="73">
        <v>3</v>
      </c>
      <c r="B14" s="52" t="s">
        <v>45</v>
      </c>
      <c r="C14" s="54" t="s">
        <v>50</v>
      </c>
      <c r="D14" s="72" t="s">
        <v>13</v>
      </c>
      <c r="E14" s="30">
        <v>1.97</v>
      </c>
      <c r="F14" s="32">
        <f>F10*1.97</f>
        <v>255.41050000000001</v>
      </c>
      <c r="G14" s="33"/>
      <c r="H14" s="45"/>
      <c r="I14" s="33"/>
      <c r="J14" s="45"/>
      <c r="K14" s="33"/>
      <c r="L14" s="45"/>
      <c r="M14" s="45"/>
    </row>
    <row r="15" spans="1:13" ht="14.25" customHeight="1" x14ac:dyDescent="0.2">
      <c r="A15" s="75" t="s">
        <v>51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38.25" x14ac:dyDescent="0.2">
      <c r="A16" s="76">
        <v>4</v>
      </c>
      <c r="B16" s="52" t="s">
        <v>38</v>
      </c>
      <c r="C16" s="42" t="s">
        <v>60</v>
      </c>
      <c r="D16" s="72" t="s">
        <v>35</v>
      </c>
      <c r="E16" s="72"/>
      <c r="F16" s="32">
        <v>4.2</v>
      </c>
      <c r="G16" s="56"/>
      <c r="H16" s="57"/>
      <c r="I16" s="58"/>
      <c r="J16" s="57"/>
      <c r="K16" s="58"/>
      <c r="L16" s="57"/>
      <c r="M16" s="57"/>
    </row>
    <row r="17" spans="1:13" x14ac:dyDescent="0.2">
      <c r="A17" s="76"/>
      <c r="B17" s="72"/>
      <c r="C17" s="41" t="s">
        <v>12</v>
      </c>
      <c r="D17" s="49" t="s">
        <v>14</v>
      </c>
      <c r="E17" s="40">
        <v>0.15</v>
      </c>
      <c r="F17" s="53">
        <f>F16*E17</f>
        <v>0.63</v>
      </c>
      <c r="G17" s="55"/>
      <c r="H17" s="59"/>
      <c r="I17" s="50"/>
      <c r="J17" s="50"/>
      <c r="K17" s="51"/>
      <c r="L17" s="50"/>
      <c r="M17" s="50"/>
    </row>
    <row r="18" spans="1:13" x14ac:dyDescent="0.2">
      <c r="A18" s="76"/>
      <c r="B18" s="72"/>
      <c r="C18" s="43" t="s">
        <v>30</v>
      </c>
      <c r="D18" s="49" t="s">
        <v>19</v>
      </c>
      <c r="E18" s="28">
        <v>2.1600000000000001E-2</v>
      </c>
      <c r="F18" s="53">
        <f>E18*F16</f>
        <v>9.0720000000000009E-2</v>
      </c>
      <c r="G18" s="49"/>
      <c r="H18" s="50"/>
      <c r="I18" s="51"/>
      <c r="J18" s="50"/>
      <c r="K18" s="51"/>
      <c r="L18" s="50"/>
      <c r="M18" s="50"/>
    </row>
    <row r="19" spans="1:13" x14ac:dyDescent="0.2">
      <c r="A19" s="76"/>
      <c r="B19" s="72"/>
      <c r="C19" s="43" t="s">
        <v>36</v>
      </c>
      <c r="D19" s="49" t="s">
        <v>19</v>
      </c>
      <c r="E19" s="28">
        <v>2.7300000000000001E-2</v>
      </c>
      <c r="F19" s="53">
        <f>F16*E19</f>
        <v>0.11466000000000001</v>
      </c>
      <c r="G19" s="49"/>
      <c r="H19" s="50"/>
      <c r="I19" s="51"/>
      <c r="J19" s="50"/>
      <c r="K19" s="50"/>
      <c r="L19" s="50"/>
      <c r="M19" s="50"/>
    </row>
    <row r="20" spans="1:13" x14ac:dyDescent="0.2">
      <c r="A20" s="76"/>
      <c r="B20" s="72"/>
      <c r="C20" s="43" t="s">
        <v>37</v>
      </c>
      <c r="D20" s="49" t="s">
        <v>19</v>
      </c>
      <c r="E20" s="28">
        <v>9.7000000000000003E-3</v>
      </c>
      <c r="F20" s="53">
        <f>F16*E20</f>
        <v>4.0740000000000005E-2</v>
      </c>
      <c r="G20" s="49"/>
      <c r="H20" s="50"/>
      <c r="I20" s="51"/>
      <c r="J20" s="50"/>
      <c r="K20" s="51"/>
      <c r="L20" s="50"/>
      <c r="M20" s="50"/>
    </row>
    <row r="21" spans="1:13" x14ac:dyDescent="0.2">
      <c r="A21" s="76"/>
      <c r="B21" s="72"/>
      <c r="C21" s="28" t="s">
        <v>20</v>
      </c>
      <c r="D21" s="49"/>
      <c r="E21" s="28"/>
      <c r="F21" s="49"/>
      <c r="G21" s="49"/>
      <c r="H21" s="50"/>
      <c r="I21" s="51"/>
      <c r="J21" s="50"/>
      <c r="K21" s="51"/>
      <c r="L21" s="50"/>
      <c r="M21" s="50"/>
    </row>
    <row r="22" spans="1:13" ht="18.75" x14ac:dyDescent="0.2">
      <c r="A22" s="76"/>
      <c r="B22" s="72"/>
      <c r="C22" s="41" t="s">
        <v>31</v>
      </c>
      <c r="D22" s="28" t="s">
        <v>27</v>
      </c>
      <c r="E22" s="28">
        <v>1.22</v>
      </c>
      <c r="F22" s="50">
        <f>E22*F16</f>
        <v>5.1239999999999997</v>
      </c>
      <c r="G22" s="50"/>
      <c r="H22" s="50"/>
      <c r="I22" s="51"/>
      <c r="J22" s="50"/>
      <c r="K22" s="51"/>
      <c r="L22" s="50"/>
      <c r="M22" s="50"/>
    </row>
    <row r="23" spans="1:13" ht="18.75" x14ac:dyDescent="0.2">
      <c r="A23" s="76"/>
      <c r="B23" s="72"/>
      <c r="C23" s="29" t="s">
        <v>34</v>
      </c>
      <c r="D23" s="28" t="s">
        <v>27</v>
      </c>
      <c r="E23" s="28">
        <v>7.0000000000000007E-2</v>
      </c>
      <c r="F23" s="49">
        <f>E23*F16</f>
        <v>0.29400000000000004</v>
      </c>
      <c r="G23" s="50"/>
      <c r="H23" s="50"/>
      <c r="I23" s="51"/>
      <c r="J23" s="50"/>
      <c r="K23" s="51"/>
      <c r="L23" s="50"/>
      <c r="M23" s="50"/>
    </row>
    <row r="24" spans="1:13" ht="38.25" x14ac:dyDescent="0.2">
      <c r="A24" s="76">
        <v>5</v>
      </c>
      <c r="B24" s="52" t="s">
        <v>46</v>
      </c>
      <c r="C24" s="42" t="s">
        <v>59</v>
      </c>
      <c r="D24" s="72" t="s">
        <v>24</v>
      </c>
      <c r="E24" s="72"/>
      <c r="F24" s="32">
        <v>595</v>
      </c>
      <c r="G24" s="56"/>
      <c r="H24" s="57"/>
      <c r="I24" s="58"/>
      <c r="J24" s="57"/>
      <c r="K24" s="58"/>
      <c r="L24" s="57"/>
      <c r="M24" s="57"/>
    </row>
    <row r="25" spans="1:13" x14ac:dyDescent="0.2">
      <c r="A25" s="76"/>
      <c r="B25" s="72"/>
      <c r="C25" s="41" t="s">
        <v>12</v>
      </c>
      <c r="D25" s="49" t="s">
        <v>14</v>
      </c>
      <c r="E25" s="28">
        <v>3.3000000000000002E-2</v>
      </c>
      <c r="F25" s="53">
        <f>F24*E25</f>
        <v>19.635000000000002</v>
      </c>
      <c r="G25" s="55"/>
      <c r="H25" s="59"/>
      <c r="I25" s="50"/>
      <c r="J25" s="50"/>
      <c r="K25" s="51"/>
      <c r="L25" s="50"/>
      <c r="M25" s="50"/>
    </row>
    <row r="26" spans="1:13" x14ac:dyDescent="0.2">
      <c r="A26" s="76"/>
      <c r="B26" s="72"/>
      <c r="C26" s="43" t="s">
        <v>30</v>
      </c>
      <c r="D26" s="49" t="s">
        <v>19</v>
      </c>
      <c r="E26" s="28">
        <v>1.91E-3</v>
      </c>
      <c r="F26" s="53">
        <f>E26*F24</f>
        <v>1.13645</v>
      </c>
      <c r="G26" s="49"/>
      <c r="H26" s="50"/>
      <c r="I26" s="51"/>
      <c r="J26" s="50"/>
      <c r="K26" s="51"/>
      <c r="L26" s="50"/>
      <c r="M26" s="50"/>
    </row>
    <row r="27" spans="1:13" x14ac:dyDescent="0.2">
      <c r="A27" s="76"/>
      <c r="B27" s="72"/>
      <c r="C27" s="43" t="s">
        <v>32</v>
      </c>
      <c r="D27" s="49" t="s">
        <v>19</v>
      </c>
      <c r="E27" s="28">
        <v>1.12E-2</v>
      </c>
      <c r="F27" s="53">
        <f>E27*F24</f>
        <v>6.6639999999999997</v>
      </c>
      <c r="G27" s="49"/>
      <c r="H27" s="50"/>
      <c r="I27" s="51"/>
      <c r="J27" s="50"/>
      <c r="K27" s="50"/>
      <c r="L27" s="50"/>
      <c r="M27" s="50"/>
    </row>
    <row r="28" spans="1:13" x14ac:dyDescent="0.2">
      <c r="A28" s="76"/>
      <c r="B28" s="72"/>
      <c r="C28" s="43" t="s">
        <v>33</v>
      </c>
      <c r="D28" s="49" t="s">
        <v>19</v>
      </c>
      <c r="E28" s="28">
        <v>2.4799999999999999E-2</v>
      </c>
      <c r="F28" s="53">
        <f>E28*F24</f>
        <v>14.756</v>
      </c>
      <c r="G28" s="49"/>
      <c r="H28" s="50"/>
      <c r="I28" s="51"/>
      <c r="J28" s="50"/>
      <c r="K28" s="51"/>
      <c r="L28" s="50"/>
      <c r="M28" s="50"/>
    </row>
    <row r="29" spans="1:13" x14ac:dyDescent="0.2">
      <c r="A29" s="76"/>
      <c r="B29" s="72"/>
      <c r="C29" s="43" t="s">
        <v>37</v>
      </c>
      <c r="D29" s="49" t="s">
        <v>19</v>
      </c>
      <c r="E29" s="28">
        <v>4.1399999999999996E-3</v>
      </c>
      <c r="F29" s="53">
        <f>F24*E29</f>
        <v>2.4632999999999998</v>
      </c>
      <c r="G29" s="49"/>
      <c r="H29" s="50"/>
      <c r="I29" s="51"/>
      <c r="J29" s="50"/>
      <c r="K29" s="51"/>
      <c r="L29" s="50"/>
      <c r="M29" s="50"/>
    </row>
    <row r="30" spans="1:13" ht="25.5" x14ac:dyDescent="0.2">
      <c r="A30" s="76"/>
      <c r="B30" s="72"/>
      <c r="C30" s="43" t="s">
        <v>47</v>
      </c>
      <c r="D30" s="49" t="s">
        <v>19</v>
      </c>
      <c r="E30" s="28">
        <v>5.2999999999999998E-4</v>
      </c>
      <c r="F30" s="40">
        <f>E30*F24</f>
        <v>0.31534999999999996</v>
      </c>
      <c r="G30" s="28"/>
      <c r="H30" s="30"/>
      <c r="I30" s="31"/>
      <c r="J30" s="30"/>
      <c r="K30" s="31"/>
      <c r="L30" s="30"/>
      <c r="M30" s="30"/>
    </row>
    <row r="31" spans="1:13" x14ac:dyDescent="0.2">
      <c r="A31" s="76"/>
      <c r="B31" s="72"/>
      <c r="C31" s="28" t="s">
        <v>20</v>
      </c>
      <c r="D31" s="49"/>
      <c r="E31" s="28"/>
      <c r="F31" s="49"/>
      <c r="G31" s="49"/>
      <c r="H31" s="50"/>
      <c r="I31" s="51"/>
      <c r="J31" s="50"/>
      <c r="K31" s="51"/>
      <c r="L31" s="50"/>
      <c r="M31" s="50"/>
    </row>
    <row r="32" spans="1:13" ht="18.75" x14ac:dyDescent="0.2">
      <c r="A32" s="76"/>
      <c r="B32" s="72"/>
      <c r="C32" s="41" t="s">
        <v>55</v>
      </c>
      <c r="D32" s="28" t="s">
        <v>27</v>
      </c>
      <c r="E32" s="28">
        <v>0.126</v>
      </c>
      <c r="F32" s="30">
        <f>E32*F24</f>
        <v>74.97</v>
      </c>
      <c r="G32" s="62"/>
      <c r="H32" s="62"/>
      <c r="I32" s="63"/>
      <c r="J32" s="62"/>
      <c r="K32" s="63"/>
      <c r="L32" s="62"/>
      <c r="M32" s="62"/>
    </row>
    <row r="33" spans="1:13" ht="18.75" x14ac:dyDescent="0.2">
      <c r="A33" s="76"/>
      <c r="B33" s="72"/>
      <c r="C33" s="29" t="s">
        <v>34</v>
      </c>
      <c r="D33" s="28" t="s">
        <v>27</v>
      </c>
      <c r="E33" s="28">
        <v>0.03</v>
      </c>
      <c r="F33" s="50">
        <f>E33*F24</f>
        <v>17.849999999999998</v>
      </c>
      <c r="G33" s="50"/>
      <c r="H33" s="50"/>
      <c r="I33" s="51"/>
      <c r="J33" s="50"/>
      <c r="K33" s="51"/>
      <c r="L33" s="50"/>
      <c r="M33" s="50"/>
    </row>
    <row r="34" spans="1:13" ht="25.5" x14ac:dyDescent="0.2">
      <c r="A34" s="90">
        <v>6</v>
      </c>
      <c r="B34" s="52" t="s">
        <v>62</v>
      </c>
      <c r="C34" s="42" t="s">
        <v>63</v>
      </c>
      <c r="D34" s="72" t="s">
        <v>24</v>
      </c>
      <c r="E34" s="72"/>
      <c r="F34" s="32">
        <v>525</v>
      </c>
      <c r="G34" s="56"/>
      <c r="H34" s="57"/>
      <c r="I34" s="58"/>
      <c r="J34" s="57"/>
      <c r="K34" s="58"/>
      <c r="L34" s="57"/>
      <c r="M34" s="57"/>
    </row>
    <row r="35" spans="1:13" x14ac:dyDescent="0.2">
      <c r="A35" s="91"/>
      <c r="B35" s="72"/>
      <c r="C35" s="41" t="s">
        <v>12</v>
      </c>
      <c r="D35" s="33" t="s">
        <v>14</v>
      </c>
      <c r="E35" s="28">
        <v>0.38644000000000001</v>
      </c>
      <c r="F35" s="40">
        <f>E35*F34</f>
        <v>202.881</v>
      </c>
      <c r="G35" s="28"/>
      <c r="H35" s="30"/>
      <c r="I35" s="30"/>
      <c r="J35" s="30"/>
      <c r="K35" s="28"/>
      <c r="L35" s="28"/>
      <c r="M35" s="30"/>
    </row>
    <row r="36" spans="1:13" x14ac:dyDescent="0.2">
      <c r="A36" s="91"/>
      <c r="B36" s="72"/>
      <c r="C36" s="43" t="s">
        <v>37</v>
      </c>
      <c r="D36" s="49" t="s">
        <v>19</v>
      </c>
      <c r="E36" s="28">
        <v>2.2599999999999999E-2</v>
      </c>
      <c r="F36" s="53">
        <f>F34*E36</f>
        <v>11.864999999999998</v>
      </c>
      <c r="G36" s="49"/>
      <c r="H36" s="50"/>
      <c r="I36" s="51"/>
      <c r="J36" s="50"/>
      <c r="K36" s="51"/>
      <c r="L36" s="50"/>
      <c r="M36" s="50"/>
    </row>
    <row r="37" spans="1:13" x14ac:dyDescent="0.2">
      <c r="A37" s="91"/>
      <c r="B37" s="72"/>
      <c r="C37" s="29" t="s">
        <v>21</v>
      </c>
      <c r="D37" s="33" t="s">
        <v>0</v>
      </c>
      <c r="E37" s="28">
        <v>1.3100000000000001E-2</v>
      </c>
      <c r="F37" s="40">
        <f>E37*F34</f>
        <v>6.8775000000000004</v>
      </c>
      <c r="G37" s="28"/>
      <c r="H37" s="28"/>
      <c r="I37" s="28"/>
      <c r="J37" s="28"/>
      <c r="K37" s="30"/>
      <c r="L37" s="30"/>
      <c r="M37" s="30"/>
    </row>
    <row r="38" spans="1:13" x14ac:dyDescent="0.2">
      <c r="A38" s="91"/>
      <c r="B38" s="72"/>
      <c r="C38" s="28" t="s">
        <v>20</v>
      </c>
      <c r="D38" s="28"/>
      <c r="E38" s="28"/>
      <c r="F38" s="30"/>
      <c r="G38" s="28"/>
      <c r="H38" s="30"/>
      <c r="I38" s="31"/>
      <c r="J38" s="30"/>
      <c r="K38" s="31"/>
      <c r="L38" s="30"/>
      <c r="M38" s="30"/>
    </row>
    <row r="39" spans="1:13" ht="18.75" x14ac:dyDescent="0.2">
      <c r="A39" s="91"/>
      <c r="B39" s="72"/>
      <c r="C39" s="29" t="s">
        <v>64</v>
      </c>
      <c r="D39" s="28" t="s">
        <v>27</v>
      </c>
      <c r="E39" s="28">
        <v>0.16320000000000001</v>
      </c>
      <c r="F39" s="40">
        <f>E39*F34</f>
        <v>85.68</v>
      </c>
      <c r="G39" s="34"/>
      <c r="H39" s="34"/>
      <c r="I39" s="35"/>
      <c r="J39" s="36"/>
      <c r="K39" s="37"/>
      <c r="L39" s="37"/>
      <c r="M39" s="30"/>
    </row>
    <row r="40" spans="1:13" ht="21" x14ac:dyDescent="0.2">
      <c r="A40" s="91"/>
      <c r="B40" s="72"/>
      <c r="C40" s="61" t="s">
        <v>56</v>
      </c>
      <c r="D40" s="28" t="s">
        <v>13</v>
      </c>
      <c r="E40" s="74" t="s">
        <v>70</v>
      </c>
      <c r="F40" s="40">
        <v>3.95</v>
      </c>
      <c r="G40" s="30"/>
      <c r="H40" s="30"/>
      <c r="I40" s="31"/>
      <c r="J40" s="30"/>
      <c r="K40" s="31"/>
      <c r="L40" s="30"/>
      <c r="M40" s="30"/>
    </row>
    <row r="41" spans="1:13" x14ac:dyDescent="0.2">
      <c r="A41" s="91"/>
      <c r="B41" s="72"/>
      <c r="C41" s="43" t="s">
        <v>65</v>
      </c>
      <c r="D41" s="49" t="s">
        <v>13</v>
      </c>
      <c r="E41" s="28">
        <v>1.9000000000000001E-4</v>
      </c>
      <c r="F41" s="50">
        <f>E41*F34</f>
        <v>9.9750000000000005E-2</v>
      </c>
      <c r="G41" s="50"/>
      <c r="H41" s="50"/>
      <c r="I41" s="51"/>
      <c r="J41" s="50"/>
      <c r="K41" s="51"/>
      <c r="L41" s="50"/>
      <c r="M41" s="50"/>
    </row>
    <row r="42" spans="1:13" ht="18.75" x14ac:dyDescent="0.2">
      <c r="A42" s="91"/>
      <c r="B42" s="72"/>
      <c r="C42" s="29" t="s">
        <v>61</v>
      </c>
      <c r="D42" s="28" t="s">
        <v>27</v>
      </c>
      <c r="E42" s="28">
        <v>0.04</v>
      </c>
      <c r="F42" s="30">
        <f>E42*F34</f>
        <v>21</v>
      </c>
      <c r="G42" s="30"/>
      <c r="H42" s="30"/>
      <c r="I42" s="31"/>
      <c r="J42" s="30"/>
      <c r="K42" s="31"/>
      <c r="L42" s="30"/>
      <c r="M42" s="30"/>
    </row>
    <row r="43" spans="1:13" ht="18.75" x14ac:dyDescent="0.2">
      <c r="A43" s="91"/>
      <c r="B43" s="72"/>
      <c r="C43" s="29" t="s">
        <v>57</v>
      </c>
      <c r="D43" s="28" t="s">
        <v>58</v>
      </c>
      <c r="E43" s="28">
        <v>9.3399999999999993E-3</v>
      </c>
      <c r="F43" s="40">
        <f>E43*F34</f>
        <v>4.9034999999999993</v>
      </c>
      <c r="G43" s="30"/>
      <c r="H43" s="30"/>
      <c r="I43" s="31"/>
      <c r="J43" s="30"/>
      <c r="K43" s="31"/>
      <c r="L43" s="30"/>
      <c r="M43" s="30"/>
    </row>
    <row r="44" spans="1:13" ht="18.75" x14ac:dyDescent="0.2">
      <c r="A44" s="91"/>
      <c r="B44" s="72"/>
      <c r="C44" s="29" t="s">
        <v>34</v>
      </c>
      <c r="D44" s="28" t="s">
        <v>27</v>
      </c>
      <c r="E44" s="28">
        <v>0.17799999999999999</v>
      </c>
      <c r="F44" s="30">
        <f>E44*F34</f>
        <v>93.449999999999989</v>
      </c>
      <c r="G44" s="30"/>
      <c r="H44" s="30"/>
      <c r="I44" s="31"/>
      <c r="J44" s="30"/>
      <c r="K44" s="31"/>
      <c r="L44" s="30"/>
      <c r="M44" s="30"/>
    </row>
    <row r="45" spans="1:13" x14ac:dyDescent="0.2">
      <c r="A45" s="92"/>
      <c r="B45" s="72"/>
      <c r="C45" s="29" t="s">
        <v>16</v>
      </c>
      <c r="D45" s="33" t="s">
        <v>0</v>
      </c>
      <c r="E45" s="28">
        <v>5.64E-3</v>
      </c>
      <c r="F45" s="30">
        <f>E45*F34</f>
        <v>2.9609999999999999</v>
      </c>
      <c r="G45" s="34"/>
      <c r="H45" s="34"/>
      <c r="I45" s="35"/>
      <c r="J45" s="36"/>
      <c r="K45" s="37"/>
      <c r="L45" s="37"/>
      <c r="M45" s="30"/>
    </row>
    <row r="46" spans="1:13" ht="38.25" x14ac:dyDescent="0.2">
      <c r="A46" s="76">
        <v>7</v>
      </c>
      <c r="B46" s="52" t="s">
        <v>66</v>
      </c>
      <c r="C46" s="42" t="s">
        <v>71</v>
      </c>
      <c r="D46" s="72" t="s">
        <v>54</v>
      </c>
      <c r="E46" s="72"/>
      <c r="F46" s="32">
        <f>F7/4.5*1000*3</f>
        <v>116.66666666666669</v>
      </c>
      <c r="G46" s="56"/>
      <c r="H46" s="57"/>
      <c r="I46" s="58"/>
      <c r="J46" s="57"/>
      <c r="K46" s="58"/>
      <c r="L46" s="57"/>
      <c r="M46" s="57"/>
    </row>
    <row r="47" spans="1:13" x14ac:dyDescent="0.2">
      <c r="A47" s="76"/>
      <c r="B47" s="72"/>
      <c r="C47" s="41" t="s">
        <v>12</v>
      </c>
      <c r="D47" s="33" t="s">
        <v>14</v>
      </c>
      <c r="E47" s="28">
        <v>7.6999999999999999E-2</v>
      </c>
      <c r="F47" s="38">
        <f>E47*F46</f>
        <v>8.9833333333333343</v>
      </c>
      <c r="G47" s="28"/>
      <c r="H47" s="30"/>
      <c r="I47" s="30"/>
      <c r="J47" s="30"/>
      <c r="K47" s="28"/>
      <c r="L47" s="28"/>
      <c r="M47" s="30"/>
    </row>
    <row r="48" spans="1:13" x14ac:dyDescent="0.2">
      <c r="A48" s="76"/>
      <c r="B48" s="72"/>
      <c r="C48" s="43" t="s">
        <v>67</v>
      </c>
      <c r="D48" s="49" t="s">
        <v>19</v>
      </c>
      <c r="E48" s="28">
        <v>0.19400000000000001</v>
      </c>
      <c r="F48" s="60">
        <f>E48*F46</f>
        <v>22.633333333333336</v>
      </c>
      <c r="G48" s="49"/>
      <c r="H48" s="50"/>
      <c r="I48" s="51"/>
      <c r="J48" s="50"/>
      <c r="K48" s="50"/>
      <c r="L48" s="50"/>
      <c r="M48" s="50"/>
    </row>
    <row r="49" spans="1:13" x14ac:dyDescent="0.2">
      <c r="A49" s="76"/>
      <c r="B49" s="72"/>
      <c r="C49" s="43" t="s">
        <v>68</v>
      </c>
      <c r="D49" s="49" t="s">
        <v>19</v>
      </c>
      <c r="E49" s="28">
        <v>2.4199999999999999E-2</v>
      </c>
      <c r="F49" s="60">
        <f>E49*F46</f>
        <v>2.8233333333333337</v>
      </c>
      <c r="G49" s="49"/>
      <c r="H49" s="50"/>
      <c r="I49" s="51"/>
      <c r="J49" s="50"/>
      <c r="K49" s="50"/>
      <c r="L49" s="50"/>
      <c r="M49" s="50"/>
    </row>
    <row r="50" spans="1:13" x14ac:dyDescent="0.2">
      <c r="A50" s="76"/>
      <c r="B50" s="72"/>
      <c r="C50" s="43" t="s">
        <v>69</v>
      </c>
      <c r="D50" s="49" t="s">
        <v>19</v>
      </c>
      <c r="E50" s="28">
        <v>1.67E-2</v>
      </c>
      <c r="F50" s="60">
        <f>E50*F46</f>
        <v>1.9483333333333337</v>
      </c>
      <c r="G50" s="49"/>
      <c r="H50" s="50"/>
      <c r="I50" s="51"/>
      <c r="J50" s="50"/>
      <c r="K50" s="51"/>
      <c r="L50" s="50"/>
      <c r="M50" s="50"/>
    </row>
    <row r="51" spans="1:13" x14ac:dyDescent="0.2">
      <c r="A51" s="76"/>
      <c r="B51" s="72"/>
      <c r="C51" s="43" t="s">
        <v>37</v>
      </c>
      <c r="D51" s="49" t="s">
        <v>19</v>
      </c>
      <c r="E51" s="28">
        <v>8.8000000000000005E-3</v>
      </c>
      <c r="F51" s="60">
        <f>E51*F46</f>
        <v>1.0266666666666668</v>
      </c>
      <c r="G51" s="49"/>
      <c r="H51" s="50"/>
      <c r="I51" s="51"/>
      <c r="J51" s="50"/>
      <c r="K51" s="51"/>
      <c r="L51" s="50"/>
      <c r="M51" s="50"/>
    </row>
    <row r="52" spans="1:13" x14ac:dyDescent="0.2">
      <c r="A52" s="76"/>
      <c r="B52" s="72"/>
      <c r="C52" s="29" t="s">
        <v>21</v>
      </c>
      <c r="D52" s="33" t="s">
        <v>0</v>
      </c>
      <c r="E52" s="28">
        <v>6.3700000000000007E-2</v>
      </c>
      <c r="F52" s="38">
        <f>E52*F46</f>
        <v>7.4316666666666684</v>
      </c>
      <c r="G52" s="28"/>
      <c r="H52" s="28"/>
      <c r="I52" s="28"/>
      <c r="J52" s="28"/>
      <c r="K52" s="30"/>
      <c r="L52" s="30"/>
      <c r="M52" s="30"/>
    </row>
    <row r="53" spans="1:13" x14ac:dyDescent="0.2">
      <c r="A53" s="76"/>
      <c r="B53" s="72"/>
      <c r="C53" s="28" t="s">
        <v>20</v>
      </c>
      <c r="D53" s="28"/>
      <c r="E53" s="28"/>
      <c r="F53" s="30"/>
      <c r="G53" s="28"/>
      <c r="H53" s="30"/>
      <c r="I53" s="31"/>
      <c r="J53" s="30"/>
      <c r="K53" s="31"/>
      <c r="L53" s="30"/>
      <c r="M53" s="30"/>
    </row>
    <row r="54" spans="1:13" x14ac:dyDescent="0.2">
      <c r="A54" s="76"/>
      <c r="B54" s="72"/>
      <c r="C54" s="43" t="s">
        <v>53</v>
      </c>
      <c r="D54" s="49" t="s">
        <v>13</v>
      </c>
      <c r="E54" s="28">
        <v>5.9999999999999995E-4</v>
      </c>
      <c r="F54" s="70">
        <f>E54*F46</f>
        <v>7.0000000000000007E-2</v>
      </c>
      <c r="G54" s="50"/>
      <c r="H54" s="50"/>
      <c r="I54" s="51"/>
      <c r="J54" s="50"/>
      <c r="K54" s="51"/>
      <c r="L54" s="50"/>
      <c r="M54" s="50"/>
    </row>
    <row r="55" spans="1:13" ht="18.75" x14ac:dyDescent="0.2">
      <c r="A55" s="76"/>
      <c r="B55" s="72"/>
      <c r="C55" s="29" t="s">
        <v>34</v>
      </c>
      <c r="D55" s="28" t="s">
        <v>27</v>
      </c>
      <c r="E55" s="28">
        <v>6.2E-2</v>
      </c>
      <c r="F55" s="38">
        <f>E55*F46</f>
        <v>7.2333333333333343</v>
      </c>
      <c r="G55" s="50"/>
      <c r="H55" s="50"/>
      <c r="I55" s="51"/>
      <c r="J55" s="50"/>
      <c r="K55" s="51"/>
      <c r="L55" s="50"/>
      <c r="M55" s="50"/>
    </row>
    <row r="56" spans="1:13" ht="18.75" x14ac:dyDescent="0.2">
      <c r="A56" s="76"/>
      <c r="B56" s="72"/>
      <c r="C56" s="29" t="s">
        <v>61</v>
      </c>
      <c r="D56" s="28" t="s">
        <v>27</v>
      </c>
      <c r="E56" s="28">
        <v>0.01</v>
      </c>
      <c r="F56" s="38">
        <f>E56*F46</f>
        <v>1.166666666666667</v>
      </c>
      <c r="G56" s="50"/>
      <c r="H56" s="50"/>
      <c r="I56" s="51"/>
      <c r="J56" s="50"/>
      <c r="K56" s="51"/>
      <c r="L56" s="50"/>
      <c r="M56" s="50"/>
    </row>
    <row r="57" spans="1:13" x14ac:dyDescent="0.2">
      <c r="A57" s="76"/>
      <c r="B57" s="72"/>
      <c r="C57" s="43" t="s">
        <v>65</v>
      </c>
      <c r="D57" s="49" t="s">
        <v>13</v>
      </c>
      <c r="E57" s="28">
        <v>6.9999999999999999E-4</v>
      </c>
      <c r="F57" s="70">
        <f>E57*F46</f>
        <v>8.1666666666666679E-2</v>
      </c>
      <c r="G57" s="50"/>
      <c r="H57" s="50"/>
      <c r="I57" s="51"/>
      <c r="J57" s="50"/>
      <c r="K57" s="51"/>
      <c r="L57" s="50"/>
      <c r="M57" s="50"/>
    </row>
    <row r="58" spans="1:13" x14ac:dyDescent="0.2">
      <c r="A58" s="76"/>
      <c r="B58" s="72"/>
      <c r="C58" s="29" t="s">
        <v>16</v>
      </c>
      <c r="D58" s="33" t="s">
        <v>0</v>
      </c>
      <c r="E58" s="28">
        <v>1.78E-2</v>
      </c>
      <c r="F58" s="38">
        <f>E58*F46</f>
        <v>2.0766666666666671</v>
      </c>
      <c r="G58" s="34"/>
      <c r="H58" s="34"/>
      <c r="I58" s="35"/>
      <c r="J58" s="36"/>
      <c r="K58" s="37"/>
      <c r="L58" s="37"/>
      <c r="M58" s="30"/>
    </row>
    <row r="59" spans="1:13" ht="38.25" x14ac:dyDescent="0.2">
      <c r="A59" s="76">
        <v>8</v>
      </c>
      <c r="B59" s="52" t="s">
        <v>38</v>
      </c>
      <c r="C59" s="42" t="s">
        <v>39</v>
      </c>
      <c r="D59" s="72" t="s">
        <v>35</v>
      </c>
      <c r="E59" s="72"/>
      <c r="F59" s="32">
        <v>31.54</v>
      </c>
      <c r="G59" s="56"/>
      <c r="H59" s="57"/>
      <c r="I59" s="58"/>
      <c r="J59" s="57"/>
      <c r="K59" s="58"/>
      <c r="L59" s="57"/>
      <c r="M59" s="57"/>
    </row>
    <row r="60" spans="1:13" x14ac:dyDescent="0.2">
      <c r="A60" s="76"/>
      <c r="B60" s="72"/>
      <c r="C60" s="41" t="s">
        <v>12</v>
      </c>
      <c r="D60" s="33" t="s">
        <v>14</v>
      </c>
      <c r="E60" s="40">
        <v>0.15</v>
      </c>
      <c r="F60" s="38">
        <f>E60*F59</f>
        <v>4.7309999999999999</v>
      </c>
      <c r="G60" s="28"/>
      <c r="H60" s="30"/>
      <c r="I60" s="30"/>
      <c r="J60" s="30"/>
      <c r="K60" s="28"/>
      <c r="L60" s="28"/>
      <c r="M60" s="30"/>
    </row>
    <row r="61" spans="1:13" x14ac:dyDescent="0.2">
      <c r="A61" s="76"/>
      <c r="B61" s="72"/>
      <c r="C61" s="43" t="s">
        <v>30</v>
      </c>
      <c r="D61" s="49" t="s">
        <v>19</v>
      </c>
      <c r="E61" s="28">
        <v>2.1600000000000001E-2</v>
      </c>
      <c r="F61" s="60">
        <f>E61*F59</f>
        <v>0.68126399999999998</v>
      </c>
      <c r="G61" s="49"/>
      <c r="H61" s="50"/>
      <c r="I61" s="51"/>
      <c r="J61" s="50"/>
      <c r="K61" s="51"/>
      <c r="L61" s="50"/>
      <c r="M61" s="50"/>
    </row>
    <row r="62" spans="1:13" x14ac:dyDescent="0.2">
      <c r="A62" s="76"/>
      <c r="B62" s="72"/>
      <c r="C62" s="43" t="s">
        <v>33</v>
      </c>
      <c r="D62" s="49" t="s">
        <v>19</v>
      </c>
      <c r="E62" s="28">
        <v>2.7300000000000001E-2</v>
      </c>
      <c r="F62" s="60">
        <f>E62*F59</f>
        <v>0.86104199999999997</v>
      </c>
      <c r="G62" s="49"/>
      <c r="H62" s="50"/>
      <c r="I62" s="51"/>
      <c r="J62" s="50"/>
      <c r="K62" s="51"/>
      <c r="L62" s="50"/>
      <c r="M62" s="50"/>
    </row>
    <row r="63" spans="1:13" x14ac:dyDescent="0.2">
      <c r="A63" s="76"/>
      <c r="B63" s="72"/>
      <c r="C63" s="43" t="s">
        <v>37</v>
      </c>
      <c r="D63" s="49" t="s">
        <v>19</v>
      </c>
      <c r="E63" s="28">
        <v>9.7000000000000003E-3</v>
      </c>
      <c r="F63" s="53">
        <f>E63*F59</f>
        <v>0.30593799999999999</v>
      </c>
      <c r="G63" s="49"/>
      <c r="H63" s="50"/>
      <c r="I63" s="51"/>
      <c r="J63" s="50"/>
      <c r="K63" s="51"/>
      <c r="L63" s="50"/>
      <c r="M63" s="50"/>
    </row>
    <row r="64" spans="1:13" x14ac:dyDescent="0.2">
      <c r="A64" s="76"/>
      <c r="B64" s="72"/>
      <c r="C64" s="29" t="s">
        <v>21</v>
      </c>
      <c r="D64" s="33" t="s">
        <v>0</v>
      </c>
      <c r="E64" s="28">
        <v>2.3E-3</v>
      </c>
      <c r="F64" s="40">
        <f>E64*F59</f>
        <v>7.2541999999999995E-2</v>
      </c>
      <c r="G64" s="28"/>
      <c r="H64" s="28"/>
      <c r="I64" s="28"/>
      <c r="J64" s="28"/>
      <c r="K64" s="30"/>
      <c r="L64" s="30"/>
      <c r="M64" s="30"/>
    </row>
    <row r="65" spans="1:13" x14ac:dyDescent="0.2">
      <c r="A65" s="76"/>
      <c r="B65" s="72"/>
      <c r="C65" s="28" t="s">
        <v>20</v>
      </c>
      <c r="D65" s="28"/>
      <c r="E65" s="28"/>
      <c r="F65" s="30"/>
      <c r="G65" s="28"/>
      <c r="H65" s="30"/>
      <c r="I65" s="31"/>
      <c r="J65" s="30"/>
      <c r="K65" s="31"/>
      <c r="L65" s="30"/>
      <c r="M65" s="30"/>
    </row>
    <row r="66" spans="1:13" ht="18.75" x14ac:dyDescent="0.2">
      <c r="A66" s="76"/>
      <c r="B66" s="72"/>
      <c r="C66" s="29" t="s">
        <v>31</v>
      </c>
      <c r="D66" s="28" t="s">
        <v>27</v>
      </c>
      <c r="E66" s="28">
        <v>1.22</v>
      </c>
      <c r="F66" s="40">
        <f>E66*F59</f>
        <v>38.4788</v>
      </c>
      <c r="G66" s="50"/>
      <c r="H66" s="34"/>
      <c r="I66" s="35"/>
      <c r="J66" s="36"/>
      <c r="K66" s="37"/>
      <c r="L66" s="37"/>
      <c r="M66" s="30"/>
    </row>
    <row r="67" spans="1:13" ht="19.5" thickBot="1" x14ac:dyDescent="0.25">
      <c r="A67" s="76"/>
      <c r="B67" s="72"/>
      <c r="C67" s="29" t="s">
        <v>34</v>
      </c>
      <c r="D67" s="28" t="s">
        <v>27</v>
      </c>
      <c r="E67" s="28">
        <v>7.0000000000000007E-2</v>
      </c>
      <c r="F67" s="49">
        <f>E67*F59</f>
        <v>2.2078000000000002</v>
      </c>
      <c r="G67" s="50"/>
      <c r="H67" s="50"/>
      <c r="I67" s="51"/>
      <c r="J67" s="50"/>
      <c r="K67" s="51"/>
      <c r="L67" s="50"/>
      <c r="M67" s="50"/>
    </row>
    <row r="68" spans="1:13" ht="13.5" thickBot="1" x14ac:dyDescent="0.25">
      <c r="A68" s="18"/>
      <c r="B68" s="19"/>
      <c r="C68" s="20" t="s">
        <v>8</v>
      </c>
      <c r="D68" s="21"/>
      <c r="E68" s="21"/>
      <c r="F68" s="22"/>
      <c r="G68" s="21"/>
      <c r="H68" s="23"/>
      <c r="I68" s="24"/>
      <c r="J68" s="23"/>
      <c r="K68" s="23"/>
      <c r="L68" s="23"/>
      <c r="M68" s="25"/>
    </row>
    <row r="69" spans="1:13" x14ac:dyDescent="0.2">
      <c r="A69" s="7"/>
      <c r="B69" s="7"/>
      <c r="C69" s="5" t="s">
        <v>42</v>
      </c>
      <c r="D69" s="39"/>
      <c r="E69" s="8" t="s">
        <v>73</v>
      </c>
      <c r="F69" s="39"/>
      <c r="G69" s="39"/>
      <c r="H69" s="27"/>
      <c r="I69" s="17"/>
      <c r="J69" s="27"/>
      <c r="K69" s="17"/>
      <c r="L69" s="27"/>
      <c r="M69" s="6"/>
    </row>
    <row r="70" spans="1:13" x14ac:dyDescent="0.2">
      <c r="A70" s="10"/>
      <c r="B70" s="10"/>
      <c r="C70" s="54" t="s">
        <v>8</v>
      </c>
      <c r="D70" s="64"/>
      <c r="E70" s="64"/>
      <c r="F70" s="14"/>
      <c r="G70" s="64"/>
      <c r="H70" s="32"/>
      <c r="I70" s="13"/>
      <c r="J70" s="32"/>
      <c r="K70" s="13"/>
      <c r="L70" s="32"/>
      <c r="M70" s="15"/>
    </row>
    <row r="71" spans="1:13" x14ac:dyDescent="0.2">
      <c r="A71" s="1"/>
      <c r="B71" s="1"/>
      <c r="C71" s="29" t="s">
        <v>22</v>
      </c>
      <c r="D71" s="28"/>
      <c r="E71" s="9" t="s">
        <v>73</v>
      </c>
      <c r="F71" s="28"/>
      <c r="G71" s="28"/>
      <c r="H71" s="28"/>
      <c r="I71" s="28"/>
      <c r="J71" s="28"/>
      <c r="K71" s="28"/>
      <c r="L71" s="28"/>
      <c r="M71" s="2"/>
    </row>
    <row r="72" spans="1:13" x14ac:dyDescent="0.2">
      <c r="A72" s="10"/>
      <c r="B72" s="10"/>
      <c r="C72" s="54" t="s">
        <v>8</v>
      </c>
      <c r="D72" s="64"/>
      <c r="E72" s="64"/>
      <c r="F72" s="14"/>
      <c r="G72" s="64"/>
      <c r="H72" s="13"/>
      <c r="I72" s="13"/>
      <c r="J72" s="13"/>
      <c r="K72" s="13"/>
      <c r="L72" s="32"/>
      <c r="M72" s="15"/>
    </row>
    <row r="73" spans="1:13" x14ac:dyDescent="0.2">
      <c r="A73" s="1"/>
      <c r="B73" s="1"/>
      <c r="C73" s="29" t="s">
        <v>17</v>
      </c>
      <c r="D73" s="28"/>
      <c r="E73" s="9" t="s">
        <v>73</v>
      </c>
      <c r="F73" s="31"/>
      <c r="G73" s="28"/>
      <c r="H73" s="3"/>
      <c r="I73" s="3"/>
      <c r="J73" s="3"/>
      <c r="K73" s="3"/>
      <c r="L73" s="30"/>
      <c r="M73" s="2"/>
    </row>
    <row r="74" spans="1:13" x14ac:dyDescent="0.2">
      <c r="A74" s="10"/>
      <c r="B74" s="10"/>
      <c r="C74" s="54" t="s">
        <v>8</v>
      </c>
      <c r="D74" s="64"/>
      <c r="E74" s="64"/>
      <c r="F74" s="14"/>
      <c r="G74" s="64"/>
      <c r="H74" s="32"/>
      <c r="I74" s="13"/>
      <c r="J74" s="32"/>
      <c r="K74" s="13"/>
      <c r="L74" s="32"/>
      <c r="M74" s="15"/>
    </row>
    <row r="75" spans="1:13" x14ac:dyDescent="0.2">
      <c r="A75" s="10"/>
      <c r="B75" s="10"/>
      <c r="C75" s="29" t="s">
        <v>25</v>
      </c>
      <c r="D75" s="64"/>
      <c r="E75" s="9">
        <v>0.03</v>
      </c>
      <c r="F75" s="14"/>
      <c r="G75" s="64"/>
      <c r="H75" s="32"/>
      <c r="I75" s="13"/>
      <c r="J75" s="32"/>
      <c r="K75" s="13"/>
      <c r="L75" s="32"/>
      <c r="M75" s="2"/>
    </row>
    <row r="76" spans="1:13" x14ac:dyDescent="0.2">
      <c r="A76" s="10"/>
      <c r="B76" s="10"/>
      <c r="C76" s="54" t="s">
        <v>8</v>
      </c>
      <c r="D76" s="64"/>
      <c r="E76" s="64"/>
      <c r="F76" s="14"/>
      <c r="G76" s="64"/>
      <c r="H76" s="32"/>
      <c r="I76" s="13"/>
      <c r="J76" s="32"/>
      <c r="K76" s="13"/>
      <c r="L76" s="32"/>
      <c r="M76" s="15"/>
    </row>
    <row r="80" spans="1:13" x14ac:dyDescent="0.2">
      <c r="M80" s="68"/>
    </row>
    <row r="81" spans="6:12" x14ac:dyDescent="0.2">
      <c r="F81" s="26"/>
      <c r="G81" s="67"/>
      <c r="H81" s="67"/>
      <c r="I81" s="67"/>
      <c r="J81" s="67"/>
      <c r="K81" s="67"/>
      <c r="L81" s="67"/>
    </row>
    <row r="82" spans="6:12" x14ac:dyDescent="0.2">
      <c r="F82" s="26"/>
      <c r="G82" s="67"/>
      <c r="H82" s="67"/>
      <c r="I82" s="67"/>
      <c r="J82" s="67"/>
      <c r="K82" s="67"/>
      <c r="L82" s="67"/>
    </row>
    <row r="83" spans="6:12" x14ac:dyDescent="0.2">
      <c r="F83" s="26"/>
      <c r="G83" s="67"/>
      <c r="H83" s="67"/>
      <c r="I83" s="67"/>
      <c r="J83" s="67"/>
      <c r="K83" s="67"/>
      <c r="L83" s="67"/>
    </row>
  </sheetData>
  <mergeCells count="22">
    <mergeCell ref="A59:A67"/>
    <mergeCell ref="A46:A58"/>
    <mergeCell ref="A1:M1"/>
    <mergeCell ref="A2:M2"/>
    <mergeCell ref="E3:E4"/>
    <mergeCell ref="F3:F4"/>
    <mergeCell ref="G3:H3"/>
    <mergeCell ref="I3:J3"/>
    <mergeCell ref="K3:L3"/>
    <mergeCell ref="D3:D4"/>
    <mergeCell ref="A3:A4"/>
    <mergeCell ref="A34:A45"/>
    <mergeCell ref="A24:A33"/>
    <mergeCell ref="A15:M15"/>
    <mergeCell ref="A16:A23"/>
    <mergeCell ref="A10:A13"/>
    <mergeCell ref="C3:C4"/>
    <mergeCell ref="A7:A8"/>
    <mergeCell ref="A9:M9"/>
    <mergeCell ref="B7:B8"/>
    <mergeCell ref="A6:M6"/>
    <mergeCell ref="B3:B4"/>
  </mergeCells>
  <conditionalFormatting sqref="C12:M12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Levan Bitsadze</cp:lastModifiedBy>
  <cp:lastPrinted>2018-09-10T09:37:46Z</cp:lastPrinted>
  <dcterms:created xsi:type="dcterms:W3CDTF">1996-10-14T23:33:28Z</dcterms:created>
  <dcterms:modified xsi:type="dcterms:W3CDTF">2019-01-16T15:14:30Z</dcterms:modified>
</cp:coreProperties>
</file>