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ESYIDVEBI              2019\ტენდერები     2019\7 ლაშეში კიკალიშვილების გზის რეაბილიტაცია  (2577) განკარგულება\სატენდერო დოკუმენტაცია\საპროექტო სახარჯტაღრიცხვო დოკუმენტაცია\"/>
    </mc:Choice>
  </mc:AlternateContent>
  <bookViews>
    <workbookView xWindow="600" yWindow="600" windowWidth="18555" windowHeight="6150"/>
  </bookViews>
  <sheets>
    <sheet name="დანართი N1" sheetId="1" r:id="rId1"/>
  </sheets>
  <definedNames>
    <definedName name="_xlnm.Print_Area" localSheetId="0">'დანართი N1'!$A$1:$M$71</definedName>
  </definedNames>
  <calcPr calcId="152511"/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51" i="1"/>
  <c r="F49" i="1"/>
  <c r="F50" i="1" s="1"/>
  <c r="F48" i="1"/>
  <c r="F56" i="1"/>
  <c r="F57" i="1" s="1"/>
  <c r="F55" i="1"/>
  <c r="F54" i="1"/>
  <c r="F53" i="1"/>
  <c r="F45" i="1"/>
  <c r="F43" i="1"/>
  <c r="F42" i="1"/>
  <c r="F41" i="1"/>
  <c r="F40" i="1"/>
  <c r="F38" i="1"/>
  <c r="F37" i="1"/>
  <c r="F35" i="1"/>
  <c r="F36" i="1" s="1"/>
  <c r="F34" i="1"/>
  <c r="F33" i="1"/>
  <c r="F21" i="1"/>
  <c r="F19" i="1"/>
  <c r="F20" i="1" s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<sst xmlns="http://schemas.openxmlformats.org/spreadsheetml/2006/main" count="155" uniqueCount="94">
  <si>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</si>
  <si>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</si>
  <si>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</si>
  <si>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</si>
  <si>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</si>
  <si>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</si>
  <si>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</si>
  <si>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</si>
  <si>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</si>
  <si>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</si>
  <si>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</si>
  <si>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</si>
  <si>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</si>
  <si>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</si>
  <si>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</si>
  <si>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</si>
  <si>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</si>
  <si>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</si>
  <si>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</si>
  <si>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</si>
  <si>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</si>
  <si>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</si>
  <si>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</si>
  <si>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</si>
  <si>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</si>
  <si>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</si>
  <si>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</si>
  <si>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</si>
  <si>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</si>
  <si>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</si>
  <si>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fasi I.  mosamzadebeli samuSaoebi</t>
  </si>
  <si>
    <t xml:space="preserve"> </t>
  </si>
  <si>
    <t xml:space="preserve"> 27-8-2</t>
  </si>
  <si>
    <r>
      <t>1000m</t>
    </r>
    <r>
      <rPr>
        <vertAlign val="superscript"/>
        <sz val="11"/>
        <rFont val="AcadNusx"/>
      </rPr>
      <t>2</t>
    </r>
  </si>
  <si>
    <t>SromiTi resursebi</t>
  </si>
  <si>
    <t>kac/sT</t>
  </si>
  <si>
    <t>a/greideri saSualo tipis 79kvt</t>
  </si>
  <si>
    <t>m/sT</t>
  </si>
  <si>
    <t>satkepni 5t TviTmavali gluvi</t>
  </si>
  <si>
    <t>satkepni 10t TviTmavali gluvi</t>
  </si>
  <si>
    <t>buldozeri</t>
  </si>
  <si>
    <t>sabazro</t>
  </si>
  <si>
    <t>qviSa-xreSovani narevi (balasti)</t>
  </si>
  <si>
    <r>
      <t>m</t>
    </r>
    <r>
      <rPr>
        <vertAlign val="superscript"/>
        <sz val="11"/>
        <rFont val="AcadNusx"/>
      </rPr>
      <t>3</t>
    </r>
  </si>
  <si>
    <t xml:space="preserve">manqanebi qviSa-xreSovani narevis transportirebisaTvis </t>
  </si>
  <si>
    <t>t</t>
  </si>
  <si>
    <t>sxva manqanebi</t>
  </si>
  <si>
    <t>lari</t>
  </si>
  <si>
    <t>jami I</t>
  </si>
  <si>
    <t>fasi IV. gzis samosi</t>
  </si>
  <si>
    <t xml:space="preserve"> 27-11-1</t>
  </si>
  <si>
    <t>RorRi 0-40 mm</t>
  </si>
  <si>
    <t>27-23-9</t>
  </si>
  <si>
    <t>damprofilebeli</t>
  </si>
  <si>
    <r>
      <t xml:space="preserve">betoni m-350 </t>
    </r>
    <r>
      <rPr>
        <sz val="11"/>
        <rFont val="_Academiuri"/>
        <family val="2"/>
      </rPr>
      <t>B-25</t>
    </r>
  </si>
  <si>
    <t>kub.m.</t>
  </si>
  <si>
    <t>armatura d-10mm a-III proeqtis mixedviT</t>
  </si>
  <si>
    <t>sxva xarjebi</t>
  </si>
  <si>
    <t>gamoangariSebiT</t>
  </si>
  <si>
    <t>xe-masala</t>
  </si>
  <si>
    <t>betonis safaris ganivi (yovel 6m) gaWra temperaturuli nakerebis mosawyobad</t>
  </si>
  <si>
    <t>100m</t>
  </si>
  <si>
    <t>27-28-1</t>
  </si>
  <si>
    <t>betonis gamWreli</t>
  </si>
  <si>
    <t>bitumis emulsia</t>
  </si>
  <si>
    <t xml:space="preserve">qviSa Savi </t>
  </si>
  <si>
    <t xml:space="preserve">manqanebi qviSis transportirebisaTvis </t>
  </si>
  <si>
    <t>jami IV</t>
  </si>
  <si>
    <t>sul Tavebis jami</t>
  </si>
  <si>
    <t xml:space="preserve"> jami</t>
  </si>
  <si>
    <t xml:space="preserve">gauTvaliswinebeli xarjebi </t>
  </si>
  <si>
    <t>dRg</t>
  </si>
  <si>
    <t xml:space="preserve">manqanebi RorRis transportirebisaTvis </t>
  </si>
  <si>
    <t>საფუძვლის mowyoba RorRiT 0-40 mm sisqiT 10 sm 300X3m</t>
  </si>
  <si>
    <t>ხარაგაულის მუნიციპალიტეტში სოფ. laSe kikaliSvilebis ubani გზის მობეტონება</t>
  </si>
  <si>
    <t xml:space="preserve">arsebuli gzis დაზიანებული პროფილის აღდგენა (moxvna-moxreSviT da gafarToebiT) </t>
  </si>
  <si>
    <t xml:space="preserve">savali nawilis mowyoba betoniT sisqiT 16sm </t>
  </si>
  <si>
    <t>gverdulis mowyoba qviSa-xreSovani nareviT (balasti) gasaSualebuli sisqiT  20sm siganiT 0,5m</t>
  </si>
  <si>
    <t xml:space="preserve"> 27-51-5-6</t>
  </si>
  <si>
    <t xml:space="preserve">manqanebi qviSa-xreSovani narevis (balasti) transportirebisaTvis </t>
  </si>
  <si>
    <t>fasi III. xelovnuri nagebobebi</t>
  </si>
  <si>
    <t>100c</t>
  </si>
  <si>
    <t xml:space="preserve">  27-5-9</t>
  </si>
  <si>
    <t>ა/კრანი</t>
  </si>
  <si>
    <t>betonis mza არხებიsigrZiT 1m</t>
  </si>
  <si>
    <t>c</t>
  </si>
  <si>
    <t>ღორღი 0-20</t>
  </si>
  <si>
    <r>
      <t>m</t>
    </r>
    <r>
      <rPr>
        <vertAlign val="superscript"/>
        <sz val="12"/>
        <rFont val="AcadNusx"/>
      </rPr>
      <t>3</t>
    </r>
  </si>
  <si>
    <t>jami II</t>
  </si>
  <si>
    <t xml:space="preserve">betonis samkuTxa ასაწყობი არხის mowyoba 300m </t>
  </si>
  <si>
    <t>%</t>
  </si>
  <si>
    <t xml:space="preserve">zednadebi xarjebi </t>
  </si>
  <si>
    <t xml:space="preserve">gegmiuri mogeba </t>
  </si>
  <si>
    <t>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</si>
</sst>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р_._-;\-* #,##0.00_р_._-;_-* &quot;-&quot;??_р_._-;_-@_-"/>
    <numFmt numFmtId="165" formatCode="_-* #,##0.00_-;\-* #,##0.00_-;_-* &quot;-&quot;??_-;_-@_-"/>
    <numFmt numFmtId="166" formatCode="0.000"/>
    <numFmt numFmtId="167" formatCode="_-* #,##0.0000_р_._-;\-* #,##0.0000_р_._-;_-* &quot;-&quot;????_р_._-;_-@_-"/>
    <numFmt numFmtId="168" formatCode="0.000000"/>
    <numFmt numFmtId="169" formatCode="_-* #,##0.0000_-;\-* #,##0.0000_-;_-* &quot;-&quot;??_-;_-@_-"/>
    <numFmt numFmtId="172" formatCode="0.00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i/>
      <sz val="12"/>
      <name val="AcadNusx"/>
    </font>
    <font>
      <b/>
      <i/>
      <sz val="11"/>
      <name val="AcadNusx"/>
    </font>
    <font>
      <b/>
      <sz val="14"/>
      <name val="AcadNusx"/>
    </font>
    <font>
      <b/>
      <sz val="14"/>
      <color indexed="8"/>
      <name val="AcadNusx"/>
    </font>
    <font>
      <b/>
      <sz val="12"/>
      <name val="AcadNusx"/>
    </font>
    <font>
      <vertAlign val="superscript"/>
      <sz val="11"/>
      <name val="AcadNusx"/>
    </font>
    <font>
      <b/>
      <sz val="11"/>
      <name val="AcadNusx"/>
    </font>
    <font>
      <sz val="12"/>
      <name val="AcadNusx"/>
    </font>
    <font>
      <sz val="10"/>
      <name val="AcadNusx"/>
    </font>
    <font>
      <sz val="11"/>
      <name val="_Academiuri"/>
      <family val="2"/>
    </font>
    <font>
      <sz val="11"/>
      <name val="LitNusx"/>
      <family val="2"/>
    </font>
    <font>
      <vertAlign val="superscript"/>
      <sz val="12"/>
      <name val="AcadNusx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45">
    <xf numFmtId="0" fontId="0" fillId="0" borderId="0" xfId="0"/>
    <xf numFmtId="0" fontId="3" fillId="0" borderId="0" xfId="3" applyFont="1" applyAlignment="1">
      <alignment horizontal="center"/>
    </xf>
    <xf numFmtId="164" fontId="3" fillId="0" borderId="0" xfId="1" applyFont="1" applyBorder="1" applyAlignment="1">
      <alignment horizontal="center"/>
    </xf>
    <xf numFmtId="0" fontId="3" fillId="0" borderId="0" xfId="3" applyFont="1" applyAlignment="1">
      <alignment horizontal="center" wrapText="1"/>
    </xf>
    <xf numFmtId="164" fontId="3" fillId="0" borderId="0" xfId="1" applyFont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0" xfId="3" applyFont="1" applyBorder="1" applyAlignment="1">
      <alignment horizontal="center" wrapText="1"/>
    </xf>
    <xf numFmtId="0" fontId="3" fillId="0" borderId="1" xfId="3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0" fontId="3" fillId="0" borderId="3" xfId="4" applyFont="1" applyBorder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164" fontId="3" fillId="2" borderId="6" xfId="1" applyFont="1" applyFill="1" applyBorder="1" applyAlignment="1">
      <alignment horizontal="center"/>
    </xf>
    <xf numFmtId="0" fontId="3" fillId="0" borderId="1" xfId="4" applyFont="1" applyBorder="1" applyAlignment="1">
      <alignment horizontal="left" wrapText="1"/>
    </xf>
    <xf numFmtId="164" fontId="3" fillId="2" borderId="9" xfId="1" applyFont="1" applyFill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0" xfId="4" applyFont="1" applyBorder="1" applyAlignment="1">
      <alignment horizontal="center" wrapText="1"/>
    </xf>
    <xf numFmtId="164" fontId="3" fillId="0" borderId="10" xfId="1" applyFont="1" applyBorder="1" applyAlignment="1">
      <alignment horizontal="center"/>
    </xf>
    <xf numFmtId="43" fontId="3" fillId="0" borderId="10" xfId="1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5" fontId="10" fillId="0" borderId="10" xfId="1" applyNumberFormat="1" applyFont="1" applyBorder="1" applyAlignment="1">
      <alignment horizontal="center" vertical="center" wrapText="1"/>
    </xf>
    <xf numFmtId="166" fontId="10" fillId="2" borderId="10" xfId="1" applyNumberFormat="1" applyFont="1" applyFill="1" applyBorder="1" applyAlignment="1">
      <alignment horizontal="center" vertical="center" wrapText="1"/>
    </xf>
    <xf numFmtId="165" fontId="10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65" fontId="3" fillId="0" borderId="10" xfId="1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165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0" xfId="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Border="1" applyAlignment="1">
      <alignment horizontal="center" vertical="center"/>
    </xf>
    <xf numFmtId="165" fontId="11" fillId="2" borderId="10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0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0" xfId="1" applyNumberFormat="1" applyFont="1" applyFill="1" applyBorder="1" applyAlignment="1">
      <alignment horizontal="center" vertical="center" wrapText="1"/>
    </xf>
    <xf numFmtId="43" fontId="3" fillId="0" borderId="10" xfId="1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wrapText="1"/>
    </xf>
    <xf numFmtId="165" fontId="3" fillId="3" borderId="10" xfId="1" applyNumberFormat="1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165" fontId="11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>
      <alignment horizontal="left"/>
    </xf>
    <xf numFmtId="165" fontId="10" fillId="3" borderId="10" xfId="1" applyNumberFormat="1" applyFont="1" applyFill="1" applyBorder="1" applyAlignment="1">
      <alignment horizontal="center" vertical="center" wrapText="1"/>
    </xf>
    <xf numFmtId="165" fontId="10" fillId="3" borderId="10" xfId="1" applyNumberFormat="1" applyFont="1" applyFill="1" applyBorder="1" applyAlignment="1" applyProtection="1">
      <alignment horizontal="center" vertical="center" wrapText="1"/>
      <protection locked="0"/>
    </xf>
    <xf numFmtId="43" fontId="3" fillId="3" borderId="10" xfId="1" applyNumberFormat="1" applyFont="1" applyFill="1" applyBorder="1" applyAlignment="1">
      <alignment horizontal="center" vertical="center"/>
    </xf>
    <xf numFmtId="0" fontId="3" fillId="0" borderId="0" xfId="0" applyFont="1"/>
    <xf numFmtId="0" fontId="3" fillId="2" borderId="10" xfId="0" applyFont="1" applyFill="1" applyBorder="1" applyAlignment="1">
      <alignment horizontal="center"/>
    </xf>
    <xf numFmtId="165" fontId="10" fillId="2" borderId="10" xfId="1" applyNumberFormat="1" applyFont="1" applyFill="1" applyBorder="1" applyAlignment="1">
      <alignment horizontal="center" vertical="center" wrapText="1"/>
    </xf>
    <xf numFmtId="43" fontId="3" fillId="2" borderId="10" xfId="1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8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0" fillId="2" borderId="10" xfId="0" applyFont="1" applyFill="1" applyBorder="1" applyAlignment="1">
      <alignment vertical="center" wrapText="1"/>
    </xf>
    <xf numFmtId="169" fontId="10" fillId="2" borderId="10" xfId="1" applyNumberFormat="1" applyFont="1" applyFill="1" applyBorder="1" applyAlignment="1">
      <alignment horizontal="center" vertical="center" wrapText="1"/>
    </xf>
    <xf numFmtId="164" fontId="14" fillId="0" borderId="1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10" fillId="0" borderId="10" xfId="3" applyNumberFormat="1" applyFont="1" applyBorder="1" applyAlignment="1">
      <alignment horizontal="center"/>
    </xf>
    <xf numFmtId="0" fontId="10" fillId="0" borderId="10" xfId="3" applyFont="1" applyBorder="1" applyAlignment="1">
      <alignment horizontal="center"/>
    </xf>
    <xf numFmtId="0" fontId="10" fillId="0" borderId="10" xfId="3" applyFont="1" applyBorder="1" applyAlignment="1">
      <alignment horizontal="center" wrapText="1"/>
    </xf>
    <xf numFmtId="43" fontId="10" fillId="0" borderId="10" xfId="1" applyNumberFormat="1" applyFont="1" applyBorder="1" applyAlignment="1">
      <alignment horizontal="center"/>
    </xf>
    <xf numFmtId="9" fontId="10" fillId="2" borderId="10" xfId="2" applyFont="1" applyFill="1" applyBorder="1" applyAlignment="1" applyProtection="1">
      <alignment horizontal="center"/>
      <protection locked="0"/>
    </xf>
    <xf numFmtId="0" fontId="10" fillId="2" borderId="10" xfId="3" applyFont="1" applyFill="1" applyBorder="1" applyAlignment="1">
      <alignment horizontal="center"/>
    </xf>
    <xf numFmtId="9" fontId="10" fillId="2" borderId="10" xfId="3" applyNumberFormat="1" applyFont="1" applyFill="1" applyBorder="1" applyAlignment="1">
      <alignment horizontal="center"/>
    </xf>
    <xf numFmtId="166" fontId="10" fillId="2" borderId="10" xfId="3" applyNumberFormat="1" applyFont="1" applyFill="1" applyBorder="1" applyAlignment="1">
      <alignment horizontal="center"/>
    </xf>
    <xf numFmtId="43" fontId="10" fillId="2" borderId="10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3" fontId="3" fillId="0" borderId="0" xfId="1" applyNumberFormat="1" applyFont="1" applyBorder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0" fontId="3" fillId="0" borderId="10" xfId="3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 vertical="center" wrapText="1"/>
    </xf>
    <xf numFmtId="165" fontId="8" fillId="2" borderId="8" xfId="1" applyNumberFormat="1" applyFont="1" applyFill="1" applyBorder="1" applyAlignment="1">
      <alignment horizontal="center" vertical="center" wrapText="1"/>
    </xf>
    <xf numFmtId="165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0" xfId="1" applyNumberFormat="1" applyFont="1" applyFill="1" applyBorder="1" applyAlignment="1">
      <alignment horizontal="center" vertical="center" wrapText="1"/>
    </xf>
    <xf numFmtId="43" fontId="11" fillId="2" borderId="10" xfId="1" applyNumberFormat="1" applyFont="1" applyFill="1" applyBorder="1" applyAlignment="1">
      <alignment horizontal="center" vertical="center"/>
    </xf>
    <xf numFmtId="0" fontId="16" fillId="0" borderId="0" xfId="0" applyFont="1"/>
    <xf numFmtId="165" fontId="8" fillId="0" borderId="10" xfId="1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/>
    </xf>
    <xf numFmtId="164" fontId="11" fillId="0" borderId="10" xfId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166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165" fontId="11" fillId="0" borderId="10" xfId="1" applyNumberFormat="1" applyFont="1" applyBorder="1" applyAlignment="1">
      <alignment horizontal="center"/>
    </xf>
    <xf numFmtId="165" fontId="11" fillId="2" borderId="10" xfId="1" applyNumberFormat="1" applyFont="1" applyFill="1" applyBorder="1" applyAlignment="1" applyProtection="1">
      <alignment horizontal="center"/>
      <protection locked="0"/>
    </xf>
    <xf numFmtId="165" fontId="11" fillId="0" borderId="10" xfId="1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165" fontId="8" fillId="3" borderId="10" xfId="1" applyNumberFormat="1" applyFont="1" applyFill="1" applyBorder="1" applyAlignment="1">
      <alignment horizontal="center" vertical="center" wrapText="1"/>
    </xf>
    <xf numFmtId="165" fontId="8" fillId="3" borderId="10" xfId="1" applyNumberFormat="1" applyFont="1" applyFill="1" applyBorder="1" applyAlignment="1" applyProtection="1">
      <alignment horizontal="center" vertical="center" wrapText="1"/>
      <protection locked="0"/>
    </xf>
    <xf numFmtId="43" fontId="11" fillId="3" borderId="10" xfId="1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3" fillId="0" borderId="2" xfId="4" applyNumberFormat="1" applyFont="1" applyBorder="1" applyAlignment="1">
      <alignment horizontal="center" vertical="center"/>
    </xf>
    <xf numFmtId="0" fontId="3" fillId="0" borderId="6" xfId="4" applyNumberFormat="1" applyFont="1" applyBorder="1" applyAlignment="1">
      <alignment horizontal="center" vertical="center"/>
    </xf>
    <xf numFmtId="0" fontId="3" fillId="0" borderId="9" xfId="4" applyNumberFormat="1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9" fontId="3" fillId="0" borderId="6" xfId="2" applyFont="1" applyBorder="1" applyAlignment="1">
      <alignment horizontal="center" vertical="center"/>
    </xf>
    <xf numFmtId="9" fontId="3" fillId="0" borderId="9" xfId="2" applyFont="1" applyBorder="1" applyAlignment="1">
      <alignment horizontal="center" vertical="center"/>
    </xf>
    <xf numFmtId="164" fontId="3" fillId="0" borderId="4" xfId="1" applyFont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3" fillId="2" borderId="4" xfId="1" applyFont="1" applyFill="1" applyBorder="1" applyAlignment="1">
      <alignment horizontal="center" vertical="center"/>
    </xf>
    <xf numFmtId="164" fontId="3" fillId="2" borderId="5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164" fontId="3" fillId="2" borderId="8" xfId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0" borderId="2" xfId="1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164" fontId="3" fillId="0" borderId="9" xfId="1" applyFont="1" applyBorder="1" applyAlignment="1">
      <alignment horizontal="center" vertic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0" borderId="2" xfId="1" applyFont="1" applyBorder="1" applyAlignment="1">
      <alignment horizontal="center" vertical="top"/>
    </xf>
    <xf numFmtId="164" fontId="3" fillId="0" borderId="9" xfId="1" applyFont="1" applyBorder="1" applyAlignment="1">
      <alignment horizontal="center" vertical="top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164" fontId="3" fillId="0" borderId="7" xfId="1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5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38"/>
  <sheetViews>
    <sheetView tabSelected="1" view="pageBreakPreview" topLeftCell="C34" zoomScaleSheetLayoutView="100" workbookViewId="0">
      <selection activeCell="J22" sqref="J22"/>
    </sheetView>
  </sheetViews>
  <sheetFormatPr defaultRowHeight="15"/>
  <cols>
    <col min="1" max="1" width="4.5703125" customWidth="1"/>
    <col min="2" max="2" width="13.28515625" customWidth="1"/>
    <col min="3" max="3" width="51.28515625" customWidth="1"/>
    <col min="5" max="5" width="12.85546875" customWidth="1"/>
    <col min="6" max="6" width="15.5703125" customWidth="1"/>
    <col min="7" max="7" width="11.42578125" customWidth="1"/>
    <col min="8" max="8" width="13.7109375" customWidth="1"/>
    <col min="9" max="9" width="12.42578125" customWidth="1"/>
    <col min="10" max="10" width="15.28515625" customWidth="1"/>
    <col min="11" max="11" width="12.85546875" customWidth="1"/>
    <col min="12" max="12" width="13.85546875" customWidth="1"/>
    <col min="13" max="13" width="15.42578125" customWidth="1"/>
  </cols>
  <sheetData>
    <row r="1" spans="1:22">
      <c r="L1" s="144" t="s">
        <v>93</v>
      </c>
      <c r="M1" s="144"/>
    </row>
    <row r="2" spans="1:22" ht="15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144"/>
      <c r="M2" s="144"/>
    </row>
    <row r="3" spans="1:22" ht="16.5" customHeight="1">
      <c r="A3" s="108" t="s">
        <v>74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22" ht="15.75">
      <c r="A4" s="109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22" ht="15.75">
      <c r="A5" s="1"/>
      <c r="B5" s="1"/>
      <c r="C5" s="3"/>
      <c r="D5" s="1"/>
      <c r="E5" s="4"/>
      <c r="F5" s="4"/>
      <c r="G5" s="4"/>
      <c r="H5" s="4"/>
      <c r="I5" s="2"/>
      <c r="J5" s="2"/>
      <c r="K5" s="2"/>
      <c r="L5" s="2"/>
      <c r="M5" s="2"/>
    </row>
    <row r="6" spans="1:22" ht="15.75">
      <c r="A6" s="5"/>
      <c r="B6" s="5"/>
      <c r="C6" s="6"/>
      <c r="D6" s="7"/>
      <c r="E6" s="8"/>
      <c r="F6" s="8"/>
      <c r="G6" s="8"/>
      <c r="H6" s="2"/>
      <c r="I6" s="2"/>
      <c r="J6" s="2"/>
      <c r="K6" s="2"/>
      <c r="L6" s="2"/>
      <c r="M6" s="2"/>
    </row>
    <row r="7" spans="1:22" ht="15.75">
      <c r="A7" s="110" t="s">
        <v>1</v>
      </c>
      <c r="B7" s="113" t="s">
        <v>2</v>
      </c>
      <c r="C7" s="9"/>
      <c r="D7" s="116" t="s">
        <v>3</v>
      </c>
      <c r="E7" s="119" t="s">
        <v>4</v>
      </c>
      <c r="F7" s="120"/>
      <c r="G7" s="121" t="s">
        <v>5</v>
      </c>
      <c r="H7" s="122"/>
      <c r="I7" s="121" t="s">
        <v>6</v>
      </c>
      <c r="J7" s="122"/>
      <c r="K7" s="125" t="s">
        <v>7</v>
      </c>
      <c r="L7" s="126"/>
      <c r="M7" s="127" t="s">
        <v>8</v>
      </c>
    </row>
    <row r="8" spans="1:22" ht="15.75">
      <c r="A8" s="111"/>
      <c r="B8" s="114"/>
      <c r="C8" s="10" t="s">
        <v>9</v>
      </c>
      <c r="D8" s="117"/>
      <c r="E8" s="142" t="s">
        <v>10</v>
      </c>
      <c r="F8" s="143"/>
      <c r="G8" s="123"/>
      <c r="H8" s="124"/>
      <c r="I8" s="123"/>
      <c r="J8" s="124"/>
      <c r="K8" s="130" t="s">
        <v>11</v>
      </c>
      <c r="L8" s="131"/>
      <c r="M8" s="128"/>
    </row>
    <row r="9" spans="1:22" ht="15.75">
      <c r="A9" s="111"/>
      <c r="B9" s="114"/>
      <c r="C9" s="11" t="s">
        <v>12</v>
      </c>
      <c r="D9" s="117"/>
      <c r="E9" s="132" t="s">
        <v>13</v>
      </c>
      <c r="F9" s="127" t="s">
        <v>14</v>
      </c>
      <c r="G9" s="12" t="s">
        <v>15</v>
      </c>
      <c r="H9" s="127" t="s">
        <v>14</v>
      </c>
      <c r="I9" s="12" t="s">
        <v>15</v>
      </c>
      <c r="J9" s="127" t="s">
        <v>14</v>
      </c>
      <c r="K9" s="12" t="s">
        <v>15</v>
      </c>
      <c r="L9" s="127" t="s">
        <v>14</v>
      </c>
      <c r="M9" s="128"/>
    </row>
    <row r="10" spans="1:22" ht="15.75">
      <c r="A10" s="112"/>
      <c r="B10" s="115"/>
      <c r="C10" s="13"/>
      <c r="D10" s="118"/>
      <c r="E10" s="133"/>
      <c r="F10" s="129"/>
      <c r="G10" s="14" t="s">
        <v>16</v>
      </c>
      <c r="H10" s="129"/>
      <c r="I10" s="14" t="s">
        <v>16</v>
      </c>
      <c r="J10" s="129"/>
      <c r="K10" s="14" t="s">
        <v>16</v>
      </c>
      <c r="L10" s="129"/>
      <c r="M10" s="129"/>
    </row>
    <row r="11" spans="1:22" ht="15.75">
      <c r="A11" s="15" t="s">
        <v>17</v>
      </c>
      <c r="B11" s="15" t="s">
        <v>18</v>
      </c>
      <c r="C11" s="16" t="s">
        <v>19</v>
      </c>
      <c r="D11" s="15" t="s">
        <v>20</v>
      </c>
      <c r="E11" s="17" t="s">
        <v>21</v>
      </c>
      <c r="F11" s="17" t="s">
        <v>22</v>
      </c>
      <c r="G11" s="17" t="s">
        <v>23</v>
      </c>
      <c r="H11" s="17" t="s">
        <v>24</v>
      </c>
      <c r="I11" s="17" t="s">
        <v>25</v>
      </c>
      <c r="J11" s="17" t="s">
        <v>26</v>
      </c>
      <c r="K11" s="17" t="s">
        <v>27</v>
      </c>
      <c r="L11" s="17" t="s">
        <v>28</v>
      </c>
      <c r="M11" s="17" t="s">
        <v>29</v>
      </c>
    </row>
    <row r="12" spans="1:22" ht="21">
      <c r="A12" s="15"/>
      <c r="B12" s="15"/>
      <c r="C12" s="134" t="s">
        <v>30</v>
      </c>
      <c r="D12" s="135"/>
      <c r="E12" s="136"/>
      <c r="F12" s="18"/>
      <c r="G12" s="18" t="s">
        <v>31</v>
      </c>
      <c r="H12" s="18"/>
      <c r="I12" s="18"/>
      <c r="J12" s="18"/>
      <c r="K12" s="18"/>
      <c r="L12" s="18"/>
      <c r="M12" s="18"/>
      <c r="N12" s="5"/>
      <c r="O12" s="5"/>
      <c r="P12" s="5"/>
      <c r="Q12" s="5"/>
      <c r="R12" s="5"/>
      <c r="S12" s="5"/>
      <c r="T12" s="5"/>
      <c r="U12" s="5"/>
      <c r="V12" s="5"/>
    </row>
    <row r="13" spans="1:22" ht="63.75" customHeight="1">
      <c r="A13" s="19">
        <v>1</v>
      </c>
      <c r="B13" s="20" t="s">
        <v>32</v>
      </c>
      <c r="C13" s="21" t="s">
        <v>75</v>
      </c>
      <c r="D13" s="19" t="s">
        <v>33</v>
      </c>
      <c r="E13" s="22"/>
      <c r="F13" s="23">
        <v>2.2250000000000001</v>
      </c>
      <c r="G13" s="24"/>
      <c r="H13" s="22"/>
      <c r="I13" s="24"/>
      <c r="J13" s="22"/>
      <c r="K13" s="24"/>
      <c r="L13" s="22"/>
      <c r="M13" s="19"/>
      <c r="N13" s="5"/>
      <c r="O13" s="5"/>
      <c r="P13" s="5"/>
      <c r="Q13" s="5"/>
      <c r="R13" s="5"/>
      <c r="S13" s="5"/>
      <c r="T13" s="5"/>
      <c r="U13" s="5"/>
      <c r="V13" s="5"/>
    </row>
    <row r="14" spans="1:22" ht="15.75">
      <c r="A14" s="25"/>
      <c r="B14" s="25"/>
      <c r="C14" s="26" t="s">
        <v>34</v>
      </c>
      <c r="D14" s="25" t="s">
        <v>35</v>
      </c>
      <c r="E14" s="22">
        <v>32.1</v>
      </c>
      <c r="F14" s="22">
        <f>E14*F13</f>
        <v>71.422499999999999</v>
      </c>
      <c r="G14" s="24"/>
      <c r="H14" s="22"/>
      <c r="I14" s="24"/>
      <c r="J14" s="22"/>
      <c r="K14" s="24"/>
      <c r="L14" s="22"/>
      <c r="M14" s="27"/>
      <c r="N14" s="5"/>
      <c r="O14" s="5"/>
      <c r="P14" s="5"/>
      <c r="Q14" s="5"/>
      <c r="R14" s="5"/>
      <c r="S14" s="5"/>
      <c r="T14" s="5"/>
      <c r="U14" s="5"/>
      <c r="V14" s="5"/>
    </row>
    <row r="15" spans="1:22" ht="16.5">
      <c r="A15" s="28"/>
      <c r="B15" s="29"/>
      <c r="C15" s="30" t="s">
        <v>36</v>
      </c>
      <c r="D15" s="28" t="s">
        <v>37</v>
      </c>
      <c r="E15" s="31">
        <v>3.88</v>
      </c>
      <c r="F15" s="31">
        <f>E15*F13</f>
        <v>8.6330000000000009</v>
      </c>
      <c r="G15" s="32"/>
      <c r="H15" s="33"/>
      <c r="I15" s="32"/>
      <c r="J15" s="33"/>
      <c r="K15" s="32"/>
      <c r="L15" s="33"/>
      <c r="M15" s="33"/>
      <c r="N15" s="5"/>
      <c r="O15" s="5"/>
      <c r="P15" s="5"/>
      <c r="Q15" s="5"/>
      <c r="R15" s="5"/>
      <c r="S15" s="5"/>
      <c r="T15" s="5"/>
      <c r="U15" s="5"/>
      <c r="V15" s="5"/>
    </row>
    <row r="16" spans="1:22" ht="15.75">
      <c r="A16" s="25"/>
      <c r="B16" s="25"/>
      <c r="C16" s="26" t="s">
        <v>38</v>
      </c>
      <c r="D16" s="25" t="s">
        <v>37</v>
      </c>
      <c r="E16" s="33">
        <v>6.16</v>
      </c>
      <c r="F16" s="33">
        <f>E16*F13</f>
        <v>13.706000000000001</v>
      </c>
      <c r="G16" s="32"/>
      <c r="H16" s="33"/>
      <c r="I16" s="32"/>
      <c r="J16" s="33"/>
      <c r="K16" s="32"/>
      <c r="L16" s="33"/>
      <c r="M16" s="33"/>
      <c r="N16" s="5"/>
      <c r="O16" s="5"/>
      <c r="P16" s="5"/>
      <c r="Q16" s="5"/>
      <c r="R16" s="5"/>
      <c r="S16" s="5"/>
      <c r="T16" s="5"/>
      <c r="U16" s="5"/>
      <c r="V16" s="5"/>
    </row>
    <row r="17" spans="1:22" ht="16.5">
      <c r="A17" s="25"/>
      <c r="B17" s="34"/>
      <c r="C17" s="35" t="s">
        <v>39</v>
      </c>
      <c r="D17" s="28" t="s">
        <v>37</v>
      </c>
      <c r="E17" s="31">
        <v>4.53</v>
      </c>
      <c r="F17" s="36">
        <f>E17*F13</f>
        <v>10.079250000000002</v>
      </c>
      <c r="G17" s="32"/>
      <c r="H17" s="33"/>
      <c r="I17" s="32"/>
      <c r="J17" s="33"/>
      <c r="K17" s="32"/>
      <c r="L17" s="33"/>
      <c r="M17" s="33"/>
      <c r="N17" s="5"/>
      <c r="O17" s="5"/>
      <c r="P17" s="5"/>
      <c r="Q17" s="5"/>
      <c r="R17" s="5"/>
      <c r="S17" s="5"/>
      <c r="T17" s="5"/>
      <c r="U17" s="5"/>
      <c r="V17" s="5"/>
    </row>
    <row r="18" spans="1:22" ht="16.5">
      <c r="A18" s="25"/>
      <c r="B18" s="25"/>
      <c r="C18" s="26" t="s">
        <v>40</v>
      </c>
      <c r="D18" s="28" t="s">
        <v>37</v>
      </c>
      <c r="E18" s="31">
        <v>0.71</v>
      </c>
      <c r="F18" s="31">
        <f>E18*F13</f>
        <v>1.57975</v>
      </c>
      <c r="G18" s="32"/>
      <c r="H18" s="33"/>
      <c r="I18" s="32"/>
      <c r="J18" s="33"/>
      <c r="K18" s="37"/>
      <c r="L18" s="33"/>
      <c r="M18" s="33"/>
      <c r="N18" s="5"/>
      <c r="O18" s="5"/>
      <c r="P18" s="5"/>
      <c r="Q18" s="5"/>
      <c r="R18" s="5"/>
      <c r="S18" s="5"/>
      <c r="T18" s="5"/>
      <c r="U18" s="5"/>
      <c r="V18" s="5"/>
    </row>
    <row r="19" spans="1:22" ht="18">
      <c r="A19" s="25"/>
      <c r="B19" s="25" t="s">
        <v>41</v>
      </c>
      <c r="C19" s="35" t="s">
        <v>42</v>
      </c>
      <c r="D19" s="25" t="s">
        <v>43</v>
      </c>
      <c r="E19" s="33">
        <v>66</v>
      </c>
      <c r="F19" s="33">
        <f>E19*F13</f>
        <v>146.85</v>
      </c>
      <c r="G19" s="38"/>
      <c r="H19" s="39"/>
      <c r="I19" s="40"/>
      <c r="J19" s="40"/>
      <c r="K19" s="40"/>
      <c r="L19" s="40"/>
      <c r="M19" s="40"/>
      <c r="N19" s="5"/>
      <c r="O19" s="5"/>
      <c r="P19" s="5"/>
      <c r="Q19" s="5"/>
      <c r="R19" s="5"/>
      <c r="S19" s="5"/>
      <c r="T19" s="5"/>
      <c r="U19" s="5"/>
      <c r="V19" s="5"/>
    </row>
    <row r="20" spans="1:22" ht="31.5">
      <c r="A20" s="41"/>
      <c r="B20" s="41"/>
      <c r="C20" s="42" t="s">
        <v>44</v>
      </c>
      <c r="D20" s="41" t="s">
        <v>45</v>
      </c>
      <c r="E20" s="43"/>
      <c r="F20" s="43">
        <f>F19*1.6</f>
        <v>234.96</v>
      </c>
      <c r="G20" s="44"/>
      <c r="H20" s="43"/>
      <c r="I20" s="44"/>
      <c r="J20" s="43"/>
      <c r="K20" s="44"/>
      <c r="L20" s="43"/>
      <c r="M20" s="43"/>
      <c r="N20" s="5" t="s">
        <v>31</v>
      </c>
      <c r="O20" s="5"/>
      <c r="P20" s="5"/>
      <c r="Q20" s="5"/>
      <c r="R20" s="5"/>
      <c r="S20" s="5"/>
      <c r="T20" s="5"/>
      <c r="U20" s="5"/>
      <c r="V20" s="5"/>
    </row>
    <row r="21" spans="1:22" ht="16.5">
      <c r="A21" s="41"/>
      <c r="B21" s="41"/>
      <c r="C21" s="45" t="s">
        <v>46</v>
      </c>
      <c r="D21" s="46" t="s">
        <v>47</v>
      </c>
      <c r="E21" s="47">
        <v>1.02</v>
      </c>
      <c r="F21" s="47">
        <f>E21*F13</f>
        <v>2.2695000000000003</v>
      </c>
      <c r="G21" s="44"/>
      <c r="H21" s="43"/>
      <c r="I21" s="44"/>
      <c r="J21" s="43"/>
      <c r="K21" s="48"/>
      <c r="L21" s="43"/>
      <c r="M21" s="43"/>
      <c r="N21" s="5"/>
      <c r="O21" s="5"/>
      <c r="P21" s="5"/>
      <c r="Q21" s="5"/>
      <c r="R21" s="5"/>
      <c r="S21" s="5"/>
      <c r="T21" s="5"/>
      <c r="U21" s="5"/>
      <c r="V21" s="5"/>
    </row>
    <row r="22" spans="1:22" ht="21">
      <c r="A22" s="41"/>
      <c r="B22" s="41"/>
      <c r="C22" s="49" t="s">
        <v>48</v>
      </c>
      <c r="D22" s="41"/>
      <c r="E22" s="50"/>
      <c r="F22" s="50"/>
      <c r="G22" s="51"/>
      <c r="H22" s="50"/>
      <c r="I22" s="52"/>
      <c r="J22" s="50"/>
      <c r="K22" s="52"/>
      <c r="L22" s="50"/>
      <c r="M22" s="50"/>
      <c r="N22" s="53"/>
      <c r="O22" s="53"/>
      <c r="P22" s="53"/>
      <c r="Q22" s="53"/>
      <c r="R22" s="53"/>
      <c r="S22" s="53"/>
      <c r="T22" s="53"/>
      <c r="U22" s="53"/>
      <c r="V22" s="53"/>
    </row>
    <row r="23" spans="1:22" s="91" customFormat="1" ht="16.5">
      <c r="A23" s="83"/>
      <c r="B23" s="83"/>
      <c r="C23" s="84" t="s">
        <v>80</v>
      </c>
      <c r="D23" s="85"/>
      <c r="E23" s="86"/>
      <c r="F23" s="87"/>
      <c r="G23" s="88"/>
      <c r="H23" s="89"/>
      <c r="I23" s="90"/>
      <c r="J23" s="89"/>
      <c r="K23" s="90"/>
      <c r="L23" s="89"/>
      <c r="M23" s="89"/>
    </row>
    <row r="24" spans="1:22" s="91" customFormat="1" ht="33">
      <c r="A24" s="31">
        <v>1</v>
      </c>
      <c r="B24" s="31" t="s">
        <v>31</v>
      </c>
      <c r="C24" s="60" t="s">
        <v>89</v>
      </c>
      <c r="D24" s="28" t="s">
        <v>81</v>
      </c>
      <c r="E24" s="92"/>
      <c r="F24" s="93">
        <v>3</v>
      </c>
      <c r="G24" s="94"/>
      <c r="H24" s="94"/>
      <c r="I24" s="94"/>
      <c r="J24" s="94"/>
      <c r="K24" s="94"/>
      <c r="L24" s="94"/>
      <c r="M24" s="94"/>
    </row>
    <row r="25" spans="1:22" s="91" customFormat="1" ht="16.5">
      <c r="A25" s="31"/>
      <c r="B25" s="31" t="s">
        <v>82</v>
      </c>
      <c r="C25" s="95" t="s">
        <v>34</v>
      </c>
      <c r="D25" s="96" t="s">
        <v>35</v>
      </c>
      <c r="E25" s="92">
        <v>162</v>
      </c>
      <c r="F25" s="97">
        <f>F24*E25</f>
        <v>486</v>
      </c>
      <c r="G25" s="94"/>
      <c r="H25" s="94"/>
      <c r="I25" s="94"/>
      <c r="J25" s="94"/>
      <c r="K25" s="94"/>
      <c r="L25" s="94"/>
      <c r="M25" s="94"/>
    </row>
    <row r="26" spans="1:22" s="91" customFormat="1" ht="16.5">
      <c r="A26" s="96"/>
      <c r="B26" s="96"/>
      <c r="C26" s="98" t="s">
        <v>83</v>
      </c>
      <c r="D26" s="96" t="s">
        <v>37</v>
      </c>
      <c r="E26" s="99">
        <v>41.6</v>
      </c>
      <c r="F26" s="99">
        <f>E26*F24</f>
        <v>124.80000000000001</v>
      </c>
      <c r="G26" s="100"/>
      <c r="H26" s="101"/>
      <c r="I26" s="100"/>
      <c r="J26" s="101"/>
      <c r="K26" s="100"/>
      <c r="L26" s="99"/>
      <c r="M26" s="99"/>
    </row>
    <row r="27" spans="1:22" s="91" customFormat="1" ht="16.5">
      <c r="A27" s="31"/>
      <c r="B27" s="31" t="s">
        <v>41</v>
      </c>
      <c r="C27" s="102" t="s">
        <v>84</v>
      </c>
      <c r="D27" s="96" t="s">
        <v>85</v>
      </c>
      <c r="E27" s="97">
        <v>100</v>
      </c>
      <c r="F27" s="97">
        <f>E27*F24</f>
        <v>300</v>
      </c>
      <c r="G27" s="94"/>
      <c r="H27" s="94"/>
      <c r="I27" s="94"/>
      <c r="J27" s="94"/>
      <c r="K27" s="94"/>
      <c r="L27" s="94"/>
      <c r="M27" s="94"/>
    </row>
    <row r="28" spans="1:22" s="91" customFormat="1" ht="20.25">
      <c r="A28" s="31">
        <v>7</v>
      </c>
      <c r="B28" s="31"/>
      <c r="C28" s="102" t="s">
        <v>86</v>
      </c>
      <c r="D28" s="96" t="s">
        <v>87</v>
      </c>
      <c r="E28" s="97">
        <v>7.6</v>
      </c>
      <c r="F28" s="97">
        <f>E28*F24</f>
        <v>22.799999999999997</v>
      </c>
      <c r="G28" s="94"/>
      <c r="H28" s="94"/>
      <c r="I28" s="94"/>
      <c r="J28" s="94"/>
      <c r="K28" s="94"/>
      <c r="L28" s="94"/>
      <c r="M28" s="94"/>
    </row>
    <row r="29" spans="1:22" s="91" customFormat="1" ht="16.5">
      <c r="A29" s="96"/>
      <c r="B29" s="96"/>
      <c r="C29" s="102" t="s">
        <v>57</v>
      </c>
      <c r="D29" s="96" t="s">
        <v>47</v>
      </c>
      <c r="E29" s="92">
        <v>0.98</v>
      </c>
      <c r="F29" s="92">
        <f>E29*F24</f>
        <v>2.94</v>
      </c>
      <c r="G29" s="88"/>
      <c r="H29" s="92"/>
      <c r="I29" s="94"/>
      <c r="J29" s="94"/>
      <c r="K29" s="94"/>
      <c r="L29" s="94"/>
      <c r="M29" s="94"/>
    </row>
    <row r="30" spans="1:22" s="91" customFormat="1" ht="16.5">
      <c r="A30" s="103"/>
      <c r="B30" s="103"/>
      <c r="C30" s="104" t="s">
        <v>88</v>
      </c>
      <c r="D30" s="103"/>
      <c r="E30" s="105"/>
      <c r="F30" s="105"/>
      <c r="G30" s="106"/>
      <c r="H30" s="105"/>
      <c r="I30" s="107"/>
      <c r="J30" s="105"/>
      <c r="K30" s="107"/>
      <c r="L30" s="105"/>
      <c r="M30" s="105"/>
    </row>
    <row r="31" spans="1:22" ht="21">
      <c r="A31" s="54"/>
      <c r="B31" s="54"/>
      <c r="C31" s="137" t="s">
        <v>49</v>
      </c>
      <c r="D31" s="138"/>
      <c r="E31" s="138"/>
      <c r="F31" s="139"/>
      <c r="G31" s="24"/>
      <c r="H31" s="55"/>
      <c r="I31" s="56"/>
      <c r="J31" s="56"/>
      <c r="K31" s="56"/>
      <c r="L31" s="55"/>
      <c r="M31" s="55"/>
      <c r="N31" s="57"/>
      <c r="O31" s="57"/>
      <c r="P31" s="57"/>
      <c r="Q31" s="57"/>
      <c r="R31" s="57"/>
      <c r="S31" s="57"/>
      <c r="T31" s="57"/>
      <c r="U31" s="57"/>
      <c r="V31" s="57"/>
    </row>
    <row r="32" spans="1:22" ht="33">
      <c r="A32" s="19">
        <v>1</v>
      </c>
      <c r="B32" s="20" t="s">
        <v>50</v>
      </c>
      <c r="C32" s="21" t="s">
        <v>73</v>
      </c>
      <c r="D32" s="19" t="s">
        <v>33</v>
      </c>
      <c r="E32" s="22"/>
      <c r="F32" s="23">
        <v>2.2250000000000001</v>
      </c>
      <c r="G32" s="24"/>
      <c r="H32" s="22"/>
      <c r="I32" s="24"/>
      <c r="J32" s="22"/>
      <c r="K32" s="24"/>
      <c r="L32" s="22"/>
      <c r="M32" s="19"/>
      <c r="N32" s="5"/>
      <c r="O32" s="5"/>
      <c r="P32" s="5"/>
      <c r="Q32" s="5"/>
      <c r="R32" s="5"/>
      <c r="S32" s="5"/>
      <c r="T32" s="5"/>
      <c r="U32" s="5"/>
      <c r="V32" s="5"/>
    </row>
    <row r="33" spans="1:22" ht="15.75">
      <c r="A33" s="25"/>
      <c r="B33" s="25"/>
      <c r="C33" s="26"/>
      <c r="D33" s="25" t="s">
        <v>35</v>
      </c>
      <c r="E33" s="22">
        <v>33</v>
      </c>
      <c r="F33" s="22">
        <f>E33*F32</f>
        <v>73.424999999999997</v>
      </c>
      <c r="G33" s="24"/>
      <c r="H33" s="22"/>
      <c r="I33" s="24"/>
      <c r="J33" s="22"/>
      <c r="K33" s="24"/>
      <c r="L33" s="22"/>
      <c r="M33" s="27"/>
      <c r="N33" s="5"/>
      <c r="O33" s="5"/>
      <c r="P33" s="5"/>
      <c r="Q33" s="5"/>
      <c r="R33" s="5"/>
      <c r="S33" s="5"/>
      <c r="T33" s="5"/>
      <c r="U33" s="5"/>
      <c r="V33" s="5"/>
    </row>
    <row r="34" spans="1:22" ht="16.5">
      <c r="A34" s="28"/>
      <c r="B34" s="29"/>
      <c r="C34" s="30" t="s">
        <v>36</v>
      </c>
      <c r="D34" s="28" t="s">
        <v>37</v>
      </c>
      <c r="E34" s="31">
        <v>0.42</v>
      </c>
      <c r="F34" s="36">
        <f>E34*F32</f>
        <v>0.9345</v>
      </c>
      <c r="G34" s="32"/>
      <c r="H34" s="33"/>
      <c r="I34" s="32"/>
      <c r="J34" s="33"/>
      <c r="K34" s="32"/>
      <c r="L34" s="33"/>
      <c r="M34" s="33"/>
      <c r="N34" s="5"/>
      <c r="O34" s="5"/>
      <c r="P34" s="5"/>
      <c r="Q34" s="5"/>
      <c r="R34" s="5"/>
      <c r="S34" s="5"/>
      <c r="T34" s="5"/>
      <c r="U34" s="5"/>
      <c r="V34" s="5"/>
    </row>
    <row r="35" spans="1:22" ht="18">
      <c r="A35" s="25"/>
      <c r="B35" s="25"/>
      <c r="C35" s="35" t="s">
        <v>51</v>
      </c>
      <c r="D35" s="25" t="s">
        <v>43</v>
      </c>
      <c r="E35" s="33">
        <v>141</v>
      </c>
      <c r="F35" s="33">
        <f>E35*F32</f>
        <v>313.72500000000002</v>
      </c>
      <c r="G35" s="38"/>
      <c r="H35" s="39"/>
      <c r="I35" s="40"/>
      <c r="J35" s="40"/>
      <c r="K35" s="40"/>
      <c r="L35" s="40"/>
      <c r="M35" s="40"/>
      <c r="N35" s="5"/>
      <c r="O35" s="5"/>
      <c r="P35" s="5"/>
      <c r="Q35" s="5"/>
      <c r="R35" s="5"/>
      <c r="S35" s="5"/>
      <c r="T35" s="5"/>
      <c r="U35" s="5"/>
      <c r="V35" s="5"/>
    </row>
    <row r="36" spans="1:22" ht="15.75">
      <c r="A36" s="25"/>
      <c r="B36" s="25"/>
      <c r="C36" s="58" t="s">
        <v>72</v>
      </c>
      <c r="D36" s="25" t="s">
        <v>45</v>
      </c>
      <c r="E36" s="33"/>
      <c r="F36" s="33">
        <f>F35*1.6</f>
        <v>501.96000000000004</v>
      </c>
      <c r="G36" s="32"/>
      <c r="H36" s="33"/>
      <c r="I36" s="32"/>
      <c r="J36" s="33"/>
      <c r="K36" s="44"/>
      <c r="L36" s="33"/>
      <c r="M36" s="33"/>
      <c r="N36" s="5"/>
      <c r="O36" s="5"/>
      <c r="P36" s="5"/>
      <c r="Q36" s="5"/>
      <c r="R36" s="5"/>
      <c r="S36" s="5"/>
      <c r="T36" s="5"/>
      <c r="U36" s="5"/>
      <c r="V36" s="5"/>
    </row>
    <row r="37" spans="1:22" ht="15.75">
      <c r="A37" s="25"/>
      <c r="B37" s="25"/>
      <c r="C37" s="26" t="s">
        <v>38</v>
      </c>
      <c r="D37" s="25" t="s">
        <v>37</v>
      </c>
      <c r="E37" s="33">
        <v>11.2</v>
      </c>
      <c r="F37" s="33">
        <f>E37*F32</f>
        <v>24.919999999999998</v>
      </c>
      <c r="G37" s="32"/>
      <c r="H37" s="33"/>
      <c r="I37" s="32"/>
      <c r="J37" s="33"/>
      <c r="K37" s="32"/>
      <c r="L37" s="33"/>
      <c r="M37" s="33"/>
      <c r="N37" s="5"/>
      <c r="O37" s="5"/>
      <c r="P37" s="5"/>
      <c r="Q37" s="5"/>
      <c r="R37" s="5"/>
      <c r="S37" s="5"/>
      <c r="T37" s="5"/>
      <c r="U37" s="5"/>
      <c r="V37" s="5"/>
    </row>
    <row r="38" spans="1:22" ht="16.5">
      <c r="A38" s="25"/>
      <c r="B38" s="34"/>
      <c r="C38" s="35" t="s">
        <v>39</v>
      </c>
      <c r="D38" s="28" t="s">
        <v>37</v>
      </c>
      <c r="E38" s="31">
        <v>24.8</v>
      </c>
      <c r="F38" s="33">
        <f>E38*F32</f>
        <v>55.180000000000007</v>
      </c>
      <c r="G38" s="32"/>
      <c r="H38" s="33"/>
      <c r="I38" s="32"/>
      <c r="J38" s="33"/>
      <c r="K38" s="32"/>
      <c r="L38" s="33"/>
      <c r="M38" s="33"/>
      <c r="N38" s="5"/>
      <c r="O38" s="5"/>
      <c r="P38" s="5"/>
      <c r="Q38" s="5"/>
      <c r="R38" s="5"/>
      <c r="S38" s="5"/>
      <c r="T38" s="5"/>
      <c r="U38" s="5"/>
      <c r="V38" s="5"/>
    </row>
    <row r="39" spans="1:22" ht="33">
      <c r="A39" s="59">
        <v>2</v>
      </c>
      <c r="B39" s="59" t="s">
        <v>31</v>
      </c>
      <c r="C39" s="60" t="s">
        <v>76</v>
      </c>
      <c r="D39" s="59" t="s">
        <v>33</v>
      </c>
      <c r="E39" s="61"/>
      <c r="F39" s="23">
        <v>2.2250000000000001</v>
      </c>
      <c r="G39" s="40"/>
      <c r="H39" s="40"/>
      <c r="I39" s="40"/>
      <c r="J39" s="40"/>
      <c r="K39" s="40"/>
      <c r="L39" s="40"/>
      <c r="M39" s="40"/>
      <c r="N39" s="53"/>
      <c r="O39" s="53"/>
      <c r="P39" s="53"/>
      <c r="Q39" s="53"/>
      <c r="R39" s="53"/>
      <c r="S39" s="53"/>
      <c r="T39" s="53"/>
      <c r="U39" s="53"/>
      <c r="V39" s="53"/>
    </row>
    <row r="40" spans="1:22" ht="15.75">
      <c r="A40" s="59"/>
      <c r="B40" s="59" t="s">
        <v>52</v>
      </c>
      <c r="C40" s="62" t="s">
        <v>34</v>
      </c>
      <c r="D40" s="59" t="s">
        <v>35</v>
      </c>
      <c r="E40" s="61">
        <v>110</v>
      </c>
      <c r="F40" s="22">
        <f>E40*F39</f>
        <v>244.75</v>
      </c>
      <c r="G40" s="24"/>
      <c r="H40" s="22"/>
      <c r="I40" s="24"/>
      <c r="J40" s="22"/>
      <c r="K40" s="24"/>
      <c r="L40" s="22"/>
      <c r="M40" s="27"/>
      <c r="N40" s="53"/>
      <c r="O40" s="53"/>
      <c r="P40" s="53"/>
      <c r="Q40" s="53"/>
      <c r="R40" s="53"/>
      <c r="S40" s="53"/>
      <c r="T40" s="53"/>
      <c r="U40" s="53"/>
      <c r="V40" s="53"/>
    </row>
    <row r="41" spans="1:22" ht="16.5">
      <c r="A41" s="28"/>
      <c r="B41" s="29"/>
      <c r="C41" s="30" t="s">
        <v>53</v>
      </c>
      <c r="D41" s="28" t="s">
        <v>37</v>
      </c>
      <c r="E41" s="31">
        <v>18.3</v>
      </c>
      <c r="F41" s="36">
        <f>E41*F39</f>
        <v>40.717500000000001</v>
      </c>
      <c r="G41" s="32"/>
      <c r="H41" s="33"/>
      <c r="I41" s="32"/>
      <c r="J41" s="33"/>
      <c r="K41" s="32"/>
      <c r="L41" s="33"/>
      <c r="M41" s="33"/>
      <c r="N41" s="5"/>
      <c r="O41" s="5"/>
      <c r="P41" s="5"/>
      <c r="Q41" s="5"/>
      <c r="R41" s="5"/>
      <c r="S41" s="5"/>
      <c r="T41" s="5"/>
      <c r="U41" s="5"/>
      <c r="V41" s="5"/>
    </row>
    <row r="42" spans="1:22" ht="16.5">
      <c r="A42" s="25"/>
      <c r="B42" s="25"/>
      <c r="C42" s="26" t="s">
        <v>46</v>
      </c>
      <c r="D42" s="28" t="s">
        <v>47</v>
      </c>
      <c r="E42" s="31">
        <v>3.88</v>
      </c>
      <c r="F42" s="36">
        <f>E42*F39</f>
        <v>8.6330000000000009</v>
      </c>
      <c r="G42" s="32"/>
      <c r="H42" s="33"/>
      <c r="I42" s="32"/>
      <c r="J42" s="33"/>
      <c r="K42" s="37"/>
      <c r="L42" s="33"/>
      <c r="M42" s="33"/>
      <c r="N42" s="5"/>
      <c r="O42" s="5"/>
      <c r="P42" s="5"/>
      <c r="Q42" s="5"/>
      <c r="R42" s="5"/>
      <c r="S42" s="5"/>
      <c r="T42" s="5"/>
      <c r="U42" s="5"/>
      <c r="V42" s="5"/>
    </row>
    <row r="43" spans="1:22" ht="15.75">
      <c r="A43" s="59"/>
      <c r="B43" s="59"/>
      <c r="C43" s="62" t="s">
        <v>54</v>
      </c>
      <c r="D43" s="59" t="s">
        <v>55</v>
      </c>
      <c r="E43" s="61">
        <v>163</v>
      </c>
      <c r="F43" s="61">
        <f>E43*F39</f>
        <v>362.67500000000001</v>
      </c>
      <c r="G43" s="40"/>
      <c r="H43" s="40"/>
      <c r="I43" s="40"/>
      <c r="J43" s="40"/>
      <c r="K43" s="40"/>
      <c r="L43" s="40"/>
      <c r="M43" s="40"/>
      <c r="N43" s="53"/>
      <c r="O43" s="53"/>
      <c r="P43" s="53"/>
      <c r="Q43" s="53"/>
      <c r="R43" s="53"/>
      <c r="S43" s="53"/>
      <c r="T43" s="53"/>
      <c r="U43" s="53"/>
      <c r="V43" s="53"/>
    </row>
    <row r="44" spans="1:22" ht="15.75">
      <c r="A44" s="59"/>
      <c r="B44" s="59"/>
      <c r="C44" s="62" t="s">
        <v>56</v>
      </c>
      <c r="D44" s="59" t="s">
        <v>45</v>
      </c>
      <c r="E44" s="61"/>
      <c r="F44" s="63">
        <v>0.37835999999999997</v>
      </c>
      <c r="G44" s="40"/>
      <c r="H44" s="40"/>
      <c r="I44" s="40"/>
      <c r="J44" s="40"/>
      <c r="K44" s="40"/>
      <c r="L44" s="40"/>
      <c r="M44" s="40"/>
      <c r="N44" s="53"/>
      <c r="O44" s="53"/>
      <c r="P44" s="53"/>
      <c r="Q44" s="53"/>
      <c r="R44" s="53"/>
      <c r="S44" s="53"/>
      <c r="T44" s="53"/>
      <c r="U44" s="53"/>
      <c r="V44" s="53"/>
    </row>
    <row r="45" spans="1:22" ht="15.75">
      <c r="A45" s="59"/>
      <c r="B45" s="59"/>
      <c r="C45" s="62" t="s">
        <v>57</v>
      </c>
      <c r="D45" s="59" t="s">
        <v>47</v>
      </c>
      <c r="E45" s="61">
        <v>0.46</v>
      </c>
      <c r="F45" s="61">
        <f>E45*F39</f>
        <v>1.0235000000000001</v>
      </c>
      <c r="G45" s="40"/>
      <c r="H45" s="40"/>
      <c r="I45" s="40"/>
      <c r="J45" s="40"/>
      <c r="K45" s="40"/>
      <c r="L45" s="40"/>
      <c r="M45" s="40"/>
      <c r="N45" s="53"/>
      <c r="O45" s="53"/>
      <c r="P45" s="53"/>
      <c r="Q45" s="53"/>
      <c r="R45" s="53"/>
      <c r="S45" s="53"/>
      <c r="T45" s="53"/>
      <c r="U45" s="53"/>
      <c r="V45" s="53"/>
    </row>
    <row r="46" spans="1:22" ht="31.5">
      <c r="A46" s="25"/>
      <c r="B46" s="64" t="s">
        <v>58</v>
      </c>
      <c r="C46" s="62" t="s">
        <v>59</v>
      </c>
      <c r="D46" s="25" t="s">
        <v>43</v>
      </c>
      <c r="E46" s="33"/>
      <c r="F46" s="33">
        <v>0.5</v>
      </c>
      <c r="G46" s="38"/>
      <c r="H46" s="39"/>
      <c r="I46" s="40"/>
      <c r="J46" s="40"/>
      <c r="K46" s="40"/>
      <c r="L46" s="40"/>
      <c r="M46" s="40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49.5">
      <c r="A47" s="19">
        <v>3</v>
      </c>
      <c r="B47" s="82"/>
      <c r="C47" s="21" t="s">
        <v>77</v>
      </c>
      <c r="D47" s="59" t="s">
        <v>33</v>
      </c>
      <c r="E47" s="22"/>
      <c r="F47" s="66">
        <v>0.3</v>
      </c>
      <c r="G47" s="24"/>
      <c r="H47" s="22"/>
      <c r="I47" s="24"/>
      <c r="J47" s="22"/>
      <c r="K47" s="24"/>
      <c r="L47" s="22"/>
      <c r="M47" s="19"/>
      <c r="N47" s="5"/>
      <c r="O47" s="5"/>
      <c r="P47" s="5"/>
      <c r="Q47" s="5"/>
      <c r="R47" s="5"/>
      <c r="S47" s="5"/>
      <c r="T47" s="5"/>
      <c r="U47" s="5"/>
      <c r="V47" s="5"/>
    </row>
    <row r="48" spans="1:22" ht="15.75">
      <c r="A48" s="25"/>
      <c r="B48" s="20" t="s">
        <v>78</v>
      </c>
      <c r="C48" s="26" t="s">
        <v>34</v>
      </c>
      <c r="D48" s="25" t="s">
        <v>35</v>
      </c>
      <c r="E48" s="22">
        <v>302</v>
      </c>
      <c r="F48" s="22">
        <f>E48*F47</f>
        <v>90.6</v>
      </c>
      <c r="G48" s="24"/>
      <c r="H48" s="22"/>
      <c r="I48" s="24"/>
      <c r="J48" s="22"/>
      <c r="K48" s="24"/>
      <c r="L48" s="22"/>
      <c r="M48" s="27"/>
      <c r="N48" s="5"/>
      <c r="O48" s="5"/>
      <c r="P48" s="5"/>
      <c r="Q48" s="5"/>
      <c r="R48" s="5"/>
      <c r="S48" s="5"/>
      <c r="T48" s="5"/>
      <c r="U48" s="5"/>
      <c r="V48" s="5"/>
    </row>
    <row r="49" spans="1:22" ht="18">
      <c r="A49" s="25"/>
      <c r="B49" s="25" t="s">
        <v>41</v>
      </c>
      <c r="C49" s="35" t="s">
        <v>42</v>
      </c>
      <c r="D49" s="25" t="s">
        <v>43</v>
      </c>
      <c r="E49" s="33">
        <v>286.8</v>
      </c>
      <c r="F49" s="36">
        <f>E49*F47</f>
        <v>86.04</v>
      </c>
      <c r="G49" s="38"/>
      <c r="H49" s="39"/>
      <c r="I49" s="40"/>
      <c r="J49" s="40"/>
      <c r="K49" s="40"/>
      <c r="L49" s="40"/>
      <c r="M49" s="40"/>
      <c r="N49" s="5"/>
      <c r="O49" s="5"/>
      <c r="P49" s="5"/>
      <c r="Q49" s="5"/>
      <c r="R49" s="5"/>
      <c r="S49" s="5"/>
      <c r="T49" s="5"/>
      <c r="U49" s="5"/>
      <c r="V49" s="5"/>
    </row>
    <row r="50" spans="1:22" ht="31.5">
      <c r="A50" s="25"/>
      <c r="B50" s="25"/>
      <c r="C50" s="58" t="s">
        <v>79</v>
      </c>
      <c r="D50" s="25" t="s">
        <v>45</v>
      </c>
      <c r="E50" s="33"/>
      <c r="F50" s="43">
        <f>F49*1.6</f>
        <v>137.66400000000002</v>
      </c>
      <c r="G50" s="32"/>
      <c r="H50" s="33"/>
      <c r="I50" s="32"/>
      <c r="J50" s="33"/>
      <c r="K50" s="32"/>
      <c r="L50" s="33"/>
      <c r="M50" s="33"/>
      <c r="N50" s="5"/>
      <c r="O50" s="5"/>
      <c r="P50" s="5"/>
      <c r="Q50" s="5"/>
      <c r="R50" s="5"/>
      <c r="S50" s="5"/>
      <c r="T50" s="5"/>
      <c r="U50" s="5"/>
      <c r="V50" s="5"/>
    </row>
    <row r="51" spans="1:22" ht="15.75">
      <c r="A51" s="25"/>
      <c r="B51" s="25"/>
      <c r="C51" s="26" t="s">
        <v>38</v>
      </c>
      <c r="D51" s="25" t="s">
        <v>37</v>
      </c>
      <c r="E51" s="33">
        <v>28</v>
      </c>
      <c r="F51" s="33">
        <f>E51*F47</f>
        <v>8.4</v>
      </c>
      <c r="G51" s="32"/>
      <c r="H51" s="33"/>
      <c r="I51" s="32"/>
      <c r="J51" s="33"/>
      <c r="K51" s="32"/>
      <c r="L51" s="33"/>
      <c r="M51" s="33"/>
      <c r="N51" s="5"/>
      <c r="O51" s="5"/>
      <c r="P51" s="5"/>
      <c r="Q51" s="5"/>
      <c r="R51" s="5"/>
      <c r="S51" s="5"/>
      <c r="T51" s="5"/>
      <c r="U51" s="5"/>
      <c r="V51" s="5"/>
    </row>
    <row r="52" spans="1:22" ht="47.25">
      <c r="A52" s="59">
        <v>4</v>
      </c>
      <c r="B52" s="59" t="s">
        <v>31</v>
      </c>
      <c r="C52" s="65" t="s">
        <v>60</v>
      </c>
      <c r="D52" s="59" t="s">
        <v>61</v>
      </c>
      <c r="E52" s="61"/>
      <c r="F52" s="66">
        <v>3.6</v>
      </c>
      <c r="G52" s="40"/>
      <c r="H52" s="40"/>
      <c r="I52" s="40"/>
      <c r="J52" s="40"/>
      <c r="K52" s="40"/>
      <c r="L52" s="40"/>
      <c r="M52" s="40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15.75">
      <c r="A53" s="59"/>
      <c r="B53" s="59" t="s">
        <v>62</v>
      </c>
      <c r="C53" s="62" t="s">
        <v>34</v>
      </c>
      <c r="D53" s="59" t="s">
        <v>35</v>
      </c>
      <c r="E53" s="61">
        <v>7.7</v>
      </c>
      <c r="F53" s="22">
        <f>E53*F52</f>
        <v>27.720000000000002</v>
      </c>
      <c r="G53" s="40"/>
      <c r="H53" s="22"/>
      <c r="I53" s="24"/>
      <c r="J53" s="22"/>
      <c r="K53" s="24"/>
      <c r="L53" s="22"/>
      <c r="M53" s="27"/>
      <c r="N53" s="53"/>
      <c r="O53" s="53"/>
      <c r="P53" s="53"/>
      <c r="Q53" s="53"/>
      <c r="R53" s="53"/>
      <c r="S53" s="53"/>
      <c r="T53" s="53"/>
      <c r="U53" s="53"/>
      <c r="V53" s="53"/>
    </row>
    <row r="54" spans="1:22" ht="16.5">
      <c r="A54" s="28"/>
      <c r="B54" s="29"/>
      <c r="C54" s="30" t="s">
        <v>63</v>
      </c>
      <c r="D54" s="28" t="s">
        <v>37</v>
      </c>
      <c r="E54" s="31">
        <v>19.399999999999999</v>
      </c>
      <c r="F54" s="36">
        <f>E54*F52</f>
        <v>69.84</v>
      </c>
      <c r="G54" s="32"/>
      <c r="H54" s="33"/>
      <c r="I54" s="32"/>
      <c r="J54" s="33"/>
      <c r="K54" s="32"/>
      <c r="L54" s="33"/>
      <c r="M54" s="33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15.75">
      <c r="A55" s="59"/>
      <c r="B55" s="59"/>
      <c r="C55" s="62" t="s">
        <v>64</v>
      </c>
      <c r="D55" s="59" t="s">
        <v>45</v>
      </c>
      <c r="E55" s="61">
        <v>0.06</v>
      </c>
      <c r="F55" s="33">
        <f>E55*F52</f>
        <v>0.216</v>
      </c>
      <c r="G55" s="40"/>
      <c r="H55" s="40"/>
      <c r="I55" s="67"/>
      <c r="J55" s="40"/>
      <c r="K55" s="40"/>
      <c r="L55" s="40"/>
      <c r="M55" s="40"/>
      <c r="N55" s="68"/>
      <c r="O55" s="68"/>
      <c r="P55" s="68"/>
      <c r="Q55" s="68"/>
      <c r="R55" s="68"/>
      <c r="S55" s="68"/>
      <c r="T55" s="68"/>
      <c r="U55" s="68"/>
      <c r="V55" s="68"/>
    </row>
    <row r="56" spans="1:22" ht="18">
      <c r="A56" s="59"/>
      <c r="B56" s="59" t="s">
        <v>41</v>
      </c>
      <c r="C56" s="62" t="s">
        <v>65</v>
      </c>
      <c r="D56" s="25" t="s">
        <v>43</v>
      </c>
      <c r="E56" s="61">
        <v>1</v>
      </c>
      <c r="F56" s="36">
        <f>E56*F52</f>
        <v>3.6</v>
      </c>
      <c r="G56" s="40"/>
      <c r="H56" s="40"/>
      <c r="I56" s="67"/>
      <c r="J56" s="40"/>
      <c r="K56" s="40"/>
      <c r="L56" s="40"/>
      <c r="M56" s="40"/>
      <c r="N56" s="68"/>
      <c r="O56" s="68"/>
      <c r="P56" s="68"/>
      <c r="Q56" s="68"/>
      <c r="R56" s="68"/>
      <c r="S56" s="68"/>
      <c r="T56" s="68"/>
      <c r="U56" s="68"/>
      <c r="V56" s="68"/>
    </row>
    <row r="57" spans="1:22" ht="15.75">
      <c r="A57" s="25"/>
      <c r="B57" s="25"/>
      <c r="C57" s="58" t="s">
        <v>66</v>
      </c>
      <c r="D57" s="25" t="s">
        <v>45</v>
      </c>
      <c r="E57" s="33"/>
      <c r="F57" s="33">
        <f>F56*1.5</f>
        <v>5.4</v>
      </c>
      <c r="G57" s="32"/>
      <c r="H57" s="33"/>
      <c r="I57" s="32"/>
      <c r="J57" s="33"/>
      <c r="K57" s="32"/>
      <c r="L57" s="33"/>
      <c r="M57" s="33"/>
      <c r="N57" s="68"/>
      <c r="O57" s="68"/>
      <c r="P57" s="68"/>
      <c r="Q57" s="68"/>
      <c r="R57" s="68"/>
      <c r="S57" s="68"/>
      <c r="T57" s="68"/>
      <c r="U57" s="68"/>
      <c r="V57" s="68"/>
    </row>
    <row r="58" spans="1:22" ht="21">
      <c r="A58" s="41"/>
      <c r="B58" s="41"/>
      <c r="C58" s="49" t="s">
        <v>67</v>
      </c>
      <c r="D58" s="41"/>
      <c r="E58" s="50"/>
      <c r="F58" s="50"/>
      <c r="G58" s="51"/>
      <c r="H58" s="50"/>
      <c r="I58" s="52"/>
      <c r="J58" s="50"/>
      <c r="K58" s="52"/>
      <c r="L58" s="50"/>
      <c r="M58" s="50"/>
      <c r="N58" s="68"/>
      <c r="O58" s="68"/>
      <c r="P58" s="68"/>
      <c r="Q58" s="68"/>
      <c r="R58" s="68"/>
      <c r="S58" s="68"/>
      <c r="T58" s="68"/>
      <c r="U58" s="68"/>
      <c r="V58" s="68"/>
    </row>
    <row r="59" spans="1:22" ht="15.75">
      <c r="A59" s="69"/>
      <c r="B59" s="70"/>
      <c r="C59" s="71" t="s">
        <v>68</v>
      </c>
      <c r="D59" s="70"/>
      <c r="E59" s="72"/>
      <c r="F59" s="72"/>
      <c r="G59" s="72"/>
      <c r="H59" s="72"/>
      <c r="I59" s="72"/>
      <c r="J59" s="72"/>
      <c r="K59" s="72"/>
      <c r="L59" s="72"/>
      <c r="M59" s="72"/>
      <c r="N59" s="68"/>
      <c r="O59" s="68"/>
      <c r="P59" s="68"/>
      <c r="Q59" s="68"/>
      <c r="R59" s="68"/>
      <c r="S59" s="68"/>
      <c r="T59" s="68"/>
      <c r="U59" s="68"/>
      <c r="V59" s="68"/>
    </row>
    <row r="60" spans="1:22" ht="15.75">
      <c r="A60" s="70"/>
      <c r="B60" s="70"/>
      <c r="C60" s="71" t="s">
        <v>91</v>
      </c>
      <c r="D60" s="73" t="s">
        <v>90</v>
      </c>
      <c r="E60" s="72"/>
      <c r="F60" s="72"/>
      <c r="G60" s="72"/>
      <c r="H60" s="72"/>
      <c r="I60" s="72"/>
      <c r="J60" s="72"/>
      <c r="K60" s="72"/>
      <c r="L60" s="72"/>
      <c r="M60" s="72"/>
      <c r="N60" s="68"/>
      <c r="O60" s="68"/>
      <c r="P60" s="68"/>
      <c r="Q60" s="68"/>
      <c r="R60" s="68"/>
      <c r="S60" s="68"/>
      <c r="T60" s="68"/>
      <c r="U60" s="68"/>
      <c r="V60" s="68"/>
    </row>
    <row r="61" spans="1:22" ht="15.75">
      <c r="A61" s="70"/>
      <c r="B61" s="70"/>
      <c r="C61" s="71" t="s">
        <v>8</v>
      </c>
      <c r="D61" s="74"/>
      <c r="E61" s="72"/>
      <c r="F61" s="72"/>
      <c r="G61" s="72"/>
      <c r="H61" s="72"/>
      <c r="I61" s="72"/>
      <c r="J61" s="72"/>
      <c r="K61" s="72"/>
      <c r="L61" s="72"/>
      <c r="M61" s="72"/>
      <c r="N61" s="68"/>
      <c r="O61" s="68"/>
      <c r="P61" s="68"/>
      <c r="Q61" s="68"/>
      <c r="R61" s="68"/>
      <c r="S61" s="68"/>
      <c r="T61" s="68"/>
      <c r="U61" s="68"/>
      <c r="V61" s="68"/>
    </row>
    <row r="62" spans="1:22" ht="15.75">
      <c r="A62" s="70"/>
      <c r="B62" s="70"/>
      <c r="C62" s="71" t="s">
        <v>92</v>
      </c>
      <c r="D62" s="73" t="s">
        <v>90</v>
      </c>
      <c r="E62" s="72"/>
      <c r="F62" s="72"/>
      <c r="G62" s="72"/>
      <c r="H62" s="72"/>
      <c r="I62" s="72"/>
      <c r="J62" s="72"/>
      <c r="K62" s="72"/>
      <c r="L62" s="72"/>
      <c r="M62" s="72"/>
    </row>
    <row r="63" spans="1:22" ht="15.75">
      <c r="A63" s="70"/>
      <c r="B63" s="70"/>
      <c r="C63" s="71" t="s">
        <v>69</v>
      </c>
      <c r="D63" s="74"/>
      <c r="E63" s="72"/>
      <c r="F63" s="72"/>
      <c r="G63" s="72"/>
      <c r="H63" s="72"/>
      <c r="I63" s="72"/>
      <c r="J63" s="72"/>
      <c r="K63" s="72"/>
      <c r="L63" s="72"/>
      <c r="M63" s="72"/>
    </row>
    <row r="64" spans="1:22" ht="15.75">
      <c r="A64" s="70"/>
      <c r="B64" s="70"/>
      <c r="C64" s="71" t="s">
        <v>70</v>
      </c>
      <c r="D64" s="75">
        <v>0.03</v>
      </c>
      <c r="E64" s="76"/>
      <c r="F64" s="76"/>
      <c r="G64" s="77"/>
      <c r="H64" s="77"/>
      <c r="I64" s="77"/>
      <c r="J64" s="77"/>
      <c r="K64" s="77"/>
      <c r="L64" s="77"/>
      <c r="M64" s="77"/>
    </row>
    <row r="65" spans="1:13" ht="15.75">
      <c r="A65" s="70"/>
      <c r="B65" s="70"/>
      <c r="C65" s="71" t="s">
        <v>8</v>
      </c>
      <c r="D65" s="74"/>
      <c r="E65" s="74"/>
      <c r="F65" s="74"/>
      <c r="G65" s="77"/>
      <c r="H65" s="77"/>
      <c r="I65" s="77"/>
      <c r="J65" s="77"/>
      <c r="K65" s="77"/>
      <c r="L65" s="77"/>
      <c r="M65" s="77"/>
    </row>
    <row r="66" spans="1:13" ht="21" customHeight="1">
      <c r="A66" s="70"/>
      <c r="B66" s="70"/>
      <c r="C66" s="71" t="s">
        <v>71</v>
      </c>
      <c r="D66" s="75">
        <v>0.18</v>
      </c>
      <c r="E66" s="76"/>
      <c r="F66" s="76"/>
      <c r="G66" s="77"/>
      <c r="H66" s="77"/>
      <c r="I66" s="77"/>
      <c r="J66" s="77"/>
      <c r="K66" s="77"/>
      <c r="L66" s="77"/>
      <c r="M66" s="77"/>
    </row>
    <row r="67" spans="1:13" ht="15.75">
      <c r="A67" s="70"/>
      <c r="B67" s="70"/>
      <c r="C67" s="71" t="s">
        <v>8</v>
      </c>
      <c r="D67" s="74"/>
      <c r="E67" s="74"/>
      <c r="F67" s="74"/>
      <c r="G67" s="77"/>
      <c r="H67" s="77"/>
      <c r="I67" s="77"/>
      <c r="J67" s="77"/>
      <c r="K67" s="77"/>
      <c r="L67" s="77"/>
      <c r="M67" s="77"/>
    </row>
    <row r="68" spans="1:13" ht="15.75">
      <c r="A68" s="78"/>
      <c r="B68" s="78"/>
      <c r="C68" s="79"/>
      <c r="D68" s="68"/>
      <c r="E68" s="68"/>
      <c r="F68" s="68"/>
      <c r="G68" s="68"/>
      <c r="H68" s="68"/>
      <c r="I68" s="68"/>
      <c r="J68" s="80"/>
      <c r="K68" s="80"/>
      <c r="L68" s="80"/>
      <c r="M68" s="80"/>
    </row>
    <row r="69" spans="1:13" ht="16.5">
      <c r="A69" s="78"/>
      <c r="B69" s="78"/>
      <c r="C69" s="79"/>
      <c r="D69" s="68"/>
      <c r="E69" s="140"/>
      <c r="F69" s="140"/>
      <c r="G69" s="140"/>
      <c r="H69" s="140"/>
      <c r="I69" s="68"/>
      <c r="J69" s="80"/>
      <c r="K69" s="80" t="s">
        <v>31</v>
      </c>
      <c r="L69" s="80"/>
      <c r="M69" s="80"/>
    </row>
    <row r="70" spans="1:13" ht="15.75">
      <c r="A70" s="78"/>
      <c r="B70" s="78"/>
      <c r="C70" s="79" t="s">
        <v>31</v>
      </c>
      <c r="D70" s="68"/>
      <c r="E70" s="68"/>
      <c r="F70" s="68"/>
      <c r="G70" s="68"/>
      <c r="H70" s="68"/>
      <c r="I70" s="68"/>
      <c r="J70" s="80"/>
      <c r="K70" s="80"/>
      <c r="L70" s="80"/>
      <c r="M70" s="80"/>
    </row>
    <row r="71" spans="1:13" ht="16.5">
      <c r="A71" s="78"/>
      <c r="B71" s="78"/>
      <c r="C71" s="79"/>
      <c r="D71" s="68"/>
      <c r="E71" s="141"/>
      <c r="F71" s="141"/>
      <c r="G71" s="141"/>
      <c r="H71" s="141"/>
      <c r="I71" s="68"/>
      <c r="J71" s="80"/>
      <c r="K71" s="80"/>
      <c r="L71" s="80"/>
      <c r="M71" s="80"/>
    </row>
    <row r="72" spans="1:13" ht="15.75">
      <c r="A72" s="78"/>
      <c r="B72" s="78"/>
      <c r="C72" s="79"/>
      <c r="D72" s="68"/>
      <c r="E72" s="68"/>
      <c r="F72" s="68"/>
      <c r="G72" s="68"/>
      <c r="H72" s="68"/>
      <c r="I72" s="68"/>
      <c r="J72" s="81"/>
      <c r="K72" s="81"/>
      <c r="L72" s="81"/>
      <c r="M72" s="81"/>
    </row>
    <row r="73" spans="1:13" ht="15.75">
      <c r="A73" s="78"/>
      <c r="B73" s="78"/>
      <c r="C73" s="79"/>
      <c r="D73" s="68"/>
      <c r="E73" s="68"/>
      <c r="F73" s="68"/>
      <c r="G73" s="68"/>
      <c r="H73" s="68"/>
      <c r="I73" s="68"/>
      <c r="J73" s="81"/>
      <c r="K73" s="81"/>
      <c r="L73" s="81"/>
      <c r="M73" s="81"/>
    </row>
    <row r="74" spans="1:13" ht="15.75">
      <c r="A74" s="78"/>
      <c r="B74" s="78"/>
      <c r="C74" s="79"/>
      <c r="D74" s="68"/>
      <c r="E74" s="68"/>
      <c r="F74" s="68"/>
      <c r="G74" s="68"/>
      <c r="H74" s="68"/>
      <c r="I74" s="68"/>
      <c r="J74" s="81"/>
      <c r="K74" s="81"/>
      <c r="L74" s="81"/>
      <c r="M74" s="81"/>
    </row>
    <row r="75" spans="1:13" ht="15.75">
      <c r="A75" s="78"/>
      <c r="B75" s="78"/>
      <c r="C75" s="79"/>
      <c r="D75" s="68"/>
      <c r="E75" s="68"/>
      <c r="F75" s="68"/>
      <c r="G75" s="68"/>
      <c r="H75" s="68"/>
      <c r="I75" s="68"/>
      <c r="J75" s="81"/>
      <c r="K75" s="81"/>
      <c r="L75" s="81"/>
      <c r="M75" s="81"/>
    </row>
    <row r="76" spans="1:13" ht="15.75">
      <c r="A76" s="78"/>
      <c r="B76" s="78"/>
      <c r="C76" s="79"/>
      <c r="D76" s="68"/>
      <c r="E76" s="68"/>
      <c r="F76" s="68"/>
      <c r="G76" s="68"/>
      <c r="H76" s="68"/>
      <c r="I76" s="68"/>
      <c r="J76" s="81"/>
      <c r="K76" s="81"/>
      <c r="L76" s="81"/>
      <c r="M76" s="81"/>
    </row>
    <row r="77" spans="1:13" ht="15.75">
      <c r="A77" s="78"/>
      <c r="B77" s="78"/>
      <c r="C77" s="79"/>
      <c r="D77" s="68"/>
      <c r="E77" s="68"/>
      <c r="F77" s="68"/>
      <c r="G77" s="68"/>
      <c r="H77" s="68"/>
      <c r="I77" s="68"/>
      <c r="J77" s="81"/>
      <c r="K77" s="81"/>
      <c r="L77" s="81"/>
      <c r="M77" s="81"/>
    </row>
    <row r="78" spans="1:13" ht="15.75">
      <c r="A78" s="78"/>
      <c r="B78" s="78"/>
      <c r="C78" s="79"/>
      <c r="D78" s="68"/>
      <c r="E78" s="68"/>
      <c r="F78" s="68"/>
      <c r="G78" s="68"/>
      <c r="H78" s="68"/>
      <c r="I78" s="68"/>
      <c r="J78" s="81"/>
      <c r="K78" s="81"/>
      <c r="L78" s="81"/>
      <c r="M78" s="81"/>
    </row>
    <row r="79" spans="1:13" ht="15.75">
      <c r="A79" s="78"/>
      <c r="B79" s="78"/>
      <c r="C79" s="79"/>
      <c r="D79" s="68"/>
      <c r="E79" s="68"/>
      <c r="F79" s="68"/>
      <c r="G79" s="68"/>
      <c r="H79" s="68"/>
      <c r="I79" s="68"/>
      <c r="J79" s="81"/>
      <c r="K79" s="81"/>
      <c r="L79" s="81"/>
      <c r="M79" s="81"/>
    </row>
    <row r="80" spans="1:13" ht="15.75">
      <c r="A80" s="78"/>
      <c r="B80" s="78"/>
      <c r="C80" s="79"/>
      <c r="D80" s="68"/>
      <c r="E80" s="68"/>
      <c r="F80" s="68"/>
      <c r="G80" s="68"/>
      <c r="H80" s="68"/>
      <c r="I80" s="68"/>
      <c r="J80" s="81"/>
      <c r="K80" s="81"/>
      <c r="L80" s="81"/>
      <c r="M80" s="81"/>
    </row>
    <row r="81" spans="1:240" ht="15.75">
      <c r="A81" s="78"/>
      <c r="B81" s="78"/>
      <c r="C81" s="79"/>
      <c r="D81" s="68"/>
      <c r="E81" s="68"/>
      <c r="F81" s="68"/>
      <c r="G81" s="68"/>
      <c r="H81" s="68"/>
      <c r="I81" s="68"/>
      <c r="J81" s="81"/>
      <c r="K81" s="81"/>
      <c r="L81" s="81"/>
      <c r="M81" s="81"/>
    </row>
    <row r="82" spans="1:240" ht="15.75">
      <c r="A82" s="78"/>
      <c r="B82" s="78"/>
      <c r="C82" s="79"/>
      <c r="D82" s="68"/>
      <c r="E82" s="68"/>
      <c r="F82" s="68"/>
      <c r="G82" s="68"/>
      <c r="H82" s="68"/>
      <c r="I82" s="68"/>
      <c r="J82" s="81"/>
      <c r="K82" s="81"/>
      <c r="L82" s="81"/>
      <c r="M82" s="81"/>
    </row>
    <row r="83" spans="1:240" ht="15.75">
      <c r="A83" s="78"/>
      <c r="B83" s="78"/>
      <c r="C83" s="79"/>
      <c r="D83" s="68"/>
      <c r="E83" s="68"/>
      <c r="F83" s="68"/>
      <c r="G83" s="68"/>
      <c r="H83" s="68"/>
      <c r="I83" s="68"/>
      <c r="J83" s="81"/>
      <c r="K83" s="81"/>
      <c r="L83" s="81"/>
      <c r="M83" s="81"/>
    </row>
    <row r="84" spans="1:240" ht="15.75">
      <c r="A84" s="78"/>
      <c r="B84" s="78"/>
      <c r="C84" s="79"/>
      <c r="D84" s="68"/>
      <c r="E84" s="68"/>
      <c r="F84" s="68"/>
      <c r="G84" s="68"/>
      <c r="H84" s="68"/>
      <c r="I84" s="68"/>
      <c r="J84" s="81"/>
      <c r="K84" s="81"/>
      <c r="L84" s="81"/>
      <c r="M84" s="81"/>
    </row>
    <row r="85" spans="1:240" ht="15.75">
      <c r="A85" s="78"/>
      <c r="B85" s="78"/>
      <c r="C85" s="79"/>
      <c r="D85" s="68"/>
      <c r="E85" s="68"/>
      <c r="F85" s="68"/>
      <c r="G85" s="68"/>
      <c r="H85" s="68"/>
      <c r="I85" s="68"/>
      <c r="J85" s="81"/>
      <c r="K85" s="81"/>
      <c r="L85" s="81"/>
      <c r="M85" s="81"/>
    </row>
    <row r="86" spans="1:240" ht="15.75">
      <c r="A86" s="78"/>
      <c r="B86" s="78"/>
      <c r="C86" s="79"/>
      <c r="D86" s="68"/>
      <c r="E86" s="68"/>
      <c r="F86" s="68"/>
      <c r="G86" s="68"/>
      <c r="H86" s="68"/>
      <c r="I86" s="68"/>
      <c r="J86" s="81"/>
      <c r="K86" s="81"/>
      <c r="L86" s="81"/>
      <c r="M86" s="81"/>
    </row>
    <row r="87" spans="1:240" ht="15.75">
      <c r="A87" s="78"/>
      <c r="B87" s="78"/>
      <c r="C87" s="79"/>
      <c r="D87" s="68"/>
      <c r="E87" s="68"/>
      <c r="F87" s="68"/>
      <c r="G87" s="68"/>
      <c r="H87" s="68"/>
      <c r="I87" s="68"/>
      <c r="J87" s="81"/>
      <c r="K87" s="81"/>
      <c r="L87" s="81"/>
      <c r="M87" s="81"/>
    </row>
    <row r="88" spans="1:240" ht="15.75">
      <c r="A88" s="78"/>
      <c r="B88" s="78"/>
      <c r="C88" s="79"/>
      <c r="D88" s="68"/>
      <c r="E88" s="68"/>
      <c r="F88" s="68"/>
      <c r="G88" s="68"/>
      <c r="H88" s="68"/>
      <c r="I88" s="68"/>
      <c r="J88" s="81"/>
      <c r="K88" s="81"/>
      <c r="L88" s="81"/>
      <c r="M88" s="81"/>
    </row>
    <row r="89" spans="1:240" ht="15.75">
      <c r="A89" s="78"/>
      <c r="B89" s="78"/>
      <c r="C89" s="79"/>
      <c r="D89" s="68"/>
      <c r="E89" s="68"/>
      <c r="F89" s="68"/>
      <c r="G89" s="68"/>
      <c r="H89" s="68"/>
      <c r="I89" s="68"/>
      <c r="J89" s="81"/>
      <c r="K89" s="81"/>
      <c r="L89" s="81"/>
      <c r="M89" s="81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</row>
    <row r="90" spans="1:240" ht="15.75">
      <c r="A90" s="78"/>
      <c r="B90" s="78"/>
      <c r="C90" s="79"/>
      <c r="D90" s="68"/>
      <c r="E90" s="68"/>
      <c r="F90" s="68"/>
      <c r="G90" s="68"/>
      <c r="H90" s="68"/>
      <c r="I90" s="68"/>
      <c r="J90" s="81"/>
      <c r="K90" s="81"/>
      <c r="L90" s="81"/>
      <c r="M90" s="81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</row>
    <row r="91" spans="1:240" ht="15.75">
      <c r="A91" s="78"/>
      <c r="B91" s="78"/>
      <c r="C91" s="79"/>
      <c r="D91" s="68"/>
      <c r="E91" s="68"/>
      <c r="F91" s="68"/>
      <c r="G91" s="68"/>
      <c r="H91" s="68"/>
      <c r="I91" s="68"/>
      <c r="J91" s="81"/>
      <c r="K91" s="81"/>
      <c r="L91" s="81"/>
      <c r="M91" s="81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</row>
    <row r="92" spans="1:240" ht="15.75">
      <c r="A92" s="78"/>
      <c r="B92" s="78"/>
      <c r="C92" s="79"/>
      <c r="D92" s="68"/>
      <c r="E92" s="68"/>
      <c r="F92" s="68"/>
      <c r="G92" s="68"/>
      <c r="H92" s="68"/>
      <c r="I92" s="68"/>
      <c r="J92" s="81"/>
      <c r="K92" s="81"/>
      <c r="L92" s="81"/>
      <c r="M92" s="81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</row>
    <row r="93" spans="1:240" ht="15.75">
      <c r="A93" s="78"/>
      <c r="B93" s="78"/>
      <c r="C93" s="79"/>
      <c r="D93" s="68"/>
      <c r="E93" s="68"/>
      <c r="F93" s="68"/>
      <c r="G93" s="68"/>
      <c r="H93" s="68"/>
      <c r="I93" s="68"/>
      <c r="J93" s="81"/>
      <c r="K93" s="81"/>
      <c r="L93" s="81"/>
      <c r="M93" s="81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</row>
    <row r="94" spans="1:240" ht="15.75">
      <c r="A94" s="78"/>
      <c r="B94" s="78"/>
      <c r="C94" s="79"/>
      <c r="D94" s="68"/>
      <c r="E94" s="68"/>
      <c r="F94" s="68"/>
      <c r="G94" s="68"/>
      <c r="H94" s="68"/>
      <c r="I94" s="68"/>
      <c r="J94" s="81"/>
      <c r="K94" s="81"/>
      <c r="L94" s="81"/>
      <c r="M94" s="81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</row>
    <row r="95" spans="1:240" ht="15.75">
      <c r="A95" s="78"/>
      <c r="B95" s="78"/>
      <c r="C95" s="79"/>
      <c r="D95" s="68"/>
      <c r="E95" s="68"/>
      <c r="F95" s="68"/>
      <c r="G95" s="68"/>
      <c r="H95" s="68"/>
      <c r="I95" s="68"/>
      <c r="J95" s="81"/>
      <c r="K95" s="81"/>
      <c r="L95" s="81"/>
      <c r="M95" s="81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</row>
    <row r="96" spans="1:240" ht="15.75">
      <c r="A96" s="78"/>
      <c r="B96" s="78"/>
      <c r="C96" s="79"/>
      <c r="D96" s="68"/>
      <c r="E96" s="68"/>
      <c r="F96" s="68"/>
      <c r="G96" s="68"/>
      <c r="H96" s="68"/>
      <c r="I96" s="68"/>
      <c r="J96" s="81"/>
      <c r="K96" s="81"/>
      <c r="L96" s="81"/>
      <c r="M96" s="81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</row>
    <row r="97" spans="1:240" ht="15.75">
      <c r="A97" s="78"/>
      <c r="B97" s="78"/>
      <c r="C97" s="79"/>
      <c r="D97" s="68"/>
      <c r="E97" s="68"/>
      <c r="F97" s="68"/>
      <c r="G97" s="68"/>
      <c r="H97" s="68"/>
      <c r="I97" s="68"/>
      <c r="J97" s="81"/>
      <c r="K97" s="81"/>
      <c r="L97" s="81"/>
      <c r="M97" s="81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</row>
    <row r="98" spans="1:240" ht="15.75">
      <c r="A98" s="78"/>
      <c r="B98" s="78"/>
      <c r="C98" s="79"/>
      <c r="D98" s="68"/>
      <c r="E98" s="68"/>
      <c r="F98" s="68"/>
      <c r="G98" s="68"/>
      <c r="H98" s="68"/>
      <c r="I98" s="68"/>
      <c r="J98" s="81"/>
      <c r="K98" s="81"/>
      <c r="L98" s="81"/>
      <c r="M98" s="81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</row>
    <row r="99" spans="1:240" ht="15.75">
      <c r="A99" s="78"/>
      <c r="B99" s="78"/>
      <c r="C99" s="79"/>
      <c r="D99" s="68"/>
      <c r="E99" s="68"/>
      <c r="F99" s="68"/>
      <c r="G99" s="68"/>
      <c r="H99" s="68"/>
      <c r="I99" s="68"/>
      <c r="J99" s="81"/>
      <c r="K99" s="81"/>
      <c r="L99" s="81"/>
      <c r="M99" s="81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</row>
    <row r="100" spans="1:240" ht="15.75">
      <c r="A100" s="78"/>
      <c r="B100" s="78"/>
      <c r="C100" s="79"/>
      <c r="D100" s="68"/>
      <c r="E100" s="68"/>
      <c r="F100" s="68"/>
      <c r="G100" s="68"/>
      <c r="H100" s="68"/>
      <c r="I100" s="68"/>
      <c r="J100" s="81"/>
      <c r="K100" s="81"/>
      <c r="L100" s="81"/>
      <c r="M100" s="81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</row>
    <row r="101" spans="1:240" ht="15.75">
      <c r="A101" s="78"/>
      <c r="B101" s="78"/>
      <c r="C101" s="79"/>
      <c r="D101" s="68"/>
      <c r="E101" s="68"/>
      <c r="F101" s="68"/>
      <c r="G101" s="68"/>
      <c r="H101" s="68"/>
      <c r="I101" s="68"/>
      <c r="J101" s="81"/>
      <c r="K101" s="81"/>
      <c r="L101" s="81"/>
      <c r="M101" s="81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</row>
    <row r="102" spans="1:240" ht="15.75">
      <c r="A102" s="78"/>
      <c r="B102" s="78"/>
      <c r="C102" s="79"/>
      <c r="D102" s="68"/>
      <c r="E102" s="68"/>
      <c r="F102" s="68"/>
      <c r="G102" s="68"/>
      <c r="H102" s="68"/>
      <c r="I102" s="68"/>
      <c r="J102" s="81"/>
      <c r="K102" s="81"/>
      <c r="L102" s="81"/>
      <c r="M102" s="81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</row>
    <row r="103" spans="1:240" ht="15.75">
      <c r="A103" s="78"/>
      <c r="B103" s="78"/>
      <c r="C103" s="79"/>
      <c r="D103" s="68"/>
      <c r="E103" s="68"/>
      <c r="F103" s="68"/>
      <c r="G103" s="68"/>
      <c r="H103" s="68"/>
      <c r="I103" s="68"/>
      <c r="J103" s="81"/>
      <c r="K103" s="81"/>
      <c r="L103" s="81"/>
      <c r="M103" s="81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</row>
    <row r="104" spans="1:240" ht="15.75">
      <c r="A104" s="78"/>
      <c r="B104" s="78"/>
      <c r="C104" s="79"/>
      <c r="D104" s="68"/>
      <c r="E104" s="68"/>
      <c r="F104" s="68"/>
      <c r="G104" s="68"/>
      <c r="H104" s="68"/>
      <c r="I104" s="68"/>
      <c r="J104" s="81"/>
      <c r="K104" s="81"/>
      <c r="L104" s="81"/>
      <c r="M104" s="81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</row>
    <row r="105" spans="1:240" ht="15.75">
      <c r="A105" s="78"/>
      <c r="B105" s="78"/>
      <c r="C105" s="79"/>
      <c r="D105" s="68"/>
      <c r="E105" s="68"/>
      <c r="F105" s="68"/>
      <c r="G105" s="68"/>
      <c r="H105" s="68"/>
      <c r="I105" s="68"/>
      <c r="J105" s="81"/>
      <c r="K105" s="81"/>
      <c r="L105" s="81"/>
      <c r="M105" s="81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</row>
    <row r="106" spans="1:240" ht="15.75">
      <c r="A106" s="78"/>
      <c r="B106" s="78"/>
      <c r="C106" s="79"/>
      <c r="D106" s="68"/>
      <c r="E106" s="68"/>
      <c r="F106" s="68"/>
      <c r="G106" s="68"/>
      <c r="H106" s="68"/>
      <c r="I106" s="68"/>
      <c r="J106" s="81"/>
      <c r="K106" s="81"/>
      <c r="L106" s="81"/>
      <c r="M106" s="81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</row>
    <row r="107" spans="1:240" ht="15.75">
      <c r="A107" s="78"/>
      <c r="B107" s="78"/>
      <c r="C107" s="79"/>
      <c r="D107" s="68"/>
      <c r="E107" s="68"/>
      <c r="F107" s="68"/>
      <c r="G107" s="68"/>
      <c r="H107" s="68"/>
      <c r="I107" s="68"/>
      <c r="J107" s="81"/>
      <c r="K107" s="81"/>
      <c r="L107" s="81"/>
      <c r="M107" s="8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</row>
    <row r="108" spans="1:240" ht="15.75">
      <c r="A108" s="78"/>
      <c r="B108" s="78"/>
      <c r="C108" s="79"/>
      <c r="D108" s="68"/>
      <c r="E108" s="68"/>
      <c r="F108" s="68"/>
      <c r="G108" s="68"/>
      <c r="H108" s="68"/>
      <c r="I108" s="68"/>
      <c r="J108" s="81"/>
      <c r="K108" s="81"/>
      <c r="L108" s="81"/>
      <c r="M108" s="8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</row>
    <row r="109" spans="1:240" ht="15.75">
      <c r="A109" s="78"/>
      <c r="B109" s="78"/>
      <c r="C109" s="79"/>
      <c r="D109" s="68"/>
      <c r="E109" s="68"/>
      <c r="F109" s="68"/>
      <c r="G109" s="68"/>
      <c r="H109" s="68"/>
      <c r="I109" s="68"/>
      <c r="J109" s="81"/>
      <c r="K109" s="81"/>
      <c r="L109" s="81"/>
      <c r="M109" s="8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</row>
    <row r="110" spans="1:240" ht="15.75">
      <c r="A110" s="78"/>
      <c r="B110" s="78"/>
      <c r="C110" s="79"/>
      <c r="D110" s="68"/>
      <c r="E110" s="68"/>
      <c r="F110" s="68"/>
      <c r="G110" s="68"/>
      <c r="H110" s="68"/>
      <c r="I110" s="68"/>
      <c r="J110" s="81"/>
      <c r="K110" s="81"/>
      <c r="L110" s="81"/>
      <c r="M110" s="8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</row>
    <row r="111" spans="1:240" ht="15.75">
      <c r="A111" s="78"/>
      <c r="B111" s="78"/>
      <c r="C111" s="79"/>
      <c r="D111" s="68"/>
      <c r="E111" s="68"/>
      <c r="F111" s="68"/>
      <c r="G111" s="68"/>
      <c r="H111" s="68"/>
      <c r="I111" s="68"/>
      <c r="J111" s="81"/>
      <c r="K111" s="81"/>
      <c r="L111" s="81"/>
      <c r="M111" s="8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</row>
    <row r="112" spans="1:240" ht="15.75">
      <c r="A112" s="78"/>
      <c r="B112" s="78"/>
      <c r="C112" s="79"/>
      <c r="D112" s="68"/>
      <c r="E112" s="68"/>
      <c r="F112" s="68"/>
      <c r="G112" s="68"/>
      <c r="H112" s="68"/>
      <c r="I112" s="68"/>
      <c r="J112" s="81"/>
      <c r="K112" s="81"/>
      <c r="L112" s="81"/>
      <c r="M112" s="81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</row>
    <row r="113" spans="1:240" ht="15.75">
      <c r="A113" s="78"/>
      <c r="B113" s="78"/>
      <c r="C113" s="79"/>
      <c r="D113" s="68"/>
      <c r="E113" s="68"/>
      <c r="F113" s="68"/>
      <c r="G113" s="68"/>
      <c r="H113" s="68"/>
      <c r="I113" s="68"/>
      <c r="J113" s="81"/>
      <c r="K113" s="81"/>
      <c r="L113" s="81"/>
      <c r="M113" s="81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</row>
    <row r="114" spans="1:240" ht="15.75">
      <c r="A114" s="5"/>
      <c r="B114" s="5"/>
      <c r="C114" s="6"/>
      <c r="D114" s="1"/>
      <c r="E114" s="4"/>
      <c r="F114" s="4"/>
      <c r="G114" s="4"/>
      <c r="H114" s="4"/>
      <c r="I114" s="4"/>
      <c r="J114" s="2"/>
      <c r="K114" s="2"/>
      <c r="L114" s="2"/>
      <c r="M114" s="2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</row>
    <row r="115" spans="1:240" ht="15.75">
      <c r="A115" s="5"/>
      <c r="B115" s="5"/>
      <c r="C115" s="6"/>
      <c r="D115" s="1"/>
      <c r="E115" s="4"/>
      <c r="F115" s="4"/>
      <c r="G115" s="4"/>
      <c r="H115" s="4"/>
      <c r="I115" s="4"/>
      <c r="J115" s="2"/>
      <c r="K115" s="2"/>
      <c r="L115" s="2"/>
      <c r="M115" s="2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</row>
    <row r="116" spans="1:240" ht="15.75">
      <c r="A116" s="5"/>
      <c r="B116" s="5"/>
      <c r="C116" s="6"/>
      <c r="D116" s="1"/>
      <c r="E116" s="4"/>
      <c r="F116" s="4"/>
      <c r="G116" s="4"/>
      <c r="H116" s="4"/>
      <c r="I116" s="4"/>
      <c r="J116" s="2"/>
      <c r="K116" s="2"/>
      <c r="L116" s="2"/>
      <c r="M116" s="2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</row>
    <row r="117" spans="1:240" ht="15.75">
      <c r="A117" s="5"/>
      <c r="B117" s="5"/>
      <c r="C117" s="6"/>
      <c r="D117" s="1"/>
      <c r="E117" s="4"/>
      <c r="F117" s="4"/>
      <c r="G117" s="4"/>
      <c r="H117" s="4"/>
      <c r="I117" s="4"/>
      <c r="J117" s="2"/>
      <c r="K117" s="2"/>
      <c r="L117" s="2"/>
      <c r="M117" s="2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</row>
    <row r="118" spans="1:240" ht="15.75">
      <c r="A118" s="5"/>
      <c r="B118" s="5"/>
      <c r="C118" s="6"/>
      <c r="D118" s="5"/>
      <c r="E118" s="2"/>
      <c r="F118" s="2"/>
      <c r="G118" s="2"/>
      <c r="H118" s="2"/>
      <c r="I118" s="2"/>
      <c r="J118" s="2"/>
      <c r="K118" s="2"/>
      <c r="L118" s="2"/>
      <c r="M118" s="2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</row>
    <row r="119" spans="1:240" ht="15.75">
      <c r="A119" s="5"/>
      <c r="B119" s="5"/>
      <c r="C119" s="6"/>
      <c r="D119" s="5"/>
      <c r="E119" s="2"/>
      <c r="F119" s="2"/>
      <c r="G119" s="2"/>
      <c r="H119" s="2"/>
      <c r="I119" s="2"/>
      <c r="J119" s="2"/>
      <c r="K119" s="2"/>
      <c r="L119" s="2"/>
      <c r="M119" s="2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</row>
    <row r="120" spans="1:240" ht="15.75">
      <c r="A120" s="5"/>
      <c r="B120" s="5"/>
      <c r="C120" s="6"/>
      <c r="D120" s="5"/>
      <c r="E120" s="2"/>
      <c r="F120" s="2"/>
      <c r="G120" s="2"/>
      <c r="H120" s="2"/>
      <c r="I120" s="2"/>
      <c r="J120" s="2"/>
      <c r="K120" s="2"/>
      <c r="L120" s="2"/>
      <c r="M120" s="2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</row>
    <row r="121" spans="1:240" ht="15.75">
      <c r="A121" s="5"/>
      <c r="B121" s="5"/>
      <c r="C121" s="6"/>
      <c r="D121" s="5"/>
      <c r="E121" s="2"/>
      <c r="F121" s="2"/>
      <c r="G121" s="2"/>
      <c r="H121" s="2"/>
      <c r="I121" s="2"/>
      <c r="J121" s="2"/>
      <c r="K121" s="2"/>
      <c r="L121" s="2"/>
      <c r="M121" s="2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</row>
    <row r="122" spans="1:240" ht="15.75">
      <c r="A122" s="5"/>
      <c r="B122" s="1"/>
      <c r="C122" s="3"/>
      <c r="D122" s="1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</row>
    <row r="123" spans="1:240" ht="15.75">
      <c r="A123" s="5"/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</row>
    <row r="124" spans="1:240" ht="15.75">
      <c r="A124" s="1"/>
      <c r="B124" s="1"/>
      <c r="C124" s="3"/>
      <c r="D124" s="1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</row>
    <row r="125" spans="1:240" ht="15.75">
      <c r="A125" s="1"/>
      <c r="B125" s="1"/>
      <c r="C125" s="3"/>
      <c r="D125" s="1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</row>
    <row r="126" spans="1:240" ht="15.75">
      <c r="A126" s="1"/>
      <c r="B126" s="1"/>
      <c r="C126" s="3"/>
      <c r="D126" s="1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</row>
    <row r="127" spans="1:240" ht="15.75">
      <c r="A127" s="1"/>
      <c r="B127" s="1"/>
      <c r="C127" s="3"/>
      <c r="D127" s="1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</row>
    <row r="128" spans="1:240" ht="15.75">
      <c r="A128" s="1"/>
      <c r="B128" s="1"/>
      <c r="C128" s="3"/>
      <c r="D128" s="1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</row>
    <row r="129" spans="1:240" ht="15.75">
      <c r="A129" s="1"/>
      <c r="B129" s="1"/>
      <c r="C129" s="3"/>
      <c r="D129" s="1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</row>
    <row r="130" spans="1:240" ht="15.75">
      <c r="A130" s="1"/>
      <c r="B130" s="1"/>
      <c r="C130" s="3"/>
      <c r="D130" s="1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</row>
    <row r="131" spans="1:240" ht="15.75">
      <c r="A131" s="1"/>
      <c r="B131" s="1"/>
      <c r="C131" s="3"/>
      <c r="D131" s="1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</row>
    <row r="132" spans="1:240" ht="15.75"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</row>
    <row r="133" spans="1:240" ht="15.75"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</row>
    <row r="134" spans="1:240" ht="15.75"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</row>
    <row r="135" spans="1:240" ht="15.75"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</row>
    <row r="136" spans="1:240" ht="15.75"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</row>
    <row r="137" spans="1:240" ht="15.75"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</row>
    <row r="138" spans="1:240" ht="15.75"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</row>
  </sheetData>
  <mergeCells count="22">
    <mergeCell ref="L1:M2"/>
    <mergeCell ref="C12:E12"/>
    <mergeCell ref="C31:F31"/>
    <mergeCell ref="E69:H69"/>
    <mergeCell ref="E71:H71"/>
    <mergeCell ref="E8:F8"/>
    <mergeCell ref="A3:M3"/>
    <mergeCell ref="A4:M4"/>
    <mergeCell ref="A7:A10"/>
    <mergeCell ref="B7:B10"/>
    <mergeCell ref="D7:D10"/>
    <mergeCell ref="E7:F7"/>
    <mergeCell ref="G7:H8"/>
    <mergeCell ref="I7:J8"/>
    <mergeCell ref="K7:L7"/>
    <mergeCell ref="M7:M10"/>
    <mergeCell ref="K8:L8"/>
    <mergeCell ref="E9:E10"/>
    <mergeCell ref="F9:F10"/>
    <mergeCell ref="H9:H10"/>
    <mergeCell ref="J9:J10"/>
    <mergeCell ref="L9:L10"/>
  </mergeCells>
  <pageMargins left="0" right="0" top="1.1417322834645669" bottom="0.35433070866141736" header="0" footer="0"/>
  <pageSetup paperSize="9" scale="71" orientation="landscape" verticalDpi="4294967293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N1</vt:lpstr>
      <vt:lpstr>'დანართი N1'!Print_Area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Zura Ichkitidze</cp:lastModifiedBy>
  <cp:lastPrinted>2018-06-07T18:54:44Z</cp:lastPrinted>
  <dcterms:created xsi:type="dcterms:W3CDTF">2017-01-23T15:29:14Z</dcterms:created>
  <dcterms:modified xsi:type="dcterms:W3CDTF">2019-01-09T10:02:53Z</dcterms:modified>
</cp:coreProperties>
</file>