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6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G35" i="1" l="1"/>
  <c r="G36" i="1" s="1"/>
  <c r="G34" i="1"/>
  <c r="G37" i="1" l="1"/>
  <c r="G38" i="1" s="1"/>
  <c r="G39" i="1" l="1"/>
  <c r="G40" i="1" s="1"/>
  <c r="G41" i="1" l="1"/>
  <c r="G42" i="1" s="1"/>
  <c r="E21" i="1" l="1"/>
  <c r="G21" i="1" l="1"/>
  <c r="G31" i="1" l="1"/>
  <c r="G30" i="1" l="1"/>
  <c r="G29" i="1"/>
  <c r="G23" i="1" l="1"/>
  <c r="G19" i="1"/>
  <c r="G17" i="1"/>
  <c r="G15" i="1"/>
  <c r="G11" i="1" l="1"/>
  <c r="G10" i="1"/>
  <c r="G24" i="1" l="1"/>
  <c r="G5" i="1" l="1"/>
  <c r="G20" i="1"/>
  <c r="G4" i="1"/>
  <c r="G32" i="1"/>
  <c r="G33" i="1" l="1"/>
  <c r="G28" i="1"/>
  <c r="G27" i="1"/>
  <c r="G26" i="1"/>
  <c r="G25" i="1"/>
  <c r="G22" i="1"/>
  <c r="G18" i="1"/>
  <c r="G16" i="1"/>
  <c r="G14" i="1"/>
  <c r="G13" i="1"/>
  <c r="G12" i="1"/>
  <c r="G9" i="1"/>
  <c r="G8" i="1"/>
  <c r="G7" i="1"/>
  <c r="G6" i="1"/>
</calcChain>
</file>

<file path=xl/sharedStrings.xml><?xml version="1.0" encoding="utf-8"?>
<sst xmlns="http://schemas.openxmlformats.org/spreadsheetml/2006/main" count="79" uniqueCount="52">
  <si>
    <t>რაოდ.</t>
  </si>
  <si>
    <t xml:space="preserve">განზ. </t>
  </si>
  <si>
    <t>N</t>
  </si>
  <si>
    <t>ჯამი</t>
  </si>
  <si>
    <t>ზედნადები ხარჯი</t>
  </si>
  <si>
    <t>დ.ღ.გ.</t>
  </si>
  <si>
    <t>მთლიანი ჯამი</t>
  </si>
  <si>
    <t>გრძ/მ</t>
  </si>
  <si>
    <r>
      <t>მ</t>
    </r>
    <r>
      <rPr>
        <vertAlign val="superscript"/>
        <sz val="11"/>
        <color theme="1"/>
        <rFont val="Sylfaen"/>
        <family val="1"/>
      </rPr>
      <t>3</t>
    </r>
  </si>
  <si>
    <r>
      <t>მ</t>
    </r>
    <r>
      <rPr>
        <vertAlign val="superscript"/>
        <sz val="11"/>
        <color theme="1"/>
        <rFont val="Sylfaen"/>
        <family val="1"/>
      </rPr>
      <t>2</t>
    </r>
  </si>
  <si>
    <t>ცალი</t>
  </si>
  <si>
    <t>სამუშაოს დასახელება</t>
  </si>
  <si>
    <t>დაზიანებული დეკორატიული ფილის შეცვლა ახლით (მოწყობა ქვიშა ცემენტის ნარევზე)</t>
  </si>
  <si>
    <t>სკვერში არსებულ საბავშვო აიწონა-დაიწონაზე დაზიანებული პლასტმასის დასაჯდომების შეცვლა ახლით</t>
  </si>
  <si>
    <t>სკვერებში არსებული ხის  აიწონა-დაიწონას დასაჯდომის რკინის სახელურების აღდგენა-მოწყობა</t>
  </si>
  <si>
    <t xml:space="preserve"> დაზიანებული კაუჩუკის იატაკის შეცვლა ახლით დაწებება შესაბამისი წებოთი (ბეტონის საფუძველზე) სისქით 2 სმ</t>
  </si>
  <si>
    <t>სკვერში არსებული პლასტმასის ატრაქციონების გარეცხვა წნევით</t>
  </si>
  <si>
    <t>სკვერში არსებული საბავშვო ქვიშის მოედნების შევსება გაცრილი ქვიშით</t>
  </si>
  <si>
    <t>კვმ</t>
  </si>
  <si>
    <t xml:space="preserve">არსებული ამორტიზირებული კაუჩუკის იატაკის  დაწებება შესაბამისი წებოს გამოყენებით </t>
  </si>
  <si>
    <t>სკვერებში არსებული ხის - დაზიანებული  ატრაქციონების  აღდგენა-ფასონური ნაწილების გამოყენებით</t>
  </si>
  <si>
    <t>სკვერში არსებული დაძრული ქვაფენილის მონტაჟი მშრალ ქვიშა-ცემენტის ხსნარზე (არსებული ქვის გამოყენებით)</t>
  </si>
  <si>
    <t xml:space="preserve">სკვერში არსებული დეფორმირებული  ბორდიურის დემონტაჟი-მონტაჟი </t>
  </si>
  <si>
    <t>ახალი მზა ბეტონის ბორდიურის მოწყობა (ზომით15*30სმ)</t>
  </si>
  <si>
    <t>ახალი მზა ბეტონის ბორდიურის მოწყობა (ზომით 7.5*20სმ)</t>
  </si>
  <si>
    <t>ახალი მზა ბაზალტის ბორდიურის მოწყობა (ზომით 7.5*20სმ)</t>
  </si>
  <si>
    <t>ახალი მზა ბაზალტის ბორდიურის მოწყობა (ზომით 10*20სმ)</t>
  </si>
  <si>
    <t>სკვერში არსებული დაძრული ქვაფენილის მოწყობა ახალი ბაზალტის ქვით,(8X8X10სმ)   მშრალ ქვიშა-ცემენტის ხსნარზე</t>
  </si>
  <si>
    <t>სკვერში დაზიანებული ლითონის  დეკორატიული ღობის აღდგენა</t>
  </si>
  <si>
    <t>სკვერებში არსებული დაზიანებული სკამების აღდგენა</t>
  </si>
  <si>
    <t xml:space="preserve">სკვერებში არსებული დაზიანებული სანაგვე ურნის აღდგენა(საჭიროებისამებრ) </t>
  </si>
  <si>
    <t>სკვერებში არსებული ხის  აიწონა-დაიწონას დასაჯდომების აღდგენა)</t>
  </si>
  <si>
    <t>სკვერებში არსებული ხის  აიწონა-დაიწონას დასაჯდომების გალაქვა მაღალი ხარისხის ლაქით  )</t>
  </si>
  <si>
    <t>მ2</t>
  </si>
  <si>
    <t>დაზიანებული ბეტონის კონსტრუქციის ლესვა ქვიშა-ცემენტის ხსნარით</t>
  </si>
  <si>
    <t>დაზიანებულ ბეტონის კონსტრუქციაზე ქვიშა-ცემენტის ნარევის შეშხეფება</t>
  </si>
  <si>
    <t xml:space="preserve"> კონსტრუქციის შეღებვა მაღალი ხარისხის ზეთოვანი საღებავით (ფერი შემსყიდველთან შეთანხმებით)</t>
  </si>
  <si>
    <t>ურნის შეღებვა მაღალი  ხარისხის ზეთოვანი საღებავით (ფერი შემსყიდველთან შეთანხმებით)</t>
  </si>
  <si>
    <t>ლითონის ღობის შეღებვა შეღებვა მაღალი  ხარისხის ზეთოვანი საღებავით  (ფერი შემსყიდველთან შეთანხმებით)</t>
  </si>
  <si>
    <t>დაზიანებული კონსტრუქციის აღდგენა სამშენებლო ბლოკით (39X19X19სმ)</t>
  </si>
  <si>
    <t>ბეტონის სამუშაოები ბ-200</t>
  </si>
  <si>
    <t xml:space="preserve">სკვერებში არსებული საქანელის კონსტრუქციაზე პლასტმასის საბავშვო ქარხნული სკამების მონტაჟი (რკინის -  ჯაჭვით) </t>
  </si>
  <si>
    <t>ზღვრული ფასი</t>
  </si>
  <si>
    <t xml:space="preserve"> ერთეულის ფასი</t>
  </si>
  <si>
    <t>საერთო ღირებულება</t>
  </si>
  <si>
    <t xml:space="preserve">მთაწმინდის რაიონის ტერიტორიაზე არსებული
სკვერების შეკეთების სამუშაოების ხარჯთაღრიცხვა   </t>
  </si>
  <si>
    <t>სკვერებში არსებული ფანჩატურის მეტალის  კონსტრუქციების შეღებვა მაღალი  ხარისხის ზეთოვანი საღებავით  (ფერი შემსყიდველთან შეთანხმებით)</t>
  </si>
  <si>
    <t>გაუთვალისწინებელი ხარჯი</t>
  </si>
  <si>
    <t>მოგება</t>
  </si>
  <si>
    <t>დანართი N1</t>
  </si>
  <si>
    <r>
      <rPr>
        <b/>
        <u/>
        <sz val="10"/>
        <color theme="1"/>
        <rFont val="Calibri"/>
        <family val="2"/>
        <charset val="204"/>
        <scheme val="minor"/>
      </rPr>
      <t>შენიშვნა:</t>
    </r>
    <r>
      <rPr>
        <sz val="10"/>
        <color theme="1"/>
        <rFont val="Calibri"/>
        <family val="2"/>
        <charset val="204"/>
        <scheme val="minor"/>
      </rPr>
      <t xml:space="preserve">
1.  პრეტენდენტის მიერ წარმოდგენილი ერთეულის ფასები არ უნდა აღემატებოდეს დანართში მითითებული  შესაბამისი ერთეულის ზღვრული ფასების ოდენობას;
2.  გაუთვალისწინებელი ხარჯი (3%) არის უცვლელი.</t>
    </r>
  </si>
  <si>
    <t>სკვერში ახალი აიწონა-დაიწონას მოწყობა  (ესკიზი მიხედვით)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</si>
</sst>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vertAlign val="superscript"/>
      <sz val="11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 applyProtection="1"/>
    <xf numFmtId="0" fontId="7" fillId="3" borderId="0" xfId="0" applyFont="1" applyFill="1" applyAlignment="1" applyProtection="1">
      <alignment horizontal="left" wrapTex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9" fontId="1" fillId="0" borderId="1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164" fontId="1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B1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L44" sqref="L44"/>
    </sheetView>
  </sheetViews>
  <sheetFormatPr defaultRowHeight="15" x14ac:dyDescent="0.25"/>
  <cols>
    <col min="1" max="1" width="9.140625" style="3" hidden="1" customWidth="1"/>
    <col min="2" max="2" width="3.85546875" style="3" customWidth="1"/>
    <col min="3" max="3" width="39" style="4" customWidth="1"/>
    <col min="4" max="4" width="7.5703125" style="3" customWidth="1"/>
    <col min="5" max="5" width="8.7109375" style="3" customWidth="1"/>
    <col min="6" max="6" width="11.7109375" style="3" customWidth="1"/>
    <col min="7" max="7" width="14.5703125" style="3" customWidth="1"/>
    <col min="8" max="8" width="10.7109375" style="3" customWidth="1"/>
    <col min="9" max="16384" width="9.140625" style="3"/>
  </cols>
  <sheetData>
    <row r="1" spans="2:8" x14ac:dyDescent="0.25">
      <c r="D1" s="1"/>
      <c r="E1" s="1"/>
      <c r="F1" s="1"/>
      <c r="G1" s="1" t="s">
        <v>49</v>
      </c>
    </row>
    <row r="2" spans="2:8" ht="46.5" customHeight="1" x14ac:dyDescent="0.25">
      <c r="B2" s="5" t="s">
        <v>45</v>
      </c>
      <c r="C2" s="5"/>
      <c r="D2" s="5"/>
      <c r="E2" s="5"/>
      <c r="F2" s="5"/>
      <c r="G2" s="5"/>
      <c r="H2" s="5"/>
    </row>
    <row r="3" spans="2:8" s="9" customFormat="1" ht="45" x14ac:dyDescent="0.3">
      <c r="B3" s="6" t="s">
        <v>2</v>
      </c>
      <c r="C3" s="7" t="s">
        <v>11</v>
      </c>
      <c r="D3" s="7" t="s">
        <v>1</v>
      </c>
      <c r="E3" s="7" t="s">
        <v>0</v>
      </c>
      <c r="F3" s="7" t="s">
        <v>43</v>
      </c>
      <c r="G3" s="7" t="s">
        <v>44</v>
      </c>
      <c r="H3" s="8" t="s">
        <v>42</v>
      </c>
    </row>
    <row r="4" spans="2:8" ht="17.25" x14ac:dyDescent="0.25">
      <c r="B4" s="10">
        <v>1</v>
      </c>
      <c r="C4" s="11" t="s">
        <v>40</v>
      </c>
      <c r="D4" s="12" t="s">
        <v>8</v>
      </c>
      <c r="E4" s="12">
        <v>5</v>
      </c>
      <c r="F4" s="25"/>
      <c r="G4" s="13">
        <f>E4*F4</f>
        <v>0</v>
      </c>
      <c r="H4" s="14">
        <v>110</v>
      </c>
    </row>
    <row r="5" spans="2:8" ht="30" x14ac:dyDescent="0.25">
      <c r="B5" s="10">
        <v>2</v>
      </c>
      <c r="C5" s="11" t="s">
        <v>17</v>
      </c>
      <c r="D5" s="12" t="s">
        <v>8</v>
      </c>
      <c r="E5" s="15">
        <v>2</v>
      </c>
      <c r="F5" s="25"/>
      <c r="G5" s="13">
        <f>E5*F5</f>
        <v>0</v>
      </c>
      <c r="H5" s="14">
        <v>40</v>
      </c>
    </row>
    <row r="6" spans="2:8" ht="30" x14ac:dyDescent="0.25">
      <c r="B6" s="10">
        <v>3</v>
      </c>
      <c r="C6" s="16" t="s">
        <v>23</v>
      </c>
      <c r="D6" s="17" t="s">
        <v>7</v>
      </c>
      <c r="E6" s="17">
        <v>50</v>
      </c>
      <c r="F6" s="26"/>
      <c r="G6" s="18">
        <f t="shared" ref="G6:G33" si="0">E6*F6</f>
        <v>0</v>
      </c>
      <c r="H6" s="14">
        <v>18</v>
      </c>
    </row>
    <row r="7" spans="2:8" ht="30" x14ac:dyDescent="0.25">
      <c r="B7" s="10">
        <v>4</v>
      </c>
      <c r="C7" s="16" t="s">
        <v>24</v>
      </c>
      <c r="D7" s="17" t="s">
        <v>7</v>
      </c>
      <c r="E7" s="17">
        <v>50</v>
      </c>
      <c r="F7" s="26"/>
      <c r="G7" s="18">
        <f t="shared" si="0"/>
        <v>0</v>
      </c>
      <c r="H7" s="14">
        <v>18</v>
      </c>
    </row>
    <row r="8" spans="2:8" ht="30" x14ac:dyDescent="0.25">
      <c r="B8" s="10">
        <v>5</v>
      </c>
      <c r="C8" s="16" t="s">
        <v>25</v>
      </c>
      <c r="D8" s="17" t="s">
        <v>7</v>
      </c>
      <c r="E8" s="17">
        <v>50</v>
      </c>
      <c r="F8" s="26"/>
      <c r="G8" s="18">
        <f t="shared" si="0"/>
        <v>0</v>
      </c>
      <c r="H8" s="14">
        <v>35</v>
      </c>
    </row>
    <row r="9" spans="2:8" ht="30" x14ac:dyDescent="0.25">
      <c r="B9" s="10">
        <v>6</v>
      </c>
      <c r="C9" s="16" t="s">
        <v>26</v>
      </c>
      <c r="D9" s="17" t="s">
        <v>7</v>
      </c>
      <c r="E9" s="17">
        <v>50</v>
      </c>
      <c r="F9" s="26"/>
      <c r="G9" s="18">
        <f t="shared" si="0"/>
        <v>0</v>
      </c>
      <c r="H9" s="14">
        <v>35</v>
      </c>
    </row>
    <row r="10" spans="2:8" ht="60" x14ac:dyDescent="0.25">
      <c r="B10" s="10">
        <v>7</v>
      </c>
      <c r="C10" s="16" t="s">
        <v>21</v>
      </c>
      <c r="D10" s="17" t="s">
        <v>18</v>
      </c>
      <c r="E10" s="17">
        <v>200</v>
      </c>
      <c r="F10" s="26"/>
      <c r="G10" s="18">
        <f>E10*F10</f>
        <v>0</v>
      </c>
      <c r="H10" s="14">
        <v>10</v>
      </c>
    </row>
    <row r="11" spans="2:8" ht="60" x14ac:dyDescent="0.25">
      <c r="B11" s="10">
        <v>8</v>
      </c>
      <c r="C11" s="16" t="s">
        <v>27</v>
      </c>
      <c r="D11" s="17" t="s">
        <v>18</v>
      </c>
      <c r="E11" s="17">
        <v>100</v>
      </c>
      <c r="F11" s="26"/>
      <c r="G11" s="18">
        <f>E11*F11</f>
        <v>0</v>
      </c>
      <c r="H11" s="14">
        <v>50</v>
      </c>
    </row>
    <row r="12" spans="2:8" ht="33" customHeight="1" x14ac:dyDescent="0.25">
      <c r="B12" s="10">
        <v>9</v>
      </c>
      <c r="C12" s="16" t="s">
        <v>22</v>
      </c>
      <c r="D12" s="17" t="s">
        <v>7</v>
      </c>
      <c r="E12" s="17">
        <v>100</v>
      </c>
      <c r="F12" s="26"/>
      <c r="G12" s="18">
        <f t="shared" si="0"/>
        <v>0</v>
      </c>
      <c r="H12" s="14">
        <v>8</v>
      </c>
    </row>
    <row r="13" spans="2:8" ht="75" x14ac:dyDescent="0.25">
      <c r="B13" s="10">
        <v>10</v>
      </c>
      <c r="C13" s="11" t="s">
        <v>46</v>
      </c>
      <c r="D13" s="12" t="s">
        <v>18</v>
      </c>
      <c r="E13" s="12">
        <v>100</v>
      </c>
      <c r="F13" s="25"/>
      <c r="G13" s="13">
        <f t="shared" si="0"/>
        <v>0</v>
      </c>
      <c r="H13" s="14">
        <v>7</v>
      </c>
    </row>
    <row r="14" spans="2:8" ht="30" x14ac:dyDescent="0.25">
      <c r="B14" s="10">
        <v>11</v>
      </c>
      <c r="C14" s="11" t="s">
        <v>28</v>
      </c>
      <c r="D14" s="12" t="s">
        <v>7</v>
      </c>
      <c r="E14" s="12">
        <v>50</v>
      </c>
      <c r="F14" s="25"/>
      <c r="G14" s="13">
        <f t="shared" si="0"/>
        <v>0</v>
      </c>
      <c r="H14" s="14">
        <v>22</v>
      </c>
    </row>
    <row r="15" spans="2:8" ht="60" x14ac:dyDescent="0.25">
      <c r="B15" s="10"/>
      <c r="C15" s="11" t="s">
        <v>38</v>
      </c>
      <c r="D15" s="12" t="s">
        <v>18</v>
      </c>
      <c r="E15" s="12">
        <v>70</v>
      </c>
      <c r="F15" s="25"/>
      <c r="G15" s="13">
        <f>E15*F15</f>
        <v>0</v>
      </c>
      <c r="H15" s="14">
        <v>7</v>
      </c>
    </row>
    <row r="16" spans="2:8" ht="30" x14ac:dyDescent="0.25">
      <c r="B16" s="10">
        <v>12</v>
      </c>
      <c r="C16" s="11" t="s">
        <v>29</v>
      </c>
      <c r="D16" s="12" t="s">
        <v>10</v>
      </c>
      <c r="E16" s="12">
        <v>35</v>
      </c>
      <c r="F16" s="25"/>
      <c r="G16" s="13">
        <f t="shared" si="0"/>
        <v>0</v>
      </c>
      <c r="H16" s="14">
        <v>25</v>
      </c>
    </row>
    <row r="17" spans="2:8" ht="48.75" customHeight="1" x14ac:dyDescent="0.25">
      <c r="B17" s="10"/>
      <c r="C17" s="11" t="s">
        <v>36</v>
      </c>
      <c r="D17" s="12" t="s">
        <v>10</v>
      </c>
      <c r="E17" s="12">
        <v>35</v>
      </c>
      <c r="F17" s="25"/>
      <c r="G17" s="13">
        <f>E17*F17</f>
        <v>0</v>
      </c>
      <c r="H17" s="14">
        <v>7</v>
      </c>
    </row>
    <row r="18" spans="2:8" ht="45" x14ac:dyDescent="0.25">
      <c r="B18" s="10">
        <v>13</v>
      </c>
      <c r="C18" s="11" t="s">
        <v>30</v>
      </c>
      <c r="D18" s="12" t="s">
        <v>10</v>
      </c>
      <c r="E18" s="12">
        <v>20</v>
      </c>
      <c r="F18" s="25"/>
      <c r="G18" s="13">
        <f t="shared" si="0"/>
        <v>0</v>
      </c>
      <c r="H18" s="14">
        <v>17</v>
      </c>
    </row>
    <row r="19" spans="2:8" ht="45" x14ac:dyDescent="0.25">
      <c r="B19" s="10"/>
      <c r="C19" s="11" t="s">
        <v>37</v>
      </c>
      <c r="D19" s="12" t="s">
        <v>10</v>
      </c>
      <c r="E19" s="12">
        <v>20</v>
      </c>
      <c r="F19" s="25"/>
      <c r="G19" s="13">
        <f>E19*F19</f>
        <v>0</v>
      </c>
      <c r="H19" s="14">
        <v>7</v>
      </c>
    </row>
    <row r="20" spans="2:8" ht="30" x14ac:dyDescent="0.25">
      <c r="B20" s="10">
        <v>14</v>
      </c>
      <c r="C20" s="11" t="s">
        <v>16</v>
      </c>
      <c r="D20" s="12" t="s">
        <v>10</v>
      </c>
      <c r="E20" s="12">
        <v>12</v>
      </c>
      <c r="F20" s="25"/>
      <c r="G20" s="13">
        <f>E20*F20</f>
        <v>0</v>
      </c>
      <c r="H20" s="14">
        <v>10</v>
      </c>
    </row>
    <row r="21" spans="2:8" ht="42.75" customHeight="1" x14ac:dyDescent="0.25">
      <c r="B21" s="10">
        <v>15</v>
      </c>
      <c r="C21" s="11" t="s">
        <v>51</v>
      </c>
      <c r="D21" s="12" t="s">
        <v>10</v>
      </c>
      <c r="E21" s="12">
        <f>10</f>
        <v>10</v>
      </c>
      <c r="F21" s="25"/>
      <c r="G21" s="13">
        <f>E21*F21</f>
        <v>0</v>
      </c>
      <c r="H21" s="14">
        <v>645</v>
      </c>
    </row>
    <row r="22" spans="2:8" ht="48" customHeight="1" x14ac:dyDescent="0.25">
      <c r="B22" s="10">
        <v>16</v>
      </c>
      <c r="C22" s="11" t="s">
        <v>31</v>
      </c>
      <c r="D22" s="12" t="s">
        <v>10</v>
      </c>
      <c r="E22" s="12">
        <v>20</v>
      </c>
      <c r="F22" s="25"/>
      <c r="G22" s="13">
        <f t="shared" si="0"/>
        <v>0</v>
      </c>
      <c r="H22" s="14">
        <v>8</v>
      </c>
    </row>
    <row r="23" spans="2:8" ht="45" x14ac:dyDescent="0.25">
      <c r="B23" s="10"/>
      <c r="C23" s="11" t="s">
        <v>32</v>
      </c>
      <c r="D23" s="12" t="s">
        <v>10</v>
      </c>
      <c r="E23" s="12">
        <v>20</v>
      </c>
      <c r="F23" s="25"/>
      <c r="G23" s="13">
        <f>E23*F23</f>
        <v>0</v>
      </c>
      <c r="H23" s="14">
        <v>6</v>
      </c>
    </row>
    <row r="24" spans="2:8" ht="60" x14ac:dyDescent="0.25">
      <c r="B24" s="10">
        <v>17</v>
      </c>
      <c r="C24" s="11" t="s">
        <v>20</v>
      </c>
      <c r="D24" s="12" t="s">
        <v>10</v>
      </c>
      <c r="E24" s="12">
        <v>8</v>
      </c>
      <c r="F24" s="25"/>
      <c r="G24" s="13">
        <f>E24*F24</f>
        <v>0</v>
      </c>
      <c r="H24" s="14">
        <v>15</v>
      </c>
    </row>
    <row r="25" spans="2:8" ht="45" x14ac:dyDescent="0.25">
      <c r="B25" s="10">
        <v>18</v>
      </c>
      <c r="C25" s="11" t="s">
        <v>14</v>
      </c>
      <c r="D25" s="12" t="s">
        <v>10</v>
      </c>
      <c r="E25" s="12">
        <v>20</v>
      </c>
      <c r="F25" s="25"/>
      <c r="G25" s="13">
        <f t="shared" si="0"/>
        <v>0</v>
      </c>
      <c r="H25" s="14">
        <v>12</v>
      </c>
    </row>
    <row r="26" spans="2:8" ht="60" x14ac:dyDescent="0.25">
      <c r="B26" s="10">
        <v>19</v>
      </c>
      <c r="C26" s="11" t="s">
        <v>13</v>
      </c>
      <c r="D26" s="12" t="s">
        <v>10</v>
      </c>
      <c r="E26" s="12">
        <v>20</v>
      </c>
      <c r="F26" s="25"/>
      <c r="G26" s="13">
        <f t="shared" si="0"/>
        <v>0</v>
      </c>
      <c r="H26" s="14">
        <v>40</v>
      </c>
    </row>
    <row r="27" spans="2:8" ht="60" x14ac:dyDescent="0.25">
      <c r="B27" s="10">
        <v>20</v>
      </c>
      <c r="C27" s="11" t="s">
        <v>41</v>
      </c>
      <c r="D27" s="12" t="s">
        <v>10</v>
      </c>
      <c r="E27" s="12">
        <v>20</v>
      </c>
      <c r="F27" s="25"/>
      <c r="G27" s="13">
        <f t="shared" si="0"/>
        <v>0</v>
      </c>
      <c r="H27" s="14">
        <v>100</v>
      </c>
    </row>
    <row r="28" spans="2:8" ht="45" x14ac:dyDescent="0.25">
      <c r="B28" s="10">
        <v>21</v>
      </c>
      <c r="C28" s="11" t="s">
        <v>12</v>
      </c>
      <c r="D28" s="12" t="s">
        <v>9</v>
      </c>
      <c r="E28" s="12">
        <v>100</v>
      </c>
      <c r="F28" s="25"/>
      <c r="G28" s="13">
        <f t="shared" si="0"/>
        <v>0</v>
      </c>
      <c r="H28" s="14">
        <v>25</v>
      </c>
    </row>
    <row r="29" spans="2:8" ht="45" x14ac:dyDescent="0.25">
      <c r="B29" s="10">
        <v>22</v>
      </c>
      <c r="C29" s="11" t="s">
        <v>34</v>
      </c>
      <c r="D29" s="12" t="s">
        <v>33</v>
      </c>
      <c r="E29" s="12">
        <v>100</v>
      </c>
      <c r="F29" s="25"/>
      <c r="G29" s="13">
        <f>E29*F29</f>
        <v>0</v>
      </c>
      <c r="H29" s="14">
        <v>6</v>
      </c>
    </row>
    <row r="30" spans="2:8" ht="45" x14ac:dyDescent="0.25">
      <c r="B30" s="10">
        <v>23</v>
      </c>
      <c r="C30" s="11" t="s">
        <v>35</v>
      </c>
      <c r="D30" s="12" t="s">
        <v>33</v>
      </c>
      <c r="E30" s="12">
        <v>100</v>
      </c>
      <c r="F30" s="25"/>
      <c r="G30" s="13">
        <f>E30*F30</f>
        <v>0</v>
      </c>
      <c r="H30" s="14">
        <v>4</v>
      </c>
    </row>
    <row r="31" spans="2:8" ht="45" x14ac:dyDescent="0.25">
      <c r="B31" s="10">
        <v>24</v>
      </c>
      <c r="C31" s="11" t="s">
        <v>39</v>
      </c>
      <c r="D31" s="12" t="s">
        <v>10</v>
      </c>
      <c r="E31" s="12">
        <v>100</v>
      </c>
      <c r="F31" s="25"/>
      <c r="G31" s="13">
        <f>E31*F31</f>
        <v>0</v>
      </c>
      <c r="H31" s="14">
        <v>2</v>
      </c>
    </row>
    <row r="32" spans="2:8" ht="45" x14ac:dyDescent="0.25">
      <c r="B32" s="10">
        <v>25</v>
      </c>
      <c r="C32" s="11" t="s">
        <v>19</v>
      </c>
      <c r="D32" s="12" t="s">
        <v>9</v>
      </c>
      <c r="E32" s="12">
        <v>50</v>
      </c>
      <c r="F32" s="25"/>
      <c r="G32" s="13">
        <f t="shared" si="0"/>
        <v>0</v>
      </c>
      <c r="H32" s="14">
        <v>7</v>
      </c>
    </row>
    <row r="33" spans="2:8" ht="60" x14ac:dyDescent="0.25">
      <c r="B33" s="10">
        <v>26</v>
      </c>
      <c r="C33" s="11" t="s">
        <v>15</v>
      </c>
      <c r="D33" s="12" t="s">
        <v>9</v>
      </c>
      <c r="E33" s="12">
        <v>50</v>
      </c>
      <c r="F33" s="25"/>
      <c r="G33" s="13">
        <f t="shared" si="0"/>
        <v>0</v>
      </c>
      <c r="H33" s="14">
        <v>45</v>
      </c>
    </row>
    <row r="34" spans="2:8" x14ac:dyDescent="0.25">
      <c r="B34" s="12"/>
      <c r="C34" s="19" t="s">
        <v>3</v>
      </c>
      <c r="D34" s="20"/>
      <c r="E34" s="12"/>
      <c r="F34" s="12"/>
      <c r="G34" s="21">
        <f>SUM(G4:G33)</f>
        <v>0</v>
      </c>
      <c r="H34" s="22"/>
    </row>
    <row r="35" spans="2:8" x14ac:dyDescent="0.25">
      <c r="B35" s="12"/>
      <c r="C35" s="23" t="s">
        <v>4</v>
      </c>
      <c r="D35" s="27"/>
      <c r="E35" s="20"/>
      <c r="F35" s="12"/>
      <c r="G35" s="21">
        <f>G34*D35</f>
        <v>0</v>
      </c>
      <c r="H35" s="22"/>
    </row>
    <row r="36" spans="2:8" x14ac:dyDescent="0.25">
      <c r="B36" s="12"/>
      <c r="C36" s="19" t="s">
        <v>3</v>
      </c>
      <c r="D36" s="27"/>
      <c r="E36" s="12"/>
      <c r="F36" s="12"/>
      <c r="G36" s="24">
        <f>G34+G35</f>
        <v>0</v>
      </c>
      <c r="H36" s="22"/>
    </row>
    <row r="37" spans="2:8" x14ac:dyDescent="0.25">
      <c r="B37" s="12"/>
      <c r="C37" s="23" t="s">
        <v>48</v>
      </c>
      <c r="D37" s="27"/>
      <c r="E37" s="12"/>
      <c r="F37" s="12"/>
      <c r="G37" s="21">
        <f>G36*D37</f>
        <v>0</v>
      </c>
      <c r="H37" s="22"/>
    </row>
    <row r="38" spans="2:8" x14ac:dyDescent="0.25">
      <c r="B38" s="12"/>
      <c r="C38" s="19" t="s">
        <v>3</v>
      </c>
      <c r="D38" s="20"/>
      <c r="E38" s="12"/>
      <c r="F38" s="12"/>
      <c r="G38" s="21">
        <f>G36+G37</f>
        <v>0</v>
      </c>
      <c r="H38" s="22"/>
    </row>
    <row r="39" spans="2:8" x14ac:dyDescent="0.25">
      <c r="B39" s="12"/>
      <c r="C39" s="23" t="s">
        <v>47</v>
      </c>
      <c r="D39" s="20">
        <v>0.03</v>
      </c>
      <c r="E39" s="12"/>
      <c r="F39" s="12"/>
      <c r="G39" s="21">
        <f>G38*D39</f>
        <v>0</v>
      </c>
      <c r="H39" s="22"/>
    </row>
    <row r="40" spans="2:8" x14ac:dyDescent="0.25">
      <c r="B40" s="12"/>
      <c r="C40" s="19" t="s">
        <v>3</v>
      </c>
      <c r="D40" s="20"/>
      <c r="E40" s="12"/>
      <c r="F40" s="12"/>
      <c r="G40" s="21">
        <f>G38+G39</f>
        <v>0</v>
      </c>
      <c r="H40" s="22"/>
    </row>
    <row r="41" spans="2:8" x14ac:dyDescent="0.25">
      <c r="B41" s="12"/>
      <c r="C41" s="23" t="s">
        <v>5</v>
      </c>
      <c r="D41" s="27"/>
      <c r="E41" s="12"/>
      <c r="F41" s="12"/>
      <c r="G41" s="21">
        <f>G40*D41</f>
        <v>0</v>
      </c>
      <c r="H41" s="22"/>
    </row>
    <row r="42" spans="2:8" x14ac:dyDescent="0.25">
      <c r="B42" s="12"/>
      <c r="C42" s="23" t="s">
        <v>6</v>
      </c>
      <c r="D42" s="20"/>
      <c r="E42" s="12"/>
      <c r="F42" s="12"/>
      <c r="G42" s="21">
        <f>G40+G41</f>
        <v>0</v>
      </c>
      <c r="H42" s="22"/>
    </row>
    <row r="43" spans="2:8" x14ac:dyDescent="0.25">
      <c r="B43" s="28"/>
      <c r="C43" s="29"/>
      <c r="D43" s="28"/>
      <c r="E43" s="28"/>
      <c r="F43" s="28"/>
      <c r="G43" s="28"/>
      <c r="H43" s="28"/>
    </row>
    <row r="44" spans="2:8" x14ac:dyDescent="0.25">
      <c r="B44" s="28"/>
      <c r="C44" s="29"/>
      <c r="D44" s="28"/>
      <c r="E44" s="28"/>
      <c r="F44" s="28"/>
      <c r="G44" s="28"/>
      <c r="H44" s="28"/>
    </row>
    <row r="45" spans="2:8" x14ac:dyDescent="0.25">
      <c r="B45" s="28"/>
      <c r="C45" s="29"/>
      <c r="D45" s="28"/>
      <c r="E45" s="28"/>
      <c r="F45" s="28"/>
      <c r="G45" s="28"/>
      <c r="H45" s="28"/>
    </row>
    <row r="46" spans="2:8" x14ac:dyDescent="0.25">
      <c r="B46" s="28"/>
      <c r="C46" s="29"/>
      <c r="D46" s="28"/>
      <c r="E46" s="28"/>
      <c r="F46" s="28"/>
      <c r="G46" s="28"/>
      <c r="H46" s="28"/>
    </row>
    <row r="47" spans="2:8" ht="84" customHeight="1" x14ac:dyDescent="0.25">
      <c r="B47" s="28"/>
      <c r="C47" s="2" t="s">
        <v>50</v>
      </c>
      <c r="D47" s="2"/>
      <c r="E47" s="2"/>
      <c r="F47" s="2"/>
      <c r="G47" s="2"/>
      <c r="H47" s="2"/>
    </row>
    <row r="48" spans="2:8" x14ac:dyDescent="0.25">
      <c r="B48" s="28"/>
      <c r="C48" s="29"/>
      <c r="D48" s="28"/>
      <c r="E48" s="28"/>
      <c r="F48" s="28"/>
      <c r="G48" s="28"/>
      <c r="H48" s="28"/>
    </row>
    <row r="49" spans="2:8" x14ac:dyDescent="0.25">
      <c r="B49" s="28"/>
      <c r="C49" s="29"/>
      <c r="D49" s="28"/>
      <c r="E49" s="28"/>
      <c r="F49" s="28"/>
      <c r="G49" s="28"/>
      <c r="H49" s="28"/>
    </row>
    <row r="50" spans="2:8" x14ac:dyDescent="0.25">
      <c r="B50" s="28"/>
      <c r="C50" s="29"/>
      <c r="D50" s="28"/>
      <c r="E50" s="28"/>
      <c r="F50" s="28"/>
      <c r="G50" s="28"/>
      <c r="H50" s="28"/>
    </row>
    <row r="51" spans="2:8" x14ac:dyDescent="0.25">
      <c r="B51" s="28"/>
      <c r="C51" s="29"/>
      <c r="D51" s="28"/>
      <c r="E51" s="28"/>
      <c r="F51" s="28"/>
      <c r="G51" s="28"/>
      <c r="H51" s="28"/>
    </row>
  </sheetData>
  <sheetProtection algorithmName="SHA-512" hashValue="0C5Dc0PuupWCcsrugAUIPug4w82cSQ+waytQfei1epEZv5P5MaoAwbpmhCxo4Ex8wwHjLR1/GuEWl4wtBDnKEw==" saltValue="cUxKXAXZv8t6+3WxbrWQ/w==" spinCount="100000" sheet="1" objects="1" scenarios="1"/>
  <mergeCells count="2">
    <mergeCell ref="C47:H47"/>
    <mergeCell ref="B2:H2"/>
  </mergeCells>
  <printOptions horizontalCentered="1"/>
  <pageMargins left="0.39370078740157483" right="0.39370078740157483" top="0.51181102362204722" bottom="0.51181102362204722" header="0.31496062992125984" footer="0.31496062992125984"/>
  <pageSetup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2018-12-17T11:00:57Z</dcterms:modified>
</cp:coreProperties>
</file>