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ფასების ცხრილი" sheetId="25" r:id="rId1"/>
  </sheets>
  <definedNames>
    <definedName name="_xlnm._FilterDatabase" localSheetId="0" hidden="1">'ფასების ცხრილი'!$A$2:$K$6</definedName>
    <definedName name="_xlnm.Print_Area" localSheetId="0">'ფასების ცხრილი'!$A$1:$K$88</definedName>
  </definedNames>
  <calcPr calcId="162913"/>
</workbook>
</file>

<file path=xl/calcChain.xml><?xml version="1.0" encoding="utf-8"?>
<calcChain xmlns="http://schemas.openxmlformats.org/spreadsheetml/2006/main">
  <c r="J82" i="25" l="1"/>
  <c r="J77" i="25"/>
  <c r="J72" i="25"/>
  <c r="J67" i="25"/>
  <c r="J61" i="25"/>
  <c r="J56" i="25"/>
  <c r="J51" i="25"/>
  <c r="J46" i="25"/>
  <c r="G3" i="25"/>
  <c r="G81" i="25" l="1"/>
  <c r="G80" i="25"/>
  <c r="G79" i="25"/>
  <c r="G78" i="25"/>
  <c r="G76" i="25"/>
  <c r="G75" i="25"/>
  <c r="G74" i="25"/>
  <c r="G73" i="25"/>
  <c r="G71" i="25"/>
  <c r="G70" i="25"/>
  <c r="G69" i="25"/>
  <c r="G68" i="25"/>
  <c r="G66" i="25"/>
  <c r="G65" i="25"/>
  <c r="G64" i="25"/>
  <c r="G63" i="25"/>
  <c r="G60" i="25"/>
  <c r="G59" i="25"/>
  <c r="G58" i="25"/>
  <c r="G57" i="25"/>
  <c r="G55" i="25"/>
  <c r="G54" i="25"/>
  <c r="G53" i="25"/>
  <c r="G52" i="25"/>
  <c r="G56" i="25" s="1"/>
  <c r="K52" i="25" s="1"/>
  <c r="G50" i="25"/>
  <c r="G49" i="25"/>
  <c r="G48" i="25"/>
  <c r="G47" i="25"/>
  <c r="G45" i="25"/>
  <c r="G44" i="25"/>
  <c r="G43" i="25"/>
  <c r="G42" i="25"/>
  <c r="G36" i="25"/>
  <c r="G35" i="25"/>
  <c r="G34" i="25"/>
  <c r="G33" i="25"/>
  <c r="G31" i="25"/>
  <c r="G30" i="25"/>
  <c r="G29" i="25"/>
  <c r="G28" i="25"/>
  <c r="G26" i="25"/>
  <c r="G25" i="25"/>
  <c r="G24" i="25"/>
  <c r="G23" i="25"/>
  <c r="G21" i="25"/>
  <c r="G20" i="25"/>
  <c r="G19" i="25"/>
  <c r="G18" i="25"/>
  <c r="G16" i="25"/>
  <c r="G15" i="25"/>
  <c r="G14" i="25"/>
  <c r="G13" i="25"/>
  <c r="G11" i="25"/>
  <c r="G10" i="25"/>
  <c r="G9" i="25"/>
  <c r="G8" i="25"/>
  <c r="G6" i="25"/>
  <c r="G5" i="25"/>
  <c r="G4" i="25"/>
  <c r="G61" i="25" l="1"/>
  <c r="K57" i="25" s="1"/>
  <c r="G37" i="25"/>
  <c r="H33" i="25" s="1"/>
  <c r="G32" i="25"/>
  <c r="H28" i="25" s="1"/>
  <c r="G82" i="25"/>
  <c r="K78" i="25" s="1"/>
  <c r="G27" i="25"/>
  <c r="H23" i="25" s="1"/>
  <c r="G77" i="25"/>
  <c r="K73" i="25" s="1"/>
  <c r="G22" i="25"/>
  <c r="H18" i="25" s="1"/>
  <c r="G17" i="25"/>
  <c r="H13" i="25" s="1"/>
  <c r="G72" i="25"/>
  <c r="K68" i="25" s="1"/>
  <c r="G51" i="25"/>
  <c r="K47" i="25" s="1"/>
  <c r="G12" i="25"/>
  <c r="H8" i="25" s="1"/>
  <c r="G46" i="25"/>
  <c r="G7" i="25"/>
  <c r="G67" i="25"/>
  <c r="K63" i="25" s="1"/>
  <c r="K42" i="25" l="1"/>
  <c r="K83" i="25" s="1"/>
  <c r="G83" i="25"/>
  <c r="H3" i="25"/>
  <c r="G38" i="25"/>
  <c r="G84" i="25" l="1"/>
  <c r="G85" i="25" s="1"/>
  <c r="G86" i="25" s="1"/>
</calcChain>
</file>

<file path=xl/sharedStrings.xml><?xml version="1.0" encoding="utf-8"?>
<sst xmlns="http://schemas.openxmlformats.org/spreadsheetml/2006/main" count="131" uniqueCount="56">
  <si>
    <t>№</t>
  </si>
  <si>
    <t>კვირის დღე</t>
  </si>
  <si>
    <t>კერძის დასახელება</t>
  </si>
  <si>
    <t>ბორში ხორცით</t>
  </si>
  <si>
    <t>ხილის კომპოტი</t>
  </si>
  <si>
    <t>პური</t>
  </si>
  <si>
    <t>ორშაბათი</t>
  </si>
  <si>
    <t>წვნიანი ხორცის გუბთა</t>
  </si>
  <si>
    <t>წიწიბურას ფაფა</t>
  </si>
  <si>
    <t>სამშაბათი</t>
  </si>
  <si>
    <t>ოთხშაბათი</t>
  </si>
  <si>
    <t>ხუთშაბათი</t>
  </si>
  <si>
    <t>პარასკევი</t>
  </si>
  <si>
    <t>ფლავი ბრინჯის, ქიშმიშითა და შაქრით</t>
  </si>
  <si>
    <t>შაბათი</t>
  </si>
  <si>
    <t>შილა ფლავი ხორცით</t>
  </si>
  <si>
    <t>კვირა</t>
  </si>
  <si>
    <t>ერთი ულუფის რაოდენობა
(გრამი)</t>
  </si>
  <si>
    <t>ერთი ულუფის ფასი
 (1 ბენეფიციარისთვის)</t>
  </si>
  <si>
    <t>მენიუ-ფასების ცხრილი</t>
  </si>
  <si>
    <t>ბენეფიციართა რაოდენობა</t>
  </si>
  <si>
    <t>მაკარონის ფაფა რძით</t>
  </si>
  <si>
    <t>ვერმიშელის სუპი</t>
  </si>
  <si>
    <t>ბოსტნეულის სალათი</t>
  </si>
  <si>
    <t>ქათმის ბულიონი</t>
  </si>
  <si>
    <t>ყველიანი მაკარონი</t>
  </si>
  <si>
    <t>სუპი ვერმიშელით</t>
  </si>
  <si>
    <t>თევზი პიურეთი</t>
  </si>
  <si>
    <t>ლობიო ხმელი (წითელი)</t>
  </si>
  <si>
    <t>კილომეტრი</t>
  </si>
  <si>
    <t>მარშრუტი
(კმ)</t>
  </si>
  <si>
    <t>ჯამი
(შესაბამისი დღის)</t>
  </si>
  <si>
    <t xml:space="preserve">ბენეფიციართა რაოდენობა </t>
  </si>
  <si>
    <t>ბენეფიციართა რაოდენობა, რომელთაც  ესაჭიროებათ სადილის ბინაზე მიტანა</t>
  </si>
  <si>
    <t xml:space="preserve">ბენეფიციართა რაოდენობა, </t>
  </si>
  <si>
    <t>ჯამი
(შესაბამისი დღის,  ბენეფიციარისთვის)</t>
  </si>
  <si>
    <t>80 კმ-ის ფარგლებში</t>
  </si>
  <si>
    <t>85 კმ-ის ფარგლებში</t>
  </si>
  <si>
    <t>80 კმ-ის 
ფარგლებში</t>
  </si>
  <si>
    <t>85 კმ-ის 
ფარგლებში</t>
  </si>
  <si>
    <t>კვირის
დღე</t>
  </si>
  <si>
    <t>ერთი ულუფის ღირებულება ბენეფიციარებისთვის</t>
  </si>
  <si>
    <t>კვირის
 დღე</t>
  </si>
  <si>
    <t>ტრანსპორტირების 
ღირებულება</t>
  </si>
  <si>
    <t>შენიშვნა</t>
  </si>
  <si>
    <t>კაკაო</t>
  </si>
  <si>
    <t>კვება</t>
  </si>
  <si>
    <t>ტრანსპორტით</t>
  </si>
  <si>
    <r>
      <rPr>
        <b/>
        <sz val="12"/>
        <color theme="1"/>
        <rFont val="Sylfaen"/>
        <family val="1"/>
      </rPr>
      <t xml:space="preserve"> ჯამი:</t>
    </r>
    <r>
      <rPr>
        <b/>
        <sz val="10"/>
        <color theme="1"/>
        <rFont val="Sylfaen"/>
        <family val="1"/>
      </rPr>
      <t xml:space="preserve">
</t>
    </r>
  </si>
  <si>
    <t xml:space="preserve">შუხუთში - 3 ბენეფიციარი, ნიგოითში - 8 ბენეფიციარი, აცანაში - 5 ბენეფიციარი, მამათში -2 ბენეფიციარი , </t>
  </si>
  <si>
    <r>
      <rPr>
        <b/>
        <sz val="12"/>
        <color theme="1"/>
        <rFont val="Sylfaen"/>
        <family val="1"/>
      </rPr>
      <t>სულ ჯამი:</t>
    </r>
    <r>
      <rPr>
        <b/>
        <sz val="10"/>
        <color theme="1"/>
        <rFont val="Sylfaen"/>
        <family val="1"/>
      </rPr>
      <t xml:space="preserve">
</t>
    </r>
    <r>
      <rPr>
        <b/>
        <sz val="9"/>
        <color theme="1"/>
        <rFont val="Sylfaen"/>
        <family val="1"/>
      </rPr>
      <t>(ბენეფიციარის გამოკვების 
ღირებულება 12 თვის განმავლობაში)</t>
    </r>
  </si>
  <si>
    <t xml:space="preserve"> მაჩხვარეთში - 1 ბენეფიციარი, გვიმბალაურში - 3 ბენეფიციარი, ჩიბათში - 1 ბენეფიციარი, ლესაში -3 ბენეფიციარი , ჯურუყვეთში -2 ბენეფიციარი, ნიგვზიანში - 1 ბენეფიციარი, ჩოჩხათში - 1 ბენეფიციარი, სუფსაში - 3 ბენეფიციარი, ღრმაღელეში - 1 ბენეფიციარი. ნინოშვილში - 1 ბენეფიციარი. </t>
  </si>
  <si>
    <t xml:space="preserve">მაჩხვარეთში - 1 ბენეფიციარი, გვიმბალაურში - 3 ბენეფიციარი, ჩიბათში - 1 ბენეფიციარი, ლესაში -3 ბენეფიციარი , ჯურუყვეთში -2 ბენეფიციარი, ნიგვზიანში - 1 ბენეფიციარი, ჩოჩხათში - 1 ბენეფიციარი, სუფსაში - 3 ბენეფიციარი, ღრმაღელეში - 1 ბენეფიციარი. ნინოშვილში - 1 ბენეფიციარი. </t>
  </si>
  <si>
    <r>
      <rPr>
        <b/>
        <sz val="12"/>
        <color theme="1"/>
        <rFont val="Sylfaen"/>
        <family val="1"/>
      </rPr>
      <t xml:space="preserve">
ერთი კვირის ჯამი ტრანსპორტირებით:</t>
    </r>
    <r>
      <rPr>
        <b/>
        <sz val="10"/>
        <color theme="1"/>
        <rFont val="Sylfaen"/>
        <family val="1"/>
      </rPr>
      <t xml:space="preserve">
</t>
    </r>
  </si>
  <si>
    <r>
      <rPr>
        <b/>
        <sz val="12"/>
        <color theme="1"/>
        <rFont val="Sylfaen"/>
        <family val="1"/>
      </rPr>
      <t xml:space="preserve">
ერთი თვის ჯამი ტრანსპორტირებით:</t>
    </r>
    <r>
      <rPr>
        <b/>
        <sz val="10"/>
        <color theme="1"/>
        <rFont val="Sylfaen"/>
        <family val="1"/>
      </rPr>
      <t xml:space="preserve">
</t>
    </r>
  </si>
  <si>
    <r>
      <rPr>
        <b/>
        <sz val="12"/>
        <color theme="1"/>
        <rFont val="Sylfaen"/>
        <family val="1"/>
      </rPr>
      <t xml:space="preserve">
 ჯამი:</t>
    </r>
    <r>
      <rPr>
        <b/>
        <sz val="10"/>
        <color theme="1"/>
        <rFont val="Sylfae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</si>
</sst>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sz val="8"/>
      <color theme="1"/>
      <name val="Sylfaen"/>
      <family val="1"/>
    </font>
    <font>
      <b/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4" fontId="4" fillId="2" borderId="1" xfId="0" applyNumberFormat="1" applyFont="1" applyFill="1" applyBorder="1" applyAlignment="1">
      <alignment horizontal="center" vertical="center" textRotation="90"/>
    </xf>
    <xf numFmtId="0" fontId="3" fillId="4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textRotation="255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8" xfId="0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SheetLayoutView="100" workbookViewId="0">
      <selection activeCell="M5" sqref="M5"/>
    </sheetView>
  </sheetViews>
  <sheetFormatPr defaultRowHeight="15" x14ac:dyDescent="0.25"/>
  <cols>
    <col min="1" max="1" width="3.42578125" style="1" bestFit="1" customWidth="1"/>
    <col min="2" max="2" width="5.42578125" style="1" customWidth="1"/>
    <col min="3" max="3" width="22.5703125" style="1" customWidth="1"/>
    <col min="4" max="4" width="15" style="1" bestFit="1" customWidth="1"/>
    <col min="5" max="5" width="9.28515625" style="1" customWidth="1"/>
    <col min="6" max="6" width="9.85546875" style="7" customWidth="1"/>
    <col min="7" max="7" width="10.7109375" style="1" customWidth="1"/>
    <col min="8" max="8" width="32.140625" style="1" customWidth="1"/>
    <col min="9" max="9" width="6.7109375" style="1" customWidth="1"/>
    <col min="10" max="10" width="9.7109375" style="1" customWidth="1"/>
    <col min="11" max="11" width="17" style="1" customWidth="1"/>
    <col min="12" max="16384" width="9.140625" style="1"/>
  </cols>
  <sheetData>
    <row r="1" spans="1:11" ht="28.5" customHeight="1" x14ac:dyDescent="0.25">
      <c r="A1" s="74" t="s">
        <v>19</v>
      </c>
      <c r="B1" s="74"/>
      <c r="C1" s="74"/>
      <c r="D1" s="74"/>
      <c r="E1" s="74"/>
      <c r="F1" s="74"/>
      <c r="G1" s="74"/>
      <c r="H1" s="74"/>
      <c r="I1" s="75"/>
      <c r="J1" s="75"/>
      <c r="K1" s="75"/>
    </row>
    <row r="2" spans="1:11" ht="123.75" customHeight="1" x14ac:dyDescent="0.25">
      <c r="A2" s="3" t="s">
        <v>0</v>
      </c>
      <c r="B2" s="22" t="s">
        <v>40</v>
      </c>
      <c r="C2" s="3" t="s">
        <v>2</v>
      </c>
      <c r="D2" s="4" t="s">
        <v>17</v>
      </c>
      <c r="E2" s="22" t="s">
        <v>20</v>
      </c>
      <c r="F2" s="22" t="s">
        <v>18</v>
      </c>
      <c r="G2" s="23" t="s">
        <v>41</v>
      </c>
      <c r="H2" s="60" t="s">
        <v>35</v>
      </c>
      <c r="I2" s="61"/>
      <c r="J2" s="60" t="s">
        <v>44</v>
      </c>
      <c r="K2" s="61"/>
    </row>
    <row r="3" spans="1:11" ht="26.25" customHeight="1" x14ac:dyDescent="0.25">
      <c r="A3" s="68">
        <v>1</v>
      </c>
      <c r="B3" s="69" t="s">
        <v>6</v>
      </c>
      <c r="C3" s="2" t="s">
        <v>3</v>
      </c>
      <c r="D3" s="10">
        <v>400</v>
      </c>
      <c r="E3" s="10">
        <v>60</v>
      </c>
      <c r="F3" s="12"/>
      <c r="G3" s="17">
        <f>E3*F3</f>
        <v>0</v>
      </c>
      <c r="H3" s="62">
        <f>G7</f>
        <v>0</v>
      </c>
      <c r="I3" s="63"/>
      <c r="J3" s="62"/>
      <c r="K3" s="63"/>
    </row>
    <row r="4" spans="1:11" ht="26.25" customHeight="1" x14ac:dyDescent="0.25">
      <c r="A4" s="68"/>
      <c r="B4" s="70"/>
      <c r="C4" s="2" t="s">
        <v>21</v>
      </c>
      <c r="D4" s="10">
        <v>200</v>
      </c>
      <c r="E4" s="10">
        <v>60</v>
      </c>
      <c r="F4" s="12"/>
      <c r="G4" s="17">
        <f>E4*F4</f>
        <v>0</v>
      </c>
      <c r="H4" s="64"/>
      <c r="I4" s="65"/>
      <c r="J4" s="64"/>
      <c r="K4" s="65"/>
    </row>
    <row r="5" spans="1:11" ht="26.25" customHeight="1" x14ac:dyDescent="0.25">
      <c r="A5" s="68"/>
      <c r="B5" s="70"/>
      <c r="C5" s="2" t="s">
        <v>4</v>
      </c>
      <c r="D5" s="10">
        <v>200</v>
      </c>
      <c r="E5" s="10">
        <v>60</v>
      </c>
      <c r="F5" s="12"/>
      <c r="G5" s="17">
        <f>E5*F5</f>
        <v>0</v>
      </c>
      <c r="H5" s="64"/>
      <c r="I5" s="65"/>
      <c r="J5" s="64"/>
      <c r="K5" s="65"/>
    </row>
    <row r="6" spans="1:11" ht="26.25" customHeight="1" x14ac:dyDescent="0.25">
      <c r="A6" s="68"/>
      <c r="B6" s="71"/>
      <c r="C6" s="2" t="s">
        <v>5</v>
      </c>
      <c r="D6" s="10">
        <v>300</v>
      </c>
      <c r="E6" s="10">
        <v>60</v>
      </c>
      <c r="F6" s="12"/>
      <c r="G6" s="17">
        <f>E6*F6</f>
        <v>0</v>
      </c>
      <c r="H6" s="66"/>
      <c r="I6" s="67"/>
      <c r="J6" s="66"/>
      <c r="K6" s="67"/>
    </row>
    <row r="7" spans="1:11" x14ac:dyDescent="0.25">
      <c r="A7" s="15"/>
      <c r="B7" s="21"/>
      <c r="C7" s="16"/>
      <c r="D7" s="16"/>
      <c r="E7" s="16"/>
      <c r="F7" s="16"/>
      <c r="G7" s="31">
        <f>SUM(G3:G6)</f>
        <v>0</v>
      </c>
      <c r="H7" s="49"/>
      <c r="I7" s="50"/>
      <c r="J7" s="49"/>
      <c r="K7" s="50"/>
    </row>
    <row r="8" spans="1:11" ht="25.5" customHeight="1" x14ac:dyDescent="0.25">
      <c r="A8" s="68">
        <v>2</v>
      </c>
      <c r="B8" s="69" t="s">
        <v>9</v>
      </c>
      <c r="C8" s="2" t="s">
        <v>7</v>
      </c>
      <c r="D8" s="10">
        <v>400</v>
      </c>
      <c r="E8" s="10">
        <v>60</v>
      </c>
      <c r="F8" s="12"/>
      <c r="G8" s="17">
        <f>E8*F8</f>
        <v>0</v>
      </c>
      <c r="H8" s="62">
        <f>G12</f>
        <v>0</v>
      </c>
      <c r="I8" s="63"/>
      <c r="J8" s="62"/>
      <c r="K8" s="63"/>
    </row>
    <row r="9" spans="1:11" ht="25.5" customHeight="1" x14ac:dyDescent="0.25">
      <c r="A9" s="68"/>
      <c r="B9" s="70"/>
      <c r="C9" s="2" t="s">
        <v>8</v>
      </c>
      <c r="D9" s="10">
        <v>200</v>
      </c>
      <c r="E9" s="10">
        <v>60</v>
      </c>
      <c r="F9" s="12"/>
      <c r="G9" s="17">
        <f>E9*F9</f>
        <v>0</v>
      </c>
      <c r="H9" s="64"/>
      <c r="I9" s="65"/>
      <c r="J9" s="64"/>
      <c r="K9" s="65"/>
    </row>
    <row r="10" spans="1:11" ht="25.5" customHeight="1" x14ac:dyDescent="0.25">
      <c r="A10" s="68"/>
      <c r="B10" s="70"/>
      <c r="C10" s="2" t="s">
        <v>4</v>
      </c>
      <c r="D10" s="10">
        <v>200</v>
      </c>
      <c r="E10" s="10">
        <v>60</v>
      </c>
      <c r="F10" s="12"/>
      <c r="G10" s="17">
        <f>E10*F10</f>
        <v>0</v>
      </c>
      <c r="H10" s="64"/>
      <c r="I10" s="65"/>
      <c r="J10" s="64"/>
      <c r="K10" s="65"/>
    </row>
    <row r="11" spans="1:11" ht="25.5" customHeight="1" x14ac:dyDescent="0.25">
      <c r="A11" s="68"/>
      <c r="B11" s="71"/>
      <c r="C11" s="2" t="s">
        <v>5</v>
      </c>
      <c r="D11" s="10">
        <v>300</v>
      </c>
      <c r="E11" s="10">
        <v>60</v>
      </c>
      <c r="F11" s="12"/>
      <c r="G11" s="17">
        <f>E11*F11</f>
        <v>0</v>
      </c>
      <c r="H11" s="66"/>
      <c r="I11" s="67"/>
      <c r="J11" s="66"/>
      <c r="K11" s="67"/>
    </row>
    <row r="12" spans="1:11" x14ac:dyDescent="0.25">
      <c r="A12" s="15"/>
      <c r="B12" s="21"/>
      <c r="C12" s="16"/>
      <c r="D12" s="16"/>
      <c r="E12" s="16"/>
      <c r="F12" s="16"/>
      <c r="G12" s="31">
        <f>SUM(G8:G11)</f>
        <v>0</v>
      </c>
      <c r="H12" s="49"/>
      <c r="I12" s="50"/>
      <c r="J12" s="49"/>
      <c r="K12" s="50"/>
    </row>
    <row r="13" spans="1:11" ht="25.5" customHeight="1" x14ac:dyDescent="0.25">
      <c r="A13" s="68">
        <v>3</v>
      </c>
      <c r="B13" s="69" t="s">
        <v>10</v>
      </c>
      <c r="C13" s="2" t="s">
        <v>22</v>
      </c>
      <c r="D13" s="10">
        <v>400</v>
      </c>
      <c r="E13" s="10">
        <v>60</v>
      </c>
      <c r="F13" s="12"/>
      <c r="G13" s="17">
        <f>E13*F13</f>
        <v>0</v>
      </c>
      <c r="H13" s="62">
        <f>G17</f>
        <v>0</v>
      </c>
      <c r="I13" s="63"/>
      <c r="J13" s="62"/>
      <c r="K13" s="63"/>
    </row>
    <row r="14" spans="1:11" ht="25.5" customHeight="1" x14ac:dyDescent="0.25">
      <c r="A14" s="68"/>
      <c r="B14" s="70"/>
      <c r="C14" s="2" t="s">
        <v>23</v>
      </c>
      <c r="D14" s="10">
        <v>150</v>
      </c>
      <c r="E14" s="10">
        <v>60</v>
      </c>
      <c r="F14" s="12"/>
      <c r="G14" s="17">
        <f>E14*F14</f>
        <v>0</v>
      </c>
      <c r="H14" s="64"/>
      <c r="I14" s="65"/>
      <c r="J14" s="64"/>
      <c r="K14" s="65"/>
    </row>
    <row r="15" spans="1:11" ht="25.5" customHeight="1" x14ac:dyDescent="0.25">
      <c r="A15" s="68"/>
      <c r="B15" s="70"/>
      <c r="C15" s="2" t="s">
        <v>4</v>
      </c>
      <c r="D15" s="10">
        <v>200</v>
      </c>
      <c r="E15" s="10">
        <v>60</v>
      </c>
      <c r="F15" s="12"/>
      <c r="G15" s="17">
        <f>E15*F15</f>
        <v>0</v>
      </c>
      <c r="H15" s="64"/>
      <c r="I15" s="65"/>
      <c r="J15" s="64"/>
      <c r="K15" s="65"/>
    </row>
    <row r="16" spans="1:11" ht="25.5" customHeight="1" x14ac:dyDescent="0.25">
      <c r="A16" s="68"/>
      <c r="B16" s="71"/>
      <c r="C16" s="2" t="s">
        <v>5</v>
      </c>
      <c r="D16" s="10">
        <v>300</v>
      </c>
      <c r="E16" s="10">
        <v>60</v>
      </c>
      <c r="F16" s="12"/>
      <c r="G16" s="17">
        <f>E16*F16</f>
        <v>0</v>
      </c>
      <c r="H16" s="66"/>
      <c r="I16" s="67"/>
      <c r="J16" s="66"/>
      <c r="K16" s="67"/>
    </row>
    <row r="17" spans="1:11" x14ac:dyDescent="0.25">
      <c r="A17" s="15"/>
      <c r="B17" s="21"/>
      <c r="C17" s="16"/>
      <c r="D17" s="16"/>
      <c r="E17" s="16"/>
      <c r="F17" s="16"/>
      <c r="G17" s="31">
        <f>SUM(G13:G16)</f>
        <v>0</v>
      </c>
      <c r="H17" s="49"/>
      <c r="I17" s="50"/>
      <c r="J17" s="49"/>
      <c r="K17" s="50"/>
    </row>
    <row r="18" spans="1:11" ht="25.5" customHeight="1" x14ac:dyDescent="0.25">
      <c r="A18" s="68">
        <v>4</v>
      </c>
      <c r="B18" s="69" t="s">
        <v>11</v>
      </c>
      <c r="C18" s="2" t="s">
        <v>24</v>
      </c>
      <c r="D18" s="10">
        <v>400</v>
      </c>
      <c r="E18" s="10">
        <v>60</v>
      </c>
      <c r="F18" s="12"/>
      <c r="G18" s="17">
        <f>E18*F18</f>
        <v>0</v>
      </c>
      <c r="H18" s="62">
        <f>G22</f>
        <v>0</v>
      </c>
      <c r="I18" s="63"/>
      <c r="J18" s="62"/>
      <c r="K18" s="63"/>
    </row>
    <row r="19" spans="1:11" ht="25.5" customHeight="1" x14ac:dyDescent="0.25">
      <c r="A19" s="68"/>
      <c r="B19" s="70"/>
      <c r="C19" s="2" t="s">
        <v>25</v>
      </c>
      <c r="D19" s="10">
        <v>200</v>
      </c>
      <c r="E19" s="10">
        <v>60</v>
      </c>
      <c r="F19" s="12"/>
      <c r="G19" s="17">
        <f>E19*F19</f>
        <v>0</v>
      </c>
      <c r="H19" s="64"/>
      <c r="I19" s="65"/>
      <c r="J19" s="64"/>
      <c r="K19" s="65"/>
    </row>
    <row r="20" spans="1:11" ht="25.5" customHeight="1" x14ac:dyDescent="0.25">
      <c r="A20" s="68"/>
      <c r="B20" s="70"/>
      <c r="C20" s="2" t="s">
        <v>4</v>
      </c>
      <c r="D20" s="10">
        <v>200</v>
      </c>
      <c r="E20" s="10">
        <v>60</v>
      </c>
      <c r="F20" s="12"/>
      <c r="G20" s="17">
        <f>E20*F20</f>
        <v>0</v>
      </c>
      <c r="H20" s="64"/>
      <c r="I20" s="65"/>
      <c r="J20" s="64"/>
      <c r="K20" s="65"/>
    </row>
    <row r="21" spans="1:11" ht="25.5" customHeight="1" x14ac:dyDescent="0.25">
      <c r="A21" s="68"/>
      <c r="B21" s="71"/>
      <c r="C21" s="2" t="s">
        <v>5</v>
      </c>
      <c r="D21" s="10">
        <v>300</v>
      </c>
      <c r="E21" s="10">
        <v>60</v>
      </c>
      <c r="F21" s="12"/>
      <c r="G21" s="17">
        <f>E21*F21</f>
        <v>0</v>
      </c>
      <c r="H21" s="66"/>
      <c r="I21" s="67"/>
      <c r="J21" s="66"/>
      <c r="K21" s="67"/>
    </row>
    <row r="22" spans="1:11" ht="21" customHeight="1" x14ac:dyDescent="0.25">
      <c r="A22" s="15"/>
      <c r="B22" s="21"/>
      <c r="C22" s="16"/>
      <c r="D22" s="16"/>
      <c r="E22" s="16"/>
      <c r="F22" s="16"/>
      <c r="G22" s="31">
        <f>SUM(G18:G21)</f>
        <v>0</v>
      </c>
      <c r="H22" s="49"/>
      <c r="I22" s="50"/>
      <c r="J22" s="49"/>
      <c r="K22" s="50"/>
    </row>
    <row r="23" spans="1:11" ht="25.5" customHeight="1" x14ac:dyDescent="0.25">
      <c r="A23" s="68">
        <v>5</v>
      </c>
      <c r="B23" s="69" t="s">
        <v>12</v>
      </c>
      <c r="C23" s="2" t="s">
        <v>26</v>
      </c>
      <c r="D23" s="10">
        <v>400</v>
      </c>
      <c r="E23" s="10">
        <v>60</v>
      </c>
      <c r="F23" s="12"/>
      <c r="G23" s="17">
        <f>E23*F23</f>
        <v>0</v>
      </c>
      <c r="H23" s="62">
        <f>G27</f>
        <v>0</v>
      </c>
      <c r="I23" s="63"/>
      <c r="J23" s="62"/>
      <c r="K23" s="63"/>
    </row>
    <row r="24" spans="1:11" ht="25.5" customHeight="1" x14ac:dyDescent="0.25">
      <c r="A24" s="68"/>
      <c r="B24" s="70"/>
      <c r="C24" s="2" t="s">
        <v>27</v>
      </c>
      <c r="D24" s="10">
        <v>250</v>
      </c>
      <c r="E24" s="10">
        <v>60</v>
      </c>
      <c r="F24" s="12"/>
      <c r="G24" s="17">
        <f>E24*F24</f>
        <v>0</v>
      </c>
      <c r="H24" s="64"/>
      <c r="I24" s="65"/>
      <c r="J24" s="64"/>
      <c r="K24" s="65"/>
    </row>
    <row r="25" spans="1:11" ht="25.5" customHeight="1" x14ac:dyDescent="0.25">
      <c r="A25" s="68"/>
      <c r="B25" s="70"/>
      <c r="C25" s="2" t="s">
        <v>4</v>
      </c>
      <c r="D25" s="10">
        <v>200</v>
      </c>
      <c r="E25" s="10">
        <v>60</v>
      </c>
      <c r="F25" s="12"/>
      <c r="G25" s="17">
        <f>E25*F25</f>
        <v>0</v>
      </c>
      <c r="H25" s="64"/>
      <c r="I25" s="65"/>
      <c r="J25" s="64"/>
      <c r="K25" s="65"/>
    </row>
    <row r="26" spans="1:11" ht="25.5" customHeight="1" x14ac:dyDescent="0.25">
      <c r="A26" s="68"/>
      <c r="B26" s="71"/>
      <c r="C26" s="2" t="s">
        <v>5</v>
      </c>
      <c r="D26" s="10">
        <v>300</v>
      </c>
      <c r="E26" s="10">
        <v>60</v>
      </c>
      <c r="F26" s="12"/>
      <c r="G26" s="17">
        <f>E26*F26</f>
        <v>0</v>
      </c>
      <c r="H26" s="66"/>
      <c r="I26" s="67"/>
      <c r="J26" s="66"/>
      <c r="K26" s="67"/>
    </row>
    <row r="27" spans="1:11" ht="23.25" customHeight="1" x14ac:dyDescent="0.25">
      <c r="A27" s="15"/>
      <c r="B27" s="21"/>
      <c r="C27" s="16"/>
      <c r="D27" s="16"/>
      <c r="E27" s="16"/>
      <c r="F27" s="16"/>
      <c r="G27" s="31">
        <f>SUM(G23:G26)</f>
        <v>0</v>
      </c>
      <c r="H27" s="49"/>
      <c r="I27" s="50"/>
      <c r="J27" s="49"/>
      <c r="K27" s="50"/>
    </row>
    <row r="28" spans="1:11" ht="29.25" customHeight="1" x14ac:dyDescent="0.25">
      <c r="A28" s="68">
        <v>6</v>
      </c>
      <c r="B28" s="69" t="s">
        <v>14</v>
      </c>
      <c r="C28" s="2" t="s">
        <v>26</v>
      </c>
      <c r="D28" s="10">
        <v>400</v>
      </c>
      <c r="E28" s="10">
        <v>60</v>
      </c>
      <c r="F28" s="12"/>
      <c r="G28" s="17">
        <f>E28*F28</f>
        <v>0</v>
      </c>
      <c r="H28" s="62">
        <f>G32</f>
        <v>0</v>
      </c>
      <c r="I28" s="63"/>
      <c r="J28" s="62"/>
      <c r="K28" s="63"/>
    </row>
    <row r="29" spans="1:11" ht="29.25" customHeight="1" x14ac:dyDescent="0.25">
      <c r="A29" s="68"/>
      <c r="B29" s="70"/>
      <c r="C29" s="5" t="s">
        <v>13</v>
      </c>
      <c r="D29" s="10">
        <v>200</v>
      </c>
      <c r="E29" s="10">
        <v>60</v>
      </c>
      <c r="F29" s="12"/>
      <c r="G29" s="17">
        <f>E29*F29</f>
        <v>0</v>
      </c>
      <c r="H29" s="64"/>
      <c r="I29" s="65"/>
      <c r="J29" s="64"/>
      <c r="K29" s="65"/>
    </row>
    <row r="30" spans="1:11" ht="29.25" customHeight="1" x14ac:dyDescent="0.25">
      <c r="A30" s="68"/>
      <c r="B30" s="70"/>
      <c r="C30" s="5" t="s">
        <v>4</v>
      </c>
      <c r="D30" s="10">
        <v>200</v>
      </c>
      <c r="E30" s="10">
        <v>60</v>
      </c>
      <c r="F30" s="12"/>
      <c r="G30" s="17">
        <f>E30*F30</f>
        <v>0</v>
      </c>
      <c r="H30" s="64"/>
      <c r="I30" s="65"/>
      <c r="J30" s="64"/>
      <c r="K30" s="65"/>
    </row>
    <row r="31" spans="1:11" ht="29.25" customHeight="1" x14ac:dyDescent="0.25">
      <c r="A31" s="68"/>
      <c r="B31" s="71"/>
      <c r="C31" s="2" t="s">
        <v>5</v>
      </c>
      <c r="D31" s="10">
        <v>300</v>
      </c>
      <c r="E31" s="10">
        <v>60</v>
      </c>
      <c r="F31" s="12"/>
      <c r="G31" s="17">
        <f>E31*F31</f>
        <v>0</v>
      </c>
      <c r="H31" s="66"/>
      <c r="I31" s="67"/>
      <c r="J31" s="66"/>
      <c r="K31" s="67"/>
    </row>
    <row r="32" spans="1:11" ht="15.75" customHeight="1" x14ac:dyDescent="0.25">
      <c r="A32" s="15"/>
      <c r="B32" s="21"/>
      <c r="C32" s="16"/>
      <c r="D32" s="16"/>
      <c r="E32" s="16"/>
      <c r="F32" s="16"/>
      <c r="G32" s="31">
        <f>SUM(G28:G31)</f>
        <v>0</v>
      </c>
      <c r="H32" s="49"/>
      <c r="I32" s="50"/>
      <c r="J32" s="49"/>
      <c r="K32" s="50"/>
    </row>
    <row r="33" spans="1:11" ht="24.75" customHeight="1" x14ac:dyDescent="0.25">
      <c r="A33" s="68">
        <v>7</v>
      </c>
      <c r="B33" s="69" t="s">
        <v>16</v>
      </c>
      <c r="C33" s="2" t="s">
        <v>28</v>
      </c>
      <c r="D33" s="10">
        <v>300</v>
      </c>
      <c r="E33" s="10">
        <v>60</v>
      </c>
      <c r="F33" s="12"/>
      <c r="G33" s="17">
        <f>E33*F33</f>
        <v>0</v>
      </c>
      <c r="H33" s="62">
        <f>G37</f>
        <v>0</v>
      </c>
      <c r="I33" s="63"/>
      <c r="J33" s="62"/>
      <c r="K33" s="63"/>
    </row>
    <row r="34" spans="1:11" ht="24.75" customHeight="1" x14ac:dyDescent="0.25">
      <c r="A34" s="68"/>
      <c r="B34" s="70"/>
      <c r="C34" s="2" t="s">
        <v>15</v>
      </c>
      <c r="D34" s="6">
        <v>200</v>
      </c>
      <c r="E34" s="10">
        <v>60</v>
      </c>
      <c r="F34" s="8"/>
      <c r="G34" s="17">
        <f>E34*F34</f>
        <v>0</v>
      </c>
      <c r="H34" s="64"/>
      <c r="I34" s="65"/>
      <c r="J34" s="64"/>
      <c r="K34" s="65"/>
    </row>
    <row r="35" spans="1:11" ht="24.75" customHeight="1" x14ac:dyDescent="0.25">
      <c r="A35" s="68"/>
      <c r="B35" s="70"/>
      <c r="C35" s="2" t="s">
        <v>45</v>
      </c>
      <c r="D35" s="10">
        <v>300</v>
      </c>
      <c r="E35" s="10">
        <v>60</v>
      </c>
      <c r="F35" s="12"/>
      <c r="G35" s="17">
        <f>E35*F35</f>
        <v>0</v>
      </c>
      <c r="H35" s="64"/>
      <c r="I35" s="65"/>
      <c r="J35" s="64"/>
      <c r="K35" s="65"/>
    </row>
    <row r="36" spans="1:11" ht="24.75" customHeight="1" x14ac:dyDescent="0.25">
      <c r="A36" s="68"/>
      <c r="B36" s="71"/>
      <c r="C36" s="2" t="s">
        <v>5</v>
      </c>
      <c r="D36" s="10">
        <v>300</v>
      </c>
      <c r="E36" s="10">
        <v>60</v>
      </c>
      <c r="F36" s="12"/>
      <c r="G36" s="17">
        <f>E36*F36</f>
        <v>0</v>
      </c>
      <c r="H36" s="66"/>
      <c r="I36" s="67"/>
      <c r="J36" s="66"/>
      <c r="K36" s="67"/>
    </row>
    <row r="37" spans="1:11" ht="27" customHeight="1" x14ac:dyDescent="0.25">
      <c r="A37" s="29"/>
      <c r="B37" s="33"/>
      <c r="C37" s="13"/>
      <c r="D37" s="9"/>
      <c r="E37" s="9"/>
      <c r="F37" s="14"/>
      <c r="G37" s="34">
        <f>SUM(G33:G36)</f>
        <v>0</v>
      </c>
      <c r="H37" s="38"/>
      <c r="I37" s="39"/>
      <c r="J37" s="38"/>
      <c r="K37" s="39"/>
    </row>
    <row r="38" spans="1:11" ht="35.25" customHeight="1" x14ac:dyDescent="0.25">
      <c r="A38" s="54" t="s">
        <v>48</v>
      </c>
      <c r="B38" s="55"/>
      <c r="C38" s="55"/>
      <c r="D38" s="11"/>
      <c r="E38" s="11"/>
      <c r="F38" s="11"/>
      <c r="G38" s="32">
        <f>G37+G32+G27+G22+G17+G12+G7</f>
        <v>0</v>
      </c>
      <c r="H38" s="46"/>
      <c r="I38" s="48"/>
      <c r="J38" s="46"/>
      <c r="K38" s="48"/>
    </row>
    <row r="39" spans="1:11" ht="40.5" hidden="1" customHeight="1" x14ac:dyDescent="0.25">
      <c r="A39" s="2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36.75" customHeight="1" x14ac:dyDescent="0.25">
      <c r="A40" s="56" t="s">
        <v>33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27.5" customHeight="1" x14ac:dyDescent="0.25">
      <c r="A41" s="19" t="s">
        <v>0</v>
      </c>
      <c r="B41" s="24" t="s">
        <v>1</v>
      </c>
      <c r="C41" s="19" t="s">
        <v>2</v>
      </c>
      <c r="D41" s="20" t="s">
        <v>17</v>
      </c>
      <c r="E41" s="25" t="s">
        <v>34</v>
      </c>
      <c r="F41" s="22" t="s">
        <v>18</v>
      </c>
      <c r="G41" s="23" t="s">
        <v>41</v>
      </c>
      <c r="H41" s="20" t="s">
        <v>30</v>
      </c>
      <c r="I41" s="25" t="s">
        <v>29</v>
      </c>
      <c r="J41" s="22" t="s">
        <v>43</v>
      </c>
      <c r="K41" s="20" t="s">
        <v>31</v>
      </c>
    </row>
    <row r="42" spans="1:11" ht="28.5" customHeight="1" x14ac:dyDescent="0.25">
      <c r="A42" s="68">
        <v>1</v>
      </c>
      <c r="B42" s="69" t="s">
        <v>6</v>
      </c>
      <c r="C42" s="2" t="s">
        <v>3</v>
      </c>
      <c r="D42" s="10">
        <v>400</v>
      </c>
      <c r="E42" s="10">
        <v>18</v>
      </c>
      <c r="F42" s="30"/>
      <c r="G42" s="12">
        <f>E42*F42</f>
        <v>0</v>
      </c>
      <c r="H42" s="72" t="s">
        <v>49</v>
      </c>
      <c r="I42" s="57" t="s">
        <v>37</v>
      </c>
      <c r="J42" s="51"/>
      <c r="K42" s="73">
        <f>J46+G46</f>
        <v>0</v>
      </c>
    </row>
    <row r="43" spans="1:11" ht="28.5" customHeight="1" x14ac:dyDescent="0.25">
      <c r="A43" s="68"/>
      <c r="B43" s="70"/>
      <c r="C43" s="2" t="s">
        <v>21</v>
      </c>
      <c r="D43" s="10">
        <v>200</v>
      </c>
      <c r="E43" s="10">
        <v>18</v>
      </c>
      <c r="F43" s="30"/>
      <c r="G43" s="12">
        <f>E43*F43</f>
        <v>0</v>
      </c>
      <c r="H43" s="52"/>
      <c r="I43" s="58"/>
      <c r="J43" s="52"/>
      <c r="K43" s="73"/>
    </row>
    <row r="44" spans="1:11" ht="28.5" customHeight="1" x14ac:dyDescent="0.25">
      <c r="A44" s="68"/>
      <c r="B44" s="70"/>
      <c r="C44" s="2" t="s">
        <v>4</v>
      </c>
      <c r="D44" s="10">
        <v>200</v>
      </c>
      <c r="E44" s="10">
        <v>18</v>
      </c>
      <c r="F44" s="30"/>
      <c r="G44" s="12">
        <f>E44*F44</f>
        <v>0</v>
      </c>
      <c r="H44" s="52"/>
      <c r="I44" s="58"/>
      <c r="J44" s="52"/>
      <c r="K44" s="73"/>
    </row>
    <row r="45" spans="1:11" ht="21.75" customHeight="1" x14ac:dyDescent="0.25">
      <c r="A45" s="68"/>
      <c r="B45" s="71"/>
      <c r="C45" s="2" t="s">
        <v>5</v>
      </c>
      <c r="D45" s="10">
        <v>300</v>
      </c>
      <c r="E45" s="10">
        <v>18</v>
      </c>
      <c r="F45" s="30"/>
      <c r="G45" s="12">
        <f>E45*F45</f>
        <v>0</v>
      </c>
      <c r="H45" s="53"/>
      <c r="I45" s="59"/>
      <c r="J45" s="53"/>
      <c r="K45" s="73"/>
    </row>
    <row r="46" spans="1:11" x14ac:dyDescent="0.25">
      <c r="A46" s="11"/>
      <c r="B46" s="11"/>
      <c r="C46" s="13"/>
      <c r="D46" s="9"/>
      <c r="E46" s="9"/>
      <c r="F46" s="14"/>
      <c r="G46" s="14">
        <f>SUM(G42:G45)</f>
        <v>0</v>
      </c>
      <c r="H46" s="9"/>
      <c r="I46" s="26"/>
      <c r="J46" s="9">
        <f>J42</f>
        <v>0</v>
      </c>
      <c r="K46" s="14"/>
    </row>
    <row r="47" spans="1:11" ht="26.25" customHeight="1" x14ac:dyDescent="0.25">
      <c r="A47" s="68">
        <v>2</v>
      </c>
      <c r="B47" s="69" t="s">
        <v>9</v>
      </c>
      <c r="C47" s="2" t="s">
        <v>7</v>
      </c>
      <c r="D47" s="10">
        <v>400</v>
      </c>
      <c r="E47" s="10">
        <v>17</v>
      </c>
      <c r="F47" s="30"/>
      <c r="G47" s="12">
        <f>E47*F47</f>
        <v>0</v>
      </c>
      <c r="H47" s="72" t="s">
        <v>52</v>
      </c>
      <c r="I47" s="57" t="s">
        <v>36</v>
      </c>
      <c r="J47" s="51"/>
      <c r="K47" s="73">
        <f>J51+G51</f>
        <v>0</v>
      </c>
    </row>
    <row r="48" spans="1:11" ht="26.25" customHeight="1" x14ac:dyDescent="0.25">
      <c r="A48" s="68"/>
      <c r="B48" s="70"/>
      <c r="C48" s="2" t="s">
        <v>8</v>
      </c>
      <c r="D48" s="10">
        <v>200</v>
      </c>
      <c r="E48" s="10">
        <v>17</v>
      </c>
      <c r="F48" s="30"/>
      <c r="G48" s="12">
        <f>E48*F48</f>
        <v>0</v>
      </c>
      <c r="H48" s="52"/>
      <c r="I48" s="58"/>
      <c r="J48" s="52"/>
      <c r="K48" s="73"/>
    </row>
    <row r="49" spans="1:11" ht="26.25" customHeight="1" x14ac:dyDescent="0.25">
      <c r="A49" s="68"/>
      <c r="B49" s="70"/>
      <c r="C49" s="2" t="s">
        <v>4</v>
      </c>
      <c r="D49" s="10">
        <v>200</v>
      </c>
      <c r="E49" s="10">
        <v>17</v>
      </c>
      <c r="F49" s="30"/>
      <c r="G49" s="12">
        <f>E49*F49</f>
        <v>0</v>
      </c>
      <c r="H49" s="52"/>
      <c r="I49" s="58"/>
      <c r="J49" s="52"/>
      <c r="K49" s="73"/>
    </row>
    <row r="50" spans="1:11" ht="26.25" customHeight="1" x14ac:dyDescent="0.25">
      <c r="A50" s="68"/>
      <c r="B50" s="71"/>
      <c r="C50" s="2" t="s">
        <v>5</v>
      </c>
      <c r="D50" s="10">
        <v>300</v>
      </c>
      <c r="E50" s="10">
        <v>17</v>
      </c>
      <c r="F50" s="30"/>
      <c r="G50" s="12">
        <f>E50*F50</f>
        <v>0</v>
      </c>
      <c r="H50" s="53"/>
      <c r="I50" s="59"/>
      <c r="J50" s="53"/>
      <c r="K50" s="73"/>
    </row>
    <row r="51" spans="1:11" x14ac:dyDescent="0.25">
      <c r="A51" s="11"/>
      <c r="B51" s="11"/>
      <c r="C51" s="13"/>
      <c r="D51" s="9"/>
      <c r="E51" s="9"/>
      <c r="F51" s="14"/>
      <c r="G51" s="14">
        <f>SUM(G47:G50)</f>
        <v>0</v>
      </c>
      <c r="H51" s="14"/>
      <c r="I51" s="27"/>
      <c r="J51" s="9">
        <f>J47</f>
        <v>0</v>
      </c>
      <c r="K51" s="14"/>
    </row>
    <row r="52" spans="1:11" ht="27.75" customHeight="1" x14ac:dyDescent="0.25">
      <c r="A52" s="68">
        <v>3</v>
      </c>
      <c r="B52" s="69" t="s">
        <v>11</v>
      </c>
      <c r="C52" s="2" t="s">
        <v>24</v>
      </c>
      <c r="D52" s="10">
        <v>400</v>
      </c>
      <c r="E52" s="10">
        <v>18</v>
      </c>
      <c r="F52" s="30"/>
      <c r="G52" s="12">
        <f>E52*F52</f>
        <v>0</v>
      </c>
      <c r="H52" s="72" t="s">
        <v>49</v>
      </c>
      <c r="I52" s="57" t="s">
        <v>39</v>
      </c>
      <c r="J52" s="51"/>
      <c r="K52" s="73">
        <f>J56+G56</f>
        <v>0</v>
      </c>
    </row>
    <row r="53" spans="1:11" ht="23.25" customHeight="1" x14ac:dyDescent="0.25">
      <c r="A53" s="68"/>
      <c r="B53" s="70"/>
      <c r="C53" s="2" t="s">
        <v>25</v>
      </c>
      <c r="D53" s="10">
        <v>200</v>
      </c>
      <c r="E53" s="10">
        <v>18</v>
      </c>
      <c r="F53" s="30"/>
      <c r="G53" s="12">
        <f>E53*F53</f>
        <v>0</v>
      </c>
      <c r="H53" s="52"/>
      <c r="I53" s="58"/>
      <c r="J53" s="52"/>
      <c r="K53" s="73"/>
    </row>
    <row r="54" spans="1:11" ht="27.75" customHeight="1" x14ac:dyDescent="0.25">
      <c r="A54" s="68"/>
      <c r="B54" s="70"/>
      <c r="C54" s="2" t="s">
        <v>4</v>
      </c>
      <c r="D54" s="10">
        <v>200</v>
      </c>
      <c r="E54" s="10">
        <v>18</v>
      </c>
      <c r="F54" s="30"/>
      <c r="G54" s="12">
        <f>E54*F54</f>
        <v>0</v>
      </c>
      <c r="H54" s="52"/>
      <c r="I54" s="58"/>
      <c r="J54" s="52"/>
      <c r="K54" s="73"/>
    </row>
    <row r="55" spans="1:11" ht="27.75" customHeight="1" x14ac:dyDescent="0.25">
      <c r="A55" s="68"/>
      <c r="B55" s="71"/>
      <c r="C55" s="2" t="s">
        <v>5</v>
      </c>
      <c r="D55" s="10">
        <v>300</v>
      </c>
      <c r="E55" s="10">
        <v>18</v>
      </c>
      <c r="F55" s="30"/>
      <c r="G55" s="12">
        <f>E55*F55</f>
        <v>0</v>
      </c>
      <c r="H55" s="53"/>
      <c r="I55" s="59"/>
      <c r="J55" s="53"/>
      <c r="K55" s="73"/>
    </row>
    <row r="56" spans="1:11" ht="17.25" customHeight="1" x14ac:dyDescent="0.25">
      <c r="A56" s="11"/>
      <c r="B56" s="11"/>
      <c r="C56" s="13"/>
      <c r="D56" s="9"/>
      <c r="E56" s="9"/>
      <c r="F56" s="14"/>
      <c r="G56" s="14">
        <f>SUM(G52:G55)</f>
        <v>0</v>
      </c>
      <c r="H56" s="14"/>
      <c r="I56" s="14"/>
      <c r="J56" s="9">
        <f>J52</f>
        <v>0</v>
      </c>
      <c r="K56" s="9"/>
    </row>
    <row r="57" spans="1:11" ht="30" customHeight="1" x14ac:dyDescent="0.25">
      <c r="A57" s="68">
        <v>4</v>
      </c>
      <c r="B57" s="69" t="s">
        <v>12</v>
      </c>
      <c r="C57" s="2" t="s">
        <v>26</v>
      </c>
      <c r="D57" s="10">
        <v>400</v>
      </c>
      <c r="E57" s="10">
        <v>17</v>
      </c>
      <c r="F57" s="30"/>
      <c r="G57" s="12">
        <f>E57*F57</f>
        <v>0</v>
      </c>
      <c r="H57" s="72" t="s">
        <v>51</v>
      </c>
      <c r="I57" s="57" t="s">
        <v>36</v>
      </c>
      <c r="J57" s="51"/>
      <c r="K57" s="73">
        <f>J61+G61</f>
        <v>0</v>
      </c>
    </row>
    <row r="58" spans="1:11" ht="30" customHeight="1" x14ac:dyDescent="0.25">
      <c r="A58" s="68"/>
      <c r="B58" s="70"/>
      <c r="C58" s="2" t="s">
        <v>27</v>
      </c>
      <c r="D58" s="10">
        <v>250</v>
      </c>
      <c r="E58" s="10">
        <v>17</v>
      </c>
      <c r="F58" s="30"/>
      <c r="G58" s="12">
        <f>E58*F58</f>
        <v>0</v>
      </c>
      <c r="H58" s="52"/>
      <c r="I58" s="58"/>
      <c r="J58" s="52"/>
      <c r="K58" s="73"/>
    </row>
    <row r="59" spans="1:11" ht="30" customHeight="1" x14ac:dyDescent="0.25">
      <c r="A59" s="68"/>
      <c r="B59" s="70"/>
      <c r="C59" s="2" t="s">
        <v>4</v>
      </c>
      <c r="D59" s="10">
        <v>200</v>
      </c>
      <c r="E59" s="10">
        <v>17</v>
      </c>
      <c r="F59" s="30"/>
      <c r="G59" s="12">
        <f>E59*F59</f>
        <v>0</v>
      </c>
      <c r="H59" s="52"/>
      <c r="I59" s="58"/>
      <c r="J59" s="52"/>
      <c r="K59" s="73"/>
    </row>
    <row r="60" spans="1:11" ht="30" customHeight="1" x14ac:dyDescent="0.25">
      <c r="A60" s="68"/>
      <c r="B60" s="71"/>
      <c r="C60" s="2" t="s">
        <v>5</v>
      </c>
      <c r="D60" s="10">
        <v>300</v>
      </c>
      <c r="E60" s="10">
        <v>17</v>
      </c>
      <c r="F60" s="30"/>
      <c r="G60" s="12">
        <f>E60*F60</f>
        <v>0</v>
      </c>
      <c r="H60" s="53"/>
      <c r="I60" s="59"/>
      <c r="J60" s="53"/>
      <c r="K60" s="73"/>
    </row>
    <row r="61" spans="1:11" ht="15" customHeight="1" x14ac:dyDescent="0.25">
      <c r="A61" s="29"/>
      <c r="B61" s="33"/>
      <c r="C61" s="13"/>
      <c r="D61" s="9"/>
      <c r="E61" s="9"/>
      <c r="F61" s="14"/>
      <c r="G61" s="34">
        <f>SUM(G57:G60)</f>
        <v>0</v>
      </c>
      <c r="H61" s="35"/>
      <c r="I61" s="36"/>
      <c r="J61" s="9">
        <f>J57</f>
        <v>0</v>
      </c>
      <c r="K61" s="14"/>
    </row>
    <row r="62" spans="1:11" ht="123.75" customHeight="1" x14ac:dyDescent="0.25">
      <c r="A62" s="3" t="s">
        <v>0</v>
      </c>
      <c r="B62" s="22" t="s">
        <v>42</v>
      </c>
      <c r="C62" s="3" t="s">
        <v>2</v>
      </c>
      <c r="D62" s="4" t="s">
        <v>17</v>
      </c>
      <c r="E62" s="22" t="s">
        <v>32</v>
      </c>
      <c r="F62" s="22" t="s">
        <v>18</v>
      </c>
      <c r="G62" s="23" t="s">
        <v>41</v>
      </c>
      <c r="H62" s="4" t="s">
        <v>30</v>
      </c>
      <c r="I62" s="22" t="s">
        <v>29</v>
      </c>
      <c r="J62" s="22" t="s">
        <v>43</v>
      </c>
      <c r="K62" s="4" t="s">
        <v>31</v>
      </c>
    </row>
    <row r="63" spans="1:11" ht="33.75" customHeight="1" x14ac:dyDescent="0.25">
      <c r="A63" s="68">
        <v>1</v>
      </c>
      <c r="B63" s="69" t="s">
        <v>6</v>
      </c>
      <c r="C63" s="2" t="s">
        <v>3</v>
      </c>
      <c r="D63" s="10">
        <v>400</v>
      </c>
      <c r="E63" s="10">
        <v>17</v>
      </c>
      <c r="F63" s="30"/>
      <c r="G63" s="12">
        <f>E63*F63</f>
        <v>0</v>
      </c>
      <c r="H63" s="72" t="s">
        <v>51</v>
      </c>
      <c r="I63" s="57" t="s">
        <v>38</v>
      </c>
      <c r="J63" s="51"/>
      <c r="K63" s="73">
        <f>G67+J67</f>
        <v>0</v>
      </c>
    </row>
    <row r="64" spans="1:11" ht="33.75" customHeight="1" x14ac:dyDescent="0.25">
      <c r="A64" s="68"/>
      <c r="B64" s="70"/>
      <c r="C64" s="2" t="s">
        <v>21</v>
      </c>
      <c r="D64" s="10">
        <v>200</v>
      </c>
      <c r="E64" s="10">
        <v>17</v>
      </c>
      <c r="F64" s="30"/>
      <c r="G64" s="12">
        <f>E64*F64</f>
        <v>0</v>
      </c>
      <c r="H64" s="52"/>
      <c r="I64" s="58"/>
      <c r="J64" s="52"/>
      <c r="K64" s="73"/>
    </row>
    <row r="65" spans="1:11" ht="33.75" customHeight="1" x14ac:dyDescent="0.25">
      <c r="A65" s="68"/>
      <c r="B65" s="70"/>
      <c r="C65" s="2" t="s">
        <v>4</v>
      </c>
      <c r="D65" s="10">
        <v>200</v>
      </c>
      <c r="E65" s="10">
        <v>17</v>
      </c>
      <c r="F65" s="30"/>
      <c r="G65" s="12">
        <f>E65*F65</f>
        <v>0</v>
      </c>
      <c r="H65" s="52"/>
      <c r="I65" s="58"/>
      <c r="J65" s="52"/>
      <c r="K65" s="73"/>
    </row>
    <row r="66" spans="1:11" ht="33.75" customHeight="1" x14ac:dyDescent="0.25">
      <c r="A66" s="68"/>
      <c r="B66" s="71"/>
      <c r="C66" s="2" t="s">
        <v>5</v>
      </c>
      <c r="D66" s="10">
        <v>300</v>
      </c>
      <c r="E66" s="10">
        <v>17</v>
      </c>
      <c r="F66" s="30"/>
      <c r="G66" s="12">
        <f>E66*F66</f>
        <v>0</v>
      </c>
      <c r="H66" s="53"/>
      <c r="I66" s="59"/>
      <c r="J66" s="53"/>
      <c r="K66" s="73"/>
    </row>
    <row r="67" spans="1:11" ht="15" customHeight="1" x14ac:dyDescent="0.25">
      <c r="A67" s="11"/>
      <c r="B67" s="11"/>
      <c r="C67" s="13"/>
      <c r="D67" s="9"/>
      <c r="E67" s="9"/>
      <c r="F67" s="14"/>
      <c r="G67" s="14">
        <f>SUM(G63:G66)</f>
        <v>0</v>
      </c>
      <c r="H67" s="9"/>
      <c r="I67" s="26"/>
      <c r="J67" s="9">
        <f>J63</f>
        <v>0</v>
      </c>
      <c r="K67" s="14"/>
    </row>
    <row r="68" spans="1:11" ht="29.25" customHeight="1" x14ac:dyDescent="0.25">
      <c r="A68" s="68">
        <v>2</v>
      </c>
      <c r="B68" s="69" t="s">
        <v>9</v>
      </c>
      <c r="C68" s="2" t="s">
        <v>7</v>
      </c>
      <c r="D68" s="10">
        <v>400</v>
      </c>
      <c r="E68" s="10">
        <v>18</v>
      </c>
      <c r="F68" s="30"/>
      <c r="G68" s="12">
        <f>E68*F68</f>
        <v>0</v>
      </c>
      <c r="H68" s="72" t="s">
        <v>49</v>
      </c>
      <c r="I68" s="57" t="s">
        <v>37</v>
      </c>
      <c r="J68" s="51"/>
      <c r="K68" s="73">
        <f>G72+J72</f>
        <v>0</v>
      </c>
    </row>
    <row r="69" spans="1:11" ht="29.25" customHeight="1" x14ac:dyDescent="0.25">
      <c r="A69" s="68"/>
      <c r="B69" s="70"/>
      <c r="C69" s="2" t="s">
        <v>8</v>
      </c>
      <c r="D69" s="10">
        <v>200</v>
      </c>
      <c r="E69" s="10">
        <v>18</v>
      </c>
      <c r="F69" s="30"/>
      <c r="G69" s="12">
        <f>E69*F69</f>
        <v>0</v>
      </c>
      <c r="H69" s="52"/>
      <c r="I69" s="58"/>
      <c r="J69" s="52"/>
      <c r="K69" s="73"/>
    </row>
    <row r="70" spans="1:11" ht="29.25" customHeight="1" x14ac:dyDescent="0.25">
      <c r="A70" s="68"/>
      <c r="B70" s="70"/>
      <c r="C70" s="2" t="s">
        <v>4</v>
      </c>
      <c r="D70" s="10">
        <v>200</v>
      </c>
      <c r="E70" s="10">
        <v>18</v>
      </c>
      <c r="F70" s="30"/>
      <c r="G70" s="12">
        <f>E70*F70</f>
        <v>0</v>
      </c>
      <c r="H70" s="52"/>
      <c r="I70" s="58"/>
      <c r="J70" s="52"/>
      <c r="K70" s="73"/>
    </row>
    <row r="71" spans="1:11" ht="20.25" customHeight="1" x14ac:dyDescent="0.25">
      <c r="A71" s="68"/>
      <c r="B71" s="71"/>
      <c r="C71" s="2" t="s">
        <v>5</v>
      </c>
      <c r="D71" s="10">
        <v>300</v>
      </c>
      <c r="E71" s="10">
        <v>18</v>
      </c>
      <c r="F71" s="30"/>
      <c r="G71" s="12">
        <f>E71*F71</f>
        <v>0</v>
      </c>
      <c r="H71" s="53"/>
      <c r="I71" s="59"/>
      <c r="J71" s="53"/>
      <c r="K71" s="73"/>
    </row>
    <row r="72" spans="1:11" ht="13.5" customHeight="1" x14ac:dyDescent="0.25">
      <c r="A72" s="11"/>
      <c r="B72" s="11"/>
      <c r="C72" s="13"/>
      <c r="D72" s="9"/>
      <c r="E72" s="9"/>
      <c r="F72" s="14"/>
      <c r="G72" s="14">
        <f>SUM(G68:G71)</f>
        <v>0</v>
      </c>
      <c r="H72" s="14"/>
      <c r="I72" s="27"/>
      <c r="J72" s="9">
        <f>J68</f>
        <v>0</v>
      </c>
      <c r="K72" s="14"/>
    </row>
    <row r="73" spans="1:11" ht="44.25" customHeight="1" x14ac:dyDescent="0.25">
      <c r="A73" s="68">
        <v>3</v>
      </c>
      <c r="B73" s="69" t="s">
        <v>11</v>
      </c>
      <c r="C73" s="2" t="s">
        <v>24</v>
      </c>
      <c r="D73" s="10">
        <v>400</v>
      </c>
      <c r="E73" s="10">
        <v>17</v>
      </c>
      <c r="F73" s="30"/>
      <c r="G73" s="12">
        <f>E73*F73</f>
        <v>0</v>
      </c>
      <c r="H73" s="72" t="s">
        <v>51</v>
      </c>
      <c r="I73" s="57" t="s">
        <v>36</v>
      </c>
      <c r="J73" s="51"/>
      <c r="K73" s="73">
        <f>G77+J77</f>
        <v>0</v>
      </c>
    </row>
    <row r="74" spans="1:11" ht="44.25" customHeight="1" x14ac:dyDescent="0.25">
      <c r="A74" s="68"/>
      <c r="B74" s="70"/>
      <c r="C74" s="2" t="s">
        <v>25</v>
      </c>
      <c r="D74" s="10">
        <v>200</v>
      </c>
      <c r="E74" s="10">
        <v>17</v>
      </c>
      <c r="F74" s="30"/>
      <c r="G74" s="12">
        <f>E74*F74</f>
        <v>0</v>
      </c>
      <c r="H74" s="52"/>
      <c r="I74" s="58"/>
      <c r="J74" s="52"/>
      <c r="K74" s="73"/>
    </row>
    <row r="75" spans="1:11" ht="44.25" customHeight="1" x14ac:dyDescent="0.25">
      <c r="A75" s="68"/>
      <c r="B75" s="70"/>
      <c r="C75" s="2" t="s">
        <v>4</v>
      </c>
      <c r="D75" s="10">
        <v>200</v>
      </c>
      <c r="E75" s="10">
        <v>17</v>
      </c>
      <c r="F75" s="30"/>
      <c r="G75" s="12">
        <f>E75*F75</f>
        <v>0</v>
      </c>
      <c r="H75" s="52"/>
      <c r="I75" s="58"/>
      <c r="J75" s="52"/>
      <c r="K75" s="73"/>
    </row>
    <row r="76" spans="1:11" ht="33" customHeight="1" x14ac:dyDescent="0.25">
      <c r="A76" s="68"/>
      <c r="B76" s="71"/>
      <c r="C76" s="2" t="s">
        <v>5</v>
      </c>
      <c r="D76" s="10">
        <v>300</v>
      </c>
      <c r="E76" s="10">
        <v>17</v>
      </c>
      <c r="F76" s="30"/>
      <c r="G76" s="12">
        <f>E76*F76</f>
        <v>0</v>
      </c>
      <c r="H76" s="53"/>
      <c r="I76" s="59"/>
      <c r="J76" s="53"/>
      <c r="K76" s="73"/>
    </row>
    <row r="77" spans="1:11" ht="18" customHeight="1" x14ac:dyDescent="0.25">
      <c r="A77" s="11"/>
      <c r="B77" s="11"/>
      <c r="C77" s="13"/>
      <c r="D77" s="9"/>
      <c r="E77" s="9"/>
      <c r="F77" s="14"/>
      <c r="G77" s="14">
        <f>SUM(G73:G76)</f>
        <v>0</v>
      </c>
      <c r="H77" s="14"/>
      <c r="I77" s="27"/>
      <c r="J77" s="9">
        <f>J73</f>
        <v>0</v>
      </c>
      <c r="K77" s="9"/>
    </row>
    <row r="78" spans="1:11" ht="30.75" customHeight="1" x14ac:dyDescent="0.25">
      <c r="A78" s="68">
        <v>4</v>
      </c>
      <c r="B78" s="69" t="s">
        <v>12</v>
      </c>
      <c r="C78" s="2" t="s">
        <v>26</v>
      </c>
      <c r="D78" s="10">
        <v>400</v>
      </c>
      <c r="E78" s="10">
        <v>18</v>
      </c>
      <c r="F78" s="30"/>
      <c r="G78" s="12">
        <f>E78*F78</f>
        <v>0</v>
      </c>
      <c r="H78" s="72" t="s">
        <v>49</v>
      </c>
      <c r="I78" s="57" t="s">
        <v>37</v>
      </c>
      <c r="J78" s="51"/>
      <c r="K78" s="73">
        <f>G82+J82</f>
        <v>0</v>
      </c>
    </row>
    <row r="79" spans="1:11" ht="30.75" customHeight="1" x14ac:dyDescent="0.25">
      <c r="A79" s="68"/>
      <c r="B79" s="70"/>
      <c r="C79" s="2" t="s">
        <v>27</v>
      </c>
      <c r="D79" s="10">
        <v>250</v>
      </c>
      <c r="E79" s="10">
        <v>18</v>
      </c>
      <c r="F79" s="30"/>
      <c r="G79" s="12">
        <f>E79*F79</f>
        <v>0</v>
      </c>
      <c r="H79" s="52"/>
      <c r="I79" s="58"/>
      <c r="J79" s="52"/>
      <c r="K79" s="73"/>
    </row>
    <row r="80" spans="1:11" ht="30.75" customHeight="1" x14ac:dyDescent="0.25">
      <c r="A80" s="68"/>
      <c r="B80" s="70"/>
      <c r="C80" s="2" t="s">
        <v>4</v>
      </c>
      <c r="D80" s="10">
        <v>200</v>
      </c>
      <c r="E80" s="10">
        <v>18</v>
      </c>
      <c r="F80" s="30"/>
      <c r="G80" s="12">
        <f>E80*F80</f>
        <v>0</v>
      </c>
      <c r="H80" s="52"/>
      <c r="I80" s="58"/>
      <c r="J80" s="52"/>
      <c r="K80" s="73"/>
    </row>
    <row r="81" spans="1:11" ht="30.75" customHeight="1" x14ac:dyDescent="0.25">
      <c r="A81" s="68"/>
      <c r="B81" s="71"/>
      <c r="C81" s="2" t="s">
        <v>5</v>
      </c>
      <c r="D81" s="10">
        <v>300</v>
      </c>
      <c r="E81" s="10">
        <v>18</v>
      </c>
      <c r="F81" s="30"/>
      <c r="G81" s="12">
        <f>E81*F81</f>
        <v>0</v>
      </c>
      <c r="H81" s="53"/>
      <c r="I81" s="59"/>
      <c r="J81" s="53"/>
      <c r="K81" s="73"/>
    </row>
    <row r="82" spans="1:11" ht="26.25" customHeight="1" x14ac:dyDescent="0.25">
      <c r="A82" s="29"/>
      <c r="B82" s="33"/>
      <c r="C82" s="13"/>
      <c r="D82" s="9"/>
      <c r="E82" s="9"/>
      <c r="F82" s="14"/>
      <c r="G82" s="14">
        <f>SUM(G78:G81)</f>
        <v>0</v>
      </c>
      <c r="H82" s="35"/>
      <c r="I82" s="37"/>
      <c r="J82" s="9">
        <f>J78</f>
        <v>0</v>
      </c>
      <c r="K82" s="9"/>
    </row>
    <row r="83" spans="1:11" ht="27.75" customHeight="1" x14ac:dyDescent="0.25">
      <c r="A83" s="54" t="s">
        <v>55</v>
      </c>
      <c r="B83" s="55"/>
      <c r="C83" s="55"/>
      <c r="D83" s="46" t="s">
        <v>46</v>
      </c>
      <c r="E83" s="47"/>
      <c r="F83" s="48"/>
      <c r="G83" s="32">
        <f>G82+G77+G72+G67+G61+G56+G51+G46</f>
        <v>0</v>
      </c>
      <c r="H83" s="11"/>
      <c r="I83" s="46" t="s">
        <v>47</v>
      </c>
      <c r="J83" s="48"/>
      <c r="K83" s="32">
        <f>K42+K47+K52+K57+K63+K68+K73+K78</f>
        <v>0</v>
      </c>
    </row>
    <row r="84" spans="1:11" ht="49.5" customHeight="1" x14ac:dyDescent="0.25">
      <c r="A84" s="43" t="s">
        <v>53</v>
      </c>
      <c r="B84" s="44"/>
      <c r="C84" s="44"/>
      <c r="D84" s="42"/>
      <c r="E84" s="41"/>
      <c r="F84" s="29"/>
      <c r="G84" s="32">
        <f>G38+K83</f>
        <v>0</v>
      </c>
      <c r="H84" s="29"/>
      <c r="I84" s="29"/>
      <c r="J84" s="29"/>
      <c r="K84" s="29"/>
    </row>
    <row r="85" spans="1:11" ht="54" customHeight="1" x14ac:dyDescent="0.25">
      <c r="A85" s="43" t="s">
        <v>54</v>
      </c>
      <c r="B85" s="44"/>
      <c r="C85" s="44"/>
      <c r="D85" s="42"/>
      <c r="E85" s="41"/>
      <c r="F85" s="29"/>
      <c r="G85" s="32">
        <f>G84*4</f>
        <v>0</v>
      </c>
      <c r="H85" s="29"/>
      <c r="I85" s="29"/>
      <c r="J85" s="29"/>
      <c r="K85" s="29"/>
    </row>
    <row r="86" spans="1:11" ht="63" customHeight="1" x14ac:dyDescent="0.25">
      <c r="A86" s="54" t="s">
        <v>50</v>
      </c>
      <c r="B86" s="55"/>
      <c r="C86" s="55"/>
      <c r="D86" s="11"/>
      <c r="E86" s="11"/>
      <c r="F86" s="11"/>
      <c r="G86" s="11">
        <f>G85*12</f>
        <v>0</v>
      </c>
      <c r="H86" s="11"/>
      <c r="I86" s="11"/>
      <c r="J86" s="11"/>
      <c r="K86" s="11"/>
    </row>
    <row r="87" spans="1:11" ht="43.5" customHeight="1" x14ac:dyDescent="0.25"/>
    <row r="88" spans="1:11" ht="36.75" customHeight="1" x14ac:dyDescent="0.25">
      <c r="A88" s="45"/>
      <c r="B88" s="45"/>
      <c r="C88" s="45"/>
      <c r="D88" s="45"/>
      <c r="E88" s="45"/>
      <c r="F88" s="45"/>
      <c r="G88" s="45"/>
      <c r="H88" s="45"/>
    </row>
    <row r="89" spans="1:11" x14ac:dyDescent="0.25">
      <c r="A89" s="45"/>
      <c r="B89" s="45"/>
      <c r="C89" s="45"/>
      <c r="D89" s="45"/>
      <c r="E89" s="45"/>
      <c r="F89" s="45"/>
      <c r="G89" s="45"/>
      <c r="H89" s="45"/>
      <c r="I89" s="40"/>
    </row>
  </sheetData>
  <mergeCells count="103">
    <mergeCell ref="A88:H88"/>
    <mergeCell ref="A1:K1"/>
    <mergeCell ref="A28:A31"/>
    <mergeCell ref="B28:B31"/>
    <mergeCell ref="A13:A16"/>
    <mergeCell ref="B13:B16"/>
    <mergeCell ref="A18:A21"/>
    <mergeCell ref="B18:B21"/>
    <mergeCell ref="A23:A26"/>
    <mergeCell ref="B23:B26"/>
    <mergeCell ref="A8:A11"/>
    <mergeCell ref="B8:B11"/>
    <mergeCell ref="A3:A6"/>
    <mergeCell ref="B3:B6"/>
    <mergeCell ref="H7:I7"/>
    <mergeCell ref="J23:K26"/>
    <mergeCell ref="J18:K21"/>
    <mergeCell ref="H42:H45"/>
    <mergeCell ref="H57:H60"/>
    <mergeCell ref="A33:A36"/>
    <mergeCell ref="B33:B36"/>
    <mergeCell ref="A38:C38"/>
    <mergeCell ref="A42:A45"/>
    <mergeCell ref="B42:B45"/>
    <mergeCell ref="K42:K45"/>
    <mergeCell ref="A47:A50"/>
    <mergeCell ref="B47:B50"/>
    <mergeCell ref="K47:K50"/>
    <mergeCell ref="A52:A55"/>
    <mergeCell ref="B52:B55"/>
    <mergeCell ref="K52:K55"/>
    <mergeCell ref="I42:I45"/>
    <mergeCell ref="K68:K71"/>
    <mergeCell ref="A63:A66"/>
    <mergeCell ref="B63:B66"/>
    <mergeCell ref="H63:H66"/>
    <mergeCell ref="I63:I66"/>
    <mergeCell ref="K63:K66"/>
    <mergeCell ref="H47:H50"/>
    <mergeCell ref="H52:H55"/>
    <mergeCell ref="A57:A60"/>
    <mergeCell ref="B57:B60"/>
    <mergeCell ref="A68:A71"/>
    <mergeCell ref="B68:B71"/>
    <mergeCell ref="H68:H71"/>
    <mergeCell ref="K57:K60"/>
    <mergeCell ref="A73:A76"/>
    <mergeCell ref="B73:B76"/>
    <mergeCell ref="H73:H76"/>
    <mergeCell ref="K73:K76"/>
    <mergeCell ref="A78:A81"/>
    <mergeCell ref="B78:B81"/>
    <mergeCell ref="H78:H81"/>
    <mergeCell ref="K78:K81"/>
    <mergeCell ref="J73:J76"/>
    <mergeCell ref="J78:J81"/>
    <mergeCell ref="J2:K2"/>
    <mergeCell ref="J33:K36"/>
    <mergeCell ref="J13:K16"/>
    <mergeCell ref="J3:K6"/>
    <mergeCell ref="J8:K11"/>
    <mergeCell ref="J7:K7"/>
    <mergeCell ref="J12:K12"/>
    <mergeCell ref="J38:K38"/>
    <mergeCell ref="J32:K32"/>
    <mergeCell ref="J27:K27"/>
    <mergeCell ref="J22:K22"/>
    <mergeCell ref="J17:K17"/>
    <mergeCell ref="J28:K31"/>
    <mergeCell ref="H17:I17"/>
    <mergeCell ref="H2:I2"/>
    <mergeCell ref="H33:I36"/>
    <mergeCell ref="H28:I31"/>
    <mergeCell ref="H23:I26"/>
    <mergeCell ref="H18:I21"/>
    <mergeCell ref="H13:I16"/>
    <mergeCell ref="H8:I11"/>
    <mergeCell ref="H3:I6"/>
    <mergeCell ref="H12:I12"/>
    <mergeCell ref="A85:C85"/>
    <mergeCell ref="A89:H89"/>
    <mergeCell ref="A84:C84"/>
    <mergeCell ref="D83:F83"/>
    <mergeCell ref="I83:J83"/>
    <mergeCell ref="H38:I38"/>
    <mergeCell ref="H32:I32"/>
    <mergeCell ref="H27:I27"/>
    <mergeCell ref="H22:I22"/>
    <mergeCell ref="J42:J45"/>
    <mergeCell ref="J47:J50"/>
    <mergeCell ref="J52:J55"/>
    <mergeCell ref="A86:C86"/>
    <mergeCell ref="A83:C83"/>
    <mergeCell ref="A40:K40"/>
    <mergeCell ref="I47:I50"/>
    <mergeCell ref="I52:I55"/>
    <mergeCell ref="I57:I60"/>
    <mergeCell ref="I68:I71"/>
    <mergeCell ref="I73:I76"/>
    <mergeCell ref="I78:I81"/>
    <mergeCell ref="J57:J60"/>
    <mergeCell ref="J63:J66"/>
    <mergeCell ref="J68:J71"/>
  </mergeCells>
  <pageMargins left="0" right="0" top="0" bottom="0" header="0" footer="0"/>
  <pageSetup scale="94" orientation="landscape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2018-12-10T11:54:10Z</dcterms:modified>
</cp:coreProperties>
</file>