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000" windowHeight="9735"/>
  </bookViews>
  <sheets>
    <sheet name="Лист4 (2)" sheetId="5" r:id="rId1"/>
    <sheet name="Sheet1" sheetId="6" r:id="rId2"/>
  </sheets>
  <definedNames>
    <definedName name="_xlnm.Print_Area" localSheetId="0">'Лист4 (2)'!$A$1:$V$27</definedName>
  </definedNames>
  <calcPr calcId="124519"/>
  <fileRecoveryPr autoRecover="0"/>
</workbook>
</file>

<file path=xl/calcChain.xml><?xml version="1.0" encoding="utf-8"?>
<calcChain xmlns="http://schemas.openxmlformats.org/spreadsheetml/2006/main">
  <c r="D20" i="5"/>
  <c r="D22" s="1"/>
  <c r="F20"/>
  <c r="F22" s="1"/>
  <c r="H20"/>
  <c r="H22" s="1"/>
  <c r="J20"/>
  <c r="J22" s="1"/>
  <c r="L20"/>
  <c r="L22" s="1"/>
  <c r="N20"/>
  <c r="N22" s="1"/>
  <c r="P20"/>
  <c r="P22" s="1"/>
  <c r="R20"/>
  <c r="R22" s="1"/>
  <c r="T20"/>
  <c r="T22" s="1"/>
  <c r="C23" l="1"/>
  <c r="Q11" i="6"/>
  <c r="O11"/>
  <c r="B11"/>
  <c r="O10"/>
  <c r="I9"/>
  <c r="I8"/>
  <c r="W7"/>
  <c r="W11" s="1"/>
  <c r="Y6"/>
  <c r="Y11" s="1"/>
  <c r="G5"/>
  <c r="G11" s="1"/>
  <c r="E4"/>
  <c r="E11" s="1"/>
  <c r="AA3"/>
  <c r="AA11" s="1"/>
  <c r="U3"/>
  <c r="U11" s="1"/>
  <c r="S3"/>
  <c r="S11" s="1"/>
  <c r="Q2"/>
  <c r="M2"/>
  <c r="M11" s="1"/>
  <c r="K2"/>
  <c r="K11" s="1"/>
  <c r="I11" l="1"/>
  <c r="AB11" s="1"/>
</calcChain>
</file>

<file path=xl/sharedStrings.xml><?xml version="1.0" encoding="utf-8"?>
<sst xmlns="http://schemas.openxmlformats.org/spreadsheetml/2006/main" count="84" uniqueCount="51">
  <si>
    <t>#</t>
  </si>
  <si>
    <t>raod-ba</t>
  </si>
  <si>
    <r>
      <t>8 adamianze</t>
    </r>
    <r>
      <rPr>
        <b/>
        <sz val="8"/>
        <color theme="1"/>
        <rFont val="Calibri"/>
        <family val="2"/>
        <charset val="204"/>
        <scheme val="minor"/>
      </rPr>
      <t xml:space="preserve"> ARIMAR</t>
    </r>
    <r>
      <rPr>
        <b/>
        <sz val="8"/>
        <color theme="1"/>
        <rFont val="AcadNusx"/>
      </rPr>
      <t xml:space="preserve">-is tipis samaSvelo tivis Semowmeba/gadawyoba (avariuli momaragebis </t>
    </r>
    <r>
      <rPr>
        <b/>
        <sz val="8"/>
        <color theme="1"/>
        <rFont val="Calibri"/>
        <family val="2"/>
        <charset val="204"/>
        <scheme val="minor"/>
      </rPr>
      <t xml:space="preserve">B </t>
    </r>
    <r>
      <rPr>
        <b/>
        <sz val="8"/>
        <color theme="1"/>
        <rFont val="AcadNusx"/>
      </rPr>
      <t>paketi)</t>
    </r>
  </si>
  <si>
    <r>
      <t xml:space="preserve">10 adamianze </t>
    </r>
    <r>
      <rPr>
        <b/>
        <sz val="8"/>
        <color theme="1"/>
        <rFont val="Calibri"/>
        <family val="2"/>
        <charset val="204"/>
        <scheme val="minor"/>
      </rPr>
      <t>SOLAS B PACK</t>
    </r>
    <r>
      <rPr>
        <b/>
        <sz val="8"/>
        <color theme="1"/>
        <rFont val="AcadNusx"/>
      </rPr>
      <t xml:space="preserve"> ("viking'')-is tipis samaSvelo tivis Semowmeba/gadawyoba (avariuli momaragebis    </t>
    </r>
    <r>
      <rPr>
        <b/>
        <sz val="8"/>
        <color theme="1"/>
        <rFont val="Calibri"/>
        <family val="2"/>
        <charset val="204"/>
        <scheme val="minor"/>
      </rPr>
      <t xml:space="preserve"> B </t>
    </r>
    <r>
      <rPr>
        <b/>
        <sz val="8"/>
        <color theme="1"/>
        <rFont val="AcadNusx"/>
      </rPr>
      <t>paketi)</t>
    </r>
  </si>
  <si>
    <t>masalebiss dasaxeleba</t>
  </si>
  <si>
    <t>ჰიდროსტატი</t>
  </si>
  <si>
    <t>samaSvelo tivis raodenoba</t>
  </si>
  <si>
    <t>jami</t>
  </si>
  <si>
    <t>Rir-ba</t>
  </si>
  <si>
    <t>X</t>
  </si>
  <si>
    <t>erTi samaSvelo tivis Semowmeba/gadawyobis mTliani Rirebuleba</t>
  </si>
  <si>
    <t>გადაწყობა</t>
  </si>
  <si>
    <t>მარკირება</t>
  </si>
  <si>
    <t>ფანრის ელემენტი</t>
  </si>
  <si>
    <t>ტივის შიდა მანათობელი</t>
  </si>
  <si>
    <t>ტივის გარე მანათობელი</t>
  </si>
  <si>
    <t>ხელის პარაშუტიანი რაკეტა</t>
  </si>
  <si>
    <t>მცურავი ნარინჯისფერი კვამლის შუშხუნა</t>
  </si>
  <si>
    <t>ხელის ფალშფეიერი</t>
  </si>
  <si>
    <r>
      <t xml:space="preserve">ტივის გაზით გაბერვის ტესტი </t>
    </r>
    <r>
      <rPr>
        <sz val="10"/>
        <color theme="1"/>
        <rFont val="AcadNusx"/>
      </rPr>
      <t>(ყოველ 5 წელიწადში)</t>
    </r>
  </si>
  <si>
    <t>ტივის სარემონტო კომპლექტი</t>
  </si>
  <si>
    <t>აუცილებელი დამატებითი წნევის ტესტი</t>
  </si>
  <si>
    <t>ტივის ფსკერის სიმტკიცის ტესტი</t>
  </si>
  <si>
    <r>
      <t>6 adamianze</t>
    </r>
    <r>
      <rPr>
        <b/>
        <sz val="8"/>
        <color theme="1"/>
        <rFont val="Calibri"/>
        <family val="2"/>
        <charset val="204"/>
        <scheme val="minor"/>
      </rPr>
      <t xml:space="preserve"> VIKING SOLAS B PACK</t>
    </r>
    <r>
      <rPr>
        <b/>
        <sz val="8"/>
        <color theme="1"/>
        <rFont val="AcadNusx"/>
      </rPr>
      <t xml:space="preserve">-is tipis samaSvelo tivis Semowmeba/gadawyoba (avariuli momaragebis          </t>
    </r>
    <r>
      <rPr>
        <b/>
        <sz val="8"/>
        <color theme="1"/>
        <rFont val="Calibri"/>
        <family val="2"/>
        <charset val="204"/>
        <scheme val="minor"/>
      </rPr>
      <t xml:space="preserve"> B</t>
    </r>
    <r>
      <rPr>
        <b/>
        <sz val="8"/>
        <color theme="1"/>
        <rFont val="AcadNusx"/>
      </rPr>
      <t xml:space="preserve"> paketi)</t>
    </r>
  </si>
  <si>
    <r>
      <t xml:space="preserve">6 adamianze </t>
    </r>
    <r>
      <rPr>
        <b/>
        <sz val="8"/>
        <color theme="1"/>
        <rFont val="Calibri"/>
        <family val="2"/>
        <charset val="204"/>
        <scheme val="minor"/>
      </rPr>
      <t>VIKING  SOLAS B PACK</t>
    </r>
    <r>
      <rPr>
        <b/>
        <sz val="8"/>
        <color theme="1"/>
        <rFont val="AcadNusx"/>
      </rPr>
      <t>-is tipis samaSvelo tivis Semowmeba/gadawyoba (avariuli momaragebis</t>
    </r>
    <r>
      <rPr>
        <b/>
        <sz val="8"/>
        <color theme="1"/>
        <rFont val="Calibri"/>
        <family val="2"/>
        <charset val="204"/>
        <scheme val="minor"/>
      </rPr>
      <t xml:space="preserve">             B</t>
    </r>
    <r>
      <rPr>
        <b/>
        <sz val="8"/>
        <color theme="1"/>
        <rFont val="AcadNusx"/>
      </rPr>
      <t xml:space="preserve"> paketi)</t>
    </r>
  </si>
  <si>
    <r>
      <t xml:space="preserve">8 adamianze </t>
    </r>
    <r>
      <rPr>
        <b/>
        <sz val="8"/>
        <color theme="1"/>
        <rFont val="Calibri"/>
        <family val="2"/>
        <charset val="204"/>
        <scheme val="minor"/>
      </rPr>
      <t>VIKING  SOLAS B PACK</t>
    </r>
    <r>
      <rPr>
        <b/>
        <sz val="8"/>
        <color theme="1"/>
        <rFont val="AcadNusx"/>
      </rPr>
      <t>-is tipis samaSvelo tivis Semowmeba/gadawyoba (avariuli momaragebis</t>
    </r>
    <r>
      <rPr>
        <b/>
        <sz val="8"/>
        <color theme="1"/>
        <rFont val="Calibri"/>
        <family val="2"/>
        <charset val="204"/>
        <scheme val="minor"/>
      </rPr>
      <t xml:space="preserve">             B</t>
    </r>
    <r>
      <rPr>
        <b/>
        <sz val="8"/>
        <color theme="1"/>
        <rFont val="AcadNusx"/>
      </rPr>
      <t xml:space="preserve"> paketi)</t>
    </r>
  </si>
  <si>
    <r>
      <t xml:space="preserve">10 adamianze </t>
    </r>
    <r>
      <rPr>
        <b/>
        <sz val="8"/>
        <color theme="1"/>
        <rFont val="Calibri"/>
        <family val="2"/>
        <charset val="204"/>
        <scheme val="minor"/>
      </rPr>
      <t>VIKING  SOLAS B PACK</t>
    </r>
    <r>
      <rPr>
        <b/>
        <sz val="8"/>
        <color theme="1"/>
        <rFont val="AcadNusx"/>
      </rPr>
      <t>-is tipis samaSvelo tivis Semowmeba/gadawyoba (avariuli momaragebis</t>
    </r>
    <r>
      <rPr>
        <b/>
        <sz val="8"/>
        <color theme="1"/>
        <rFont val="Calibri"/>
        <family val="2"/>
        <charset val="204"/>
        <scheme val="minor"/>
      </rPr>
      <t xml:space="preserve">             B</t>
    </r>
    <r>
      <rPr>
        <b/>
        <sz val="8"/>
        <color theme="1"/>
        <rFont val="AcadNusx"/>
      </rPr>
      <t xml:space="preserve"> paketi)</t>
    </r>
  </si>
  <si>
    <r>
      <t xml:space="preserve">12 adamianze </t>
    </r>
    <r>
      <rPr>
        <b/>
        <sz val="8"/>
        <color theme="1"/>
        <rFont val="Calibri"/>
        <family val="2"/>
        <charset val="204"/>
        <scheme val="minor"/>
      </rPr>
      <t>VIKING  SOLAS B PACK</t>
    </r>
    <r>
      <rPr>
        <b/>
        <sz val="8"/>
        <color theme="1"/>
        <rFont val="AcadNusx"/>
      </rPr>
      <t>-is tipis samaSvelo tivis Semowmeba/gadawyoba (avariuli momaragebis</t>
    </r>
    <r>
      <rPr>
        <b/>
        <sz val="8"/>
        <color theme="1"/>
        <rFont val="Calibri"/>
        <family val="2"/>
        <charset val="204"/>
        <scheme val="minor"/>
      </rPr>
      <t xml:space="preserve">             B</t>
    </r>
    <r>
      <rPr>
        <b/>
        <sz val="8"/>
        <color theme="1"/>
        <rFont val="AcadNusx"/>
      </rPr>
      <t xml:space="preserve"> paketi)</t>
    </r>
  </si>
  <si>
    <t>ღებინების საწინააღმდეგო აბები</t>
  </si>
  <si>
    <t>სერთიფიკატი _ VIKING</t>
  </si>
  <si>
    <t>პირველადი დახმარების აფთიაქი I კატეგორია</t>
  </si>
  <si>
    <t>პირველადი დახმარების აფთიაქი II კატეგორია</t>
  </si>
  <si>
    <t>შენიშვნა:</t>
  </si>
  <si>
    <t>samaSvelo tivebis შემოწმების/გადაწყობის Semdeg mimwodebelma unda warmoadginos Sesabamisi serTifikati.</t>
  </si>
  <si>
    <t>samaSvelo tivis შემოწმება/გადამწყობი specialistis serTifikati (naTargmni unda iyos qarTulad da notariusis mier damowmebuli)</t>
  </si>
  <si>
    <r>
      <t xml:space="preserve">6 adamianze </t>
    </r>
    <r>
      <rPr>
        <b/>
        <sz val="8"/>
        <color theme="1"/>
        <rFont val="Calibri"/>
        <family val="2"/>
        <charset val="204"/>
        <scheme val="minor"/>
      </rPr>
      <t>RFD-6-</t>
    </r>
    <r>
      <rPr>
        <b/>
        <sz val="8"/>
        <color theme="1"/>
        <rFont val="AcadNusx"/>
      </rPr>
      <t xml:space="preserve">is tipis samaSvelo tivis Semowmeba/gadawyoba (avariuli momaragebis </t>
    </r>
    <r>
      <rPr>
        <b/>
        <sz val="8"/>
        <color theme="1"/>
        <rFont val="Calibri"/>
        <family val="2"/>
        <charset val="204"/>
        <scheme val="minor"/>
      </rPr>
      <t>B</t>
    </r>
    <r>
      <rPr>
        <b/>
        <sz val="8"/>
        <color theme="1"/>
        <rFont val="AcadNusx"/>
      </rPr>
      <t xml:space="preserve"> paketi)</t>
    </r>
  </si>
  <si>
    <r>
      <t xml:space="preserve">16 adamianze </t>
    </r>
    <r>
      <rPr>
        <b/>
        <sz val="8"/>
        <color theme="1"/>
        <rFont val="Calibri"/>
        <family val="2"/>
        <charset val="204"/>
        <scheme val="minor"/>
      </rPr>
      <t>RFD-16</t>
    </r>
    <r>
      <rPr>
        <b/>
        <sz val="8"/>
        <color theme="1"/>
        <rFont val="AcadNusx"/>
      </rPr>
      <t xml:space="preserve">-is tipis samaSvelo tivis Semowmeba/gadawyoba (avariuli momaragebis </t>
    </r>
    <r>
      <rPr>
        <b/>
        <sz val="8"/>
        <color theme="1"/>
        <rFont val="Calibri"/>
        <family val="2"/>
        <charset val="204"/>
        <scheme val="minor"/>
      </rPr>
      <t xml:space="preserve">B </t>
    </r>
    <r>
      <rPr>
        <b/>
        <sz val="8"/>
        <color theme="1"/>
        <rFont val="AcadNusx"/>
      </rPr>
      <t>paketi)</t>
    </r>
  </si>
  <si>
    <r>
      <t>6 ადამიანზე  VIKING-ისტიპის სამაშველო ტივის</t>
    </r>
    <r>
      <rPr>
        <b/>
        <sz val="11"/>
        <color theme="1"/>
        <rFont val="Sylfaen"/>
        <family val="1"/>
        <charset val="204"/>
      </rPr>
      <t xml:space="preserve"> შემოწმება/გადაწყობა</t>
    </r>
    <r>
      <rPr>
        <sz val="11"/>
        <color theme="1"/>
        <rFont val="Sylfaen"/>
        <family val="1"/>
      </rPr>
      <t xml:space="preserve"> (ავარიული მომარაგების B პაკეტი)</t>
    </r>
  </si>
  <si>
    <r>
      <t>8 ადამიანზე  VIKING-ის ტიპის სამაშველო ტივის</t>
    </r>
    <r>
      <rPr>
        <b/>
        <sz val="11"/>
        <color theme="1"/>
        <rFont val="Sylfaen"/>
        <family val="1"/>
        <charset val="204"/>
      </rPr>
      <t xml:space="preserve"> შემოწმება/გადაწყობა</t>
    </r>
    <r>
      <rPr>
        <sz val="11"/>
        <color theme="1"/>
        <rFont val="Sylfaen"/>
        <family val="1"/>
      </rPr>
      <t xml:space="preserve"> (ავარიული მომარაგების B პაკეტი)</t>
    </r>
  </si>
  <si>
    <r>
      <t xml:space="preserve">10 ადამიანზე  VIKING-ის ტიპის სამაშველო ტივის </t>
    </r>
    <r>
      <rPr>
        <b/>
        <sz val="11"/>
        <color theme="1"/>
        <rFont val="Sylfaen"/>
        <family val="1"/>
      </rPr>
      <t>შემოწმება/გადაწყობა</t>
    </r>
    <r>
      <rPr>
        <sz val="11"/>
        <color theme="1"/>
        <rFont val="Sylfaen"/>
        <family val="1"/>
      </rPr>
      <t xml:space="preserve"> (ავარიული მომარაგების B პაკეტი)</t>
    </r>
  </si>
  <si>
    <r>
      <t xml:space="preserve">12 ადამიანზე  VIKING-ის სამაშველო ტივის </t>
    </r>
    <r>
      <rPr>
        <b/>
        <sz val="11"/>
        <color theme="1"/>
        <rFont val="Sylfaen"/>
        <family val="1"/>
      </rPr>
      <t>შემოწმება/გადაწყობა</t>
    </r>
    <r>
      <rPr>
        <sz val="11"/>
        <color theme="1"/>
        <rFont val="Sylfaen"/>
        <family val="1"/>
      </rPr>
      <t xml:space="preserve"> (ავარიული მომარაგების B პაკეტი)</t>
    </r>
  </si>
  <si>
    <r>
      <t xml:space="preserve">8 ადამიანზე ARIMAR-ის ტიპის სამაშველო ტივის </t>
    </r>
    <r>
      <rPr>
        <b/>
        <sz val="11"/>
        <color theme="1"/>
        <rFont val="Sylfaen"/>
        <family val="1"/>
      </rPr>
      <t>შემოწმება/გადაწყობა</t>
    </r>
    <r>
      <rPr>
        <sz val="11"/>
        <color theme="1"/>
        <rFont val="Sylfaen"/>
        <family val="1"/>
      </rPr>
      <t xml:space="preserve"> (ავარიული მომარაგების B პაკეტი)</t>
    </r>
  </si>
  <si>
    <r>
      <t xml:space="preserve">6 ადამიანზე VIKING SDOSAPACK -ის ტიპის </t>
    </r>
    <r>
      <rPr>
        <b/>
        <sz val="11"/>
        <color theme="1"/>
        <rFont val="Sylfaen"/>
        <family val="1"/>
      </rPr>
      <t>შემოწმება/გადაწყობა</t>
    </r>
    <r>
      <rPr>
        <sz val="11"/>
        <color theme="1"/>
        <rFont val="Sylfaen"/>
        <family val="1"/>
      </rPr>
      <t xml:space="preserve"> (ავარიული მომარაგების B პაკეტი)</t>
    </r>
  </si>
  <si>
    <r>
      <t xml:space="preserve">6 ადამიანზე  RFD-6- ის ტიპის სამაშველო ტივის </t>
    </r>
    <r>
      <rPr>
        <b/>
        <sz val="11"/>
        <color theme="1"/>
        <rFont val="Sylfaen"/>
        <family val="1"/>
      </rPr>
      <t>შემოწმება/გადაწყობა</t>
    </r>
    <r>
      <rPr>
        <sz val="11"/>
        <color theme="1"/>
        <rFont val="Sylfaen"/>
        <family val="1"/>
      </rPr>
      <t xml:space="preserve"> (ავარიული მომარაგების B პაკეტი)</t>
    </r>
  </si>
  <si>
    <r>
      <t xml:space="preserve">16 ადამიანზე  RFD-16- ის ტიპის სამაშველო ტივის </t>
    </r>
    <r>
      <rPr>
        <b/>
        <sz val="11"/>
        <color theme="1"/>
        <rFont val="Sylfaen"/>
        <family val="1"/>
      </rPr>
      <t>შემოწმება/გადაწყობა</t>
    </r>
    <r>
      <rPr>
        <sz val="11"/>
        <color theme="1"/>
        <rFont val="Sylfaen"/>
        <family val="1"/>
      </rPr>
      <t xml:space="preserve"> (ავარიული მომარაგების B პაკეტი)</t>
    </r>
  </si>
  <si>
    <r>
      <t xml:space="preserve">10 ადამიანზე  </t>
    </r>
    <r>
      <rPr>
        <sz val="10.5"/>
        <color rgb="FF000000"/>
        <rFont val="Verdana"/>
        <family val="2"/>
      </rPr>
      <t>SOLAS B PACK („viking“)</t>
    </r>
    <r>
      <rPr>
        <sz val="11"/>
        <color theme="1"/>
        <rFont val="Sylfaen"/>
        <family val="1"/>
      </rPr>
      <t xml:space="preserve">- ის ტიპის სამაშველო ტივის </t>
    </r>
    <r>
      <rPr>
        <b/>
        <sz val="10.5"/>
        <color rgb="FF000000"/>
        <rFont val="Sylfaen"/>
        <family val="1"/>
      </rPr>
      <t xml:space="preserve">შემოწმება/გადაწყობა </t>
    </r>
    <r>
      <rPr>
        <sz val="11"/>
        <color theme="1"/>
        <rFont val="Sylfaen"/>
        <family val="1"/>
      </rPr>
      <t>(ავარიული მომარაგების B პაკეტი)</t>
    </r>
  </si>
  <si>
    <t xml:space="preserve">miwodebis adgili </t>
  </si>
  <si>
    <t xml:space="preserve">miwodebis vada </t>
  </si>
  <si>
    <t xml:space="preserve">q. baTumi, q. foTi </t>
  </si>
  <si>
    <t>51063 ლარი</t>
  </si>
  <si>
    <t xml:space="preserve">2019 wlis 01 ianvridan 60 kalendaruli dRe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</si>
</sst>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AcadNusx"/>
    </font>
    <font>
      <b/>
      <sz val="14"/>
      <color theme="1"/>
      <name val="AcadNusx"/>
    </font>
    <font>
      <b/>
      <sz val="11"/>
      <color theme="1"/>
      <name val="AcadNusx"/>
    </font>
    <font>
      <b/>
      <sz val="8"/>
      <color theme="1"/>
      <name val="AcadNusx"/>
    </font>
    <font>
      <b/>
      <sz val="8"/>
      <color theme="1"/>
      <name val="Calibri"/>
      <family val="2"/>
      <charset val="204"/>
      <scheme val="minor"/>
    </font>
    <font>
      <sz val="10"/>
      <name val="ORIS"/>
      <family val="2"/>
    </font>
    <font>
      <b/>
      <sz val="12"/>
      <color theme="1"/>
      <name val="AcadNusx"/>
    </font>
    <font>
      <b/>
      <sz val="15"/>
      <color theme="1"/>
      <name val="AcadNusx"/>
    </font>
    <font>
      <sz val="10"/>
      <name val="AcadNusx"/>
    </font>
    <font>
      <sz val="10"/>
      <color theme="1"/>
      <name val="AcadNusx"/>
    </font>
    <font>
      <b/>
      <sz val="11"/>
      <color rgb="FFFF0000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</font>
    <font>
      <sz val="10.5"/>
      <color rgb="FF000000"/>
      <name val="Verdana"/>
      <family val="2"/>
    </font>
    <font>
      <b/>
      <sz val="10.5"/>
      <color rgb="FF000000"/>
      <name val="Sylfaen"/>
      <family val="1"/>
    </font>
    <font>
      <b/>
      <sz val="16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Fill="1" applyBorder="1"/>
    <xf numFmtId="0" fontId="11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2" fontId="11" fillId="0" borderId="1" xfId="0" applyNumberFormat="1" applyFont="1" applyFill="1" applyBorder="1"/>
    <xf numFmtId="2" fontId="11" fillId="2" borderId="0" xfId="0" applyNumberFormat="1" applyFont="1" applyFill="1"/>
    <xf numFmtId="2" fontId="0" fillId="0" borderId="0" xfId="0" applyNumberFormat="1" applyFill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textRotation="90" wrapText="1"/>
    </xf>
    <xf numFmtId="0" fontId="3" fillId="0" borderId="0" xfId="0" applyFont="1" applyBorder="1" applyAlignment="1">
      <alignment vertical="center" textRotation="90" wrapText="1"/>
    </xf>
    <xf numFmtId="0" fontId="1" fillId="0" borderId="0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8"/>
  <sheetViews>
    <sheetView tabSelected="1" view="pageBreakPreview" zoomScale="70" zoomScaleSheetLayoutView="70" workbookViewId="0">
      <selection activeCell="V2" sqref="V2:V23"/>
    </sheetView>
  </sheetViews>
  <sheetFormatPr defaultRowHeight="15.75"/>
  <cols>
    <col min="1" max="1" width="3.85546875" style="5" customWidth="1"/>
    <col min="2" max="2" width="32.5703125" style="5" customWidth="1"/>
    <col min="3" max="20" width="10.7109375" style="5" customWidth="1"/>
    <col min="21" max="22" width="12.28515625" style="5" customWidth="1"/>
    <col min="23" max="16384" width="9.140625" style="5"/>
  </cols>
  <sheetData>
    <row r="1" spans="1:22" ht="90.75" customHeight="1">
      <c r="A1" s="32" t="s">
        <v>0</v>
      </c>
      <c r="B1" s="32" t="s">
        <v>4</v>
      </c>
      <c r="C1" s="31" t="s">
        <v>24</v>
      </c>
      <c r="D1" s="31"/>
      <c r="E1" s="31" t="s">
        <v>25</v>
      </c>
      <c r="F1" s="31"/>
      <c r="G1" s="31" t="s">
        <v>26</v>
      </c>
      <c r="H1" s="31"/>
      <c r="I1" s="31" t="s">
        <v>27</v>
      </c>
      <c r="J1" s="31"/>
      <c r="K1" s="31" t="s">
        <v>2</v>
      </c>
      <c r="L1" s="31"/>
      <c r="M1" s="31" t="s">
        <v>23</v>
      </c>
      <c r="N1" s="31"/>
      <c r="O1" s="31" t="s">
        <v>35</v>
      </c>
      <c r="P1" s="31"/>
      <c r="Q1" s="31" t="s">
        <v>36</v>
      </c>
      <c r="R1" s="31"/>
      <c r="S1" s="31" t="s">
        <v>3</v>
      </c>
      <c r="T1" s="31"/>
      <c r="U1" s="1" t="s">
        <v>46</v>
      </c>
      <c r="V1" s="1" t="s">
        <v>47</v>
      </c>
    </row>
    <row r="2" spans="1:22" ht="28.5" customHeight="1">
      <c r="A2" s="32"/>
      <c r="B2" s="32"/>
      <c r="C2" s="3" t="s">
        <v>1</v>
      </c>
      <c r="D2" s="3" t="s">
        <v>8</v>
      </c>
      <c r="E2" s="3" t="s">
        <v>1</v>
      </c>
      <c r="F2" s="3" t="s">
        <v>8</v>
      </c>
      <c r="G2" s="3" t="s">
        <v>1</v>
      </c>
      <c r="H2" s="3" t="s">
        <v>8</v>
      </c>
      <c r="I2" s="3" t="s">
        <v>1</v>
      </c>
      <c r="J2" s="3" t="s">
        <v>8</v>
      </c>
      <c r="K2" s="3" t="s">
        <v>1</v>
      </c>
      <c r="L2" s="3" t="s">
        <v>8</v>
      </c>
      <c r="M2" s="3" t="s">
        <v>1</v>
      </c>
      <c r="N2" s="3" t="s">
        <v>8</v>
      </c>
      <c r="O2" s="3" t="s">
        <v>1</v>
      </c>
      <c r="P2" s="3" t="s">
        <v>8</v>
      </c>
      <c r="Q2" s="3" t="s">
        <v>1</v>
      </c>
      <c r="R2" s="3" t="s">
        <v>8</v>
      </c>
      <c r="S2" s="3" t="s">
        <v>1</v>
      </c>
      <c r="T2" s="3" t="s">
        <v>8</v>
      </c>
      <c r="U2" s="33" t="s">
        <v>48</v>
      </c>
      <c r="V2" s="33" t="s">
        <v>50</v>
      </c>
    </row>
    <row r="3" spans="1:22" ht="17.25" customHeight="1">
      <c r="A3" s="1"/>
      <c r="B3" s="2" t="s">
        <v>11</v>
      </c>
      <c r="C3" s="1"/>
      <c r="D3" s="32">
        <v>2452.04</v>
      </c>
      <c r="E3" s="1"/>
      <c r="F3" s="32">
        <v>2522.84</v>
      </c>
      <c r="G3" s="1"/>
      <c r="H3" s="32">
        <v>2570.04</v>
      </c>
      <c r="I3" s="1"/>
      <c r="J3" s="32">
        <v>2610.04</v>
      </c>
      <c r="K3" s="1"/>
      <c r="L3" s="32">
        <v>1419.54</v>
      </c>
      <c r="M3" s="1"/>
      <c r="N3" s="32">
        <v>2452.04</v>
      </c>
      <c r="O3" s="1"/>
      <c r="P3" s="32">
        <v>1515.12</v>
      </c>
      <c r="Q3" s="1"/>
      <c r="R3" s="32">
        <v>1430.12</v>
      </c>
      <c r="S3" s="1"/>
      <c r="T3" s="32">
        <v>2570</v>
      </c>
      <c r="U3" s="33"/>
      <c r="V3" s="33"/>
    </row>
    <row r="4" spans="1:22" ht="15.75" customHeight="1">
      <c r="A4" s="1">
        <v>1</v>
      </c>
      <c r="B4" s="2" t="s">
        <v>12</v>
      </c>
      <c r="C4" s="1">
        <v>1</v>
      </c>
      <c r="D4" s="32"/>
      <c r="E4" s="1">
        <v>1</v>
      </c>
      <c r="F4" s="32"/>
      <c r="G4" s="1">
        <v>1</v>
      </c>
      <c r="H4" s="32"/>
      <c r="I4" s="1">
        <v>1</v>
      </c>
      <c r="J4" s="32"/>
      <c r="K4" s="1">
        <v>1</v>
      </c>
      <c r="L4" s="32"/>
      <c r="M4" s="1">
        <v>1</v>
      </c>
      <c r="N4" s="32"/>
      <c r="O4" s="1">
        <v>1</v>
      </c>
      <c r="P4" s="32"/>
      <c r="Q4" s="1">
        <v>1</v>
      </c>
      <c r="R4" s="32"/>
      <c r="S4" s="1">
        <v>1</v>
      </c>
      <c r="T4" s="32"/>
      <c r="U4" s="33"/>
      <c r="V4" s="33"/>
    </row>
    <row r="5" spans="1:22">
      <c r="A5" s="1">
        <v>2</v>
      </c>
      <c r="B5" s="2" t="s">
        <v>14</v>
      </c>
      <c r="C5" s="1">
        <v>1</v>
      </c>
      <c r="D5" s="32"/>
      <c r="E5" s="1">
        <v>1</v>
      </c>
      <c r="F5" s="32"/>
      <c r="G5" s="1">
        <v>1</v>
      </c>
      <c r="H5" s="32"/>
      <c r="I5" s="1">
        <v>1</v>
      </c>
      <c r="J5" s="32"/>
      <c r="K5" s="1">
        <v>1</v>
      </c>
      <c r="L5" s="32"/>
      <c r="M5" s="1">
        <v>1</v>
      </c>
      <c r="N5" s="32"/>
      <c r="O5" s="1">
        <v>1</v>
      </c>
      <c r="P5" s="32"/>
      <c r="Q5" s="1">
        <v>1</v>
      </c>
      <c r="R5" s="32"/>
      <c r="S5" s="1">
        <v>1</v>
      </c>
      <c r="T5" s="32"/>
      <c r="U5" s="33"/>
      <c r="V5" s="33"/>
    </row>
    <row r="6" spans="1:22">
      <c r="A6" s="1">
        <v>3</v>
      </c>
      <c r="B6" s="2" t="s">
        <v>15</v>
      </c>
      <c r="C6" s="1">
        <v>1</v>
      </c>
      <c r="D6" s="32"/>
      <c r="E6" s="1">
        <v>1</v>
      </c>
      <c r="F6" s="32"/>
      <c r="G6" s="1">
        <v>1</v>
      </c>
      <c r="H6" s="32"/>
      <c r="I6" s="1">
        <v>1</v>
      </c>
      <c r="J6" s="32"/>
      <c r="K6" s="1">
        <v>1</v>
      </c>
      <c r="L6" s="32"/>
      <c r="M6" s="1">
        <v>1</v>
      </c>
      <c r="N6" s="32"/>
      <c r="O6" s="1">
        <v>1</v>
      </c>
      <c r="P6" s="32"/>
      <c r="Q6" s="1">
        <v>1</v>
      </c>
      <c r="R6" s="32"/>
      <c r="S6" s="1">
        <v>1</v>
      </c>
      <c r="T6" s="32"/>
      <c r="U6" s="33"/>
      <c r="V6" s="33"/>
    </row>
    <row r="7" spans="1:22">
      <c r="A7" s="1">
        <v>4</v>
      </c>
      <c r="B7" s="2" t="s">
        <v>16</v>
      </c>
      <c r="C7" s="1">
        <v>2</v>
      </c>
      <c r="D7" s="32"/>
      <c r="E7" s="1">
        <v>2</v>
      </c>
      <c r="F7" s="32"/>
      <c r="G7" s="1">
        <v>2</v>
      </c>
      <c r="H7" s="32"/>
      <c r="I7" s="1">
        <v>2</v>
      </c>
      <c r="J7" s="32"/>
      <c r="K7" s="1"/>
      <c r="L7" s="32"/>
      <c r="M7" s="1">
        <v>2</v>
      </c>
      <c r="N7" s="32"/>
      <c r="O7" s="1"/>
      <c r="P7" s="32"/>
      <c r="Q7" s="1"/>
      <c r="R7" s="32"/>
      <c r="S7" s="1">
        <v>2</v>
      </c>
      <c r="T7" s="32"/>
      <c r="U7" s="33"/>
      <c r="V7" s="33"/>
    </row>
    <row r="8" spans="1:22" ht="25.5">
      <c r="A8" s="1">
        <v>5</v>
      </c>
      <c r="B8" s="2" t="s">
        <v>17</v>
      </c>
      <c r="C8" s="1">
        <v>1</v>
      </c>
      <c r="D8" s="32"/>
      <c r="E8" s="1">
        <v>1</v>
      </c>
      <c r="F8" s="32"/>
      <c r="G8" s="1">
        <v>1</v>
      </c>
      <c r="H8" s="32"/>
      <c r="I8" s="1">
        <v>1</v>
      </c>
      <c r="J8" s="32"/>
      <c r="K8" s="1"/>
      <c r="L8" s="32"/>
      <c r="M8" s="1">
        <v>1</v>
      </c>
      <c r="N8" s="32"/>
      <c r="O8" s="1"/>
      <c r="P8" s="32"/>
      <c r="Q8" s="1"/>
      <c r="R8" s="32"/>
      <c r="S8" s="1">
        <v>1</v>
      </c>
      <c r="T8" s="32"/>
      <c r="U8" s="33"/>
      <c r="V8" s="33"/>
    </row>
    <row r="9" spans="1:22">
      <c r="A9" s="1">
        <v>6</v>
      </c>
      <c r="B9" s="2" t="s">
        <v>18</v>
      </c>
      <c r="C9" s="1">
        <v>3</v>
      </c>
      <c r="D9" s="32"/>
      <c r="E9" s="1">
        <v>3</v>
      </c>
      <c r="F9" s="32"/>
      <c r="G9" s="1">
        <v>3</v>
      </c>
      <c r="H9" s="32"/>
      <c r="I9" s="1">
        <v>3</v>
      </c>
      <c r="J9" s="32"/>
      <c r="K9" s="1"/>
      <c r="L9" s="32"/>
      <c r="M9" s="1">
        <v>3</v>
      </c>
      <c r="N9" s="32"/>
      <c r="O9" s="1"/>
      <c r="P9" s="32"/>
      <c r="Q9" s="1"/>
      <c r="R9" s="32"/>
      <c r="S9" s="1">
        <v>3</v>
      </c>
      <c r="T9" s="32"/>
      <c r="U9" s="33"/>
      <c r="V9" s="33"/>
    </row>
    <row r="10" spans="1:22">
      <c r="A10" s="1">
        <v>7</v>
      </c>
      <c r="B10" s="2" t="s">
        <v>5</v>
      </c>
      <c r="C10" s="1">
        <v>1</v>
      </c>
      <c r="D10" s="32"/>
      <c r="E10" s="1">
        <v>1</v>
      </c>
      <c r="F10" s="32"/>
      <c r="G10" s="1">
        <v>1</v>
      </c>
      <c r="H10" s="32"/>
      <c r="I10" s="1">
        <v>1</v>
      </c>
      <c r="J10" s="32"/>
      <c r="K10" s="1">
        <v>1</v>
      </c>
      <c r="L10" s="32"/>
      <c r="M10" s="1">
        <v>1</v>
      </c>
      <c r="N10" s="32"/>
      <c r="O10" s="1">
        <v>1</v>
      </c>
      <c r="P10" s="32"/>
      <c r="Q10" s="1">
        <v>1</v>
      </c>
      <c r="R10" s="32"/>
      <c r="S10" s="1">
        <v>1</v>
      </c>
      <c r="T10" s="32"/>
      <c r="U10" s="33"/>
      <c r="V10" s="33"/>
    </row>
    <row r="11" spans="1:22" ht="19.5" customHeight="1">
      <c r="A11" s="1">
        <v>8</v>
      </c>
      <c r="B11" s="2" t="s">
        <v>29</v>
      </c>
      <c r="C11" s="1">
        <v>1</v>
      </c>
      <c r="D11" s="32"/>
      <c r="E11" s="1">
        <v>1</v>
      </c>
      <c r="F11" s="32"/>
      <c r="G11" s="1">
        <v>1</v>
      </c>
      <c r="H11" s="32"/>
      <c r="I11" s="1">
        <v>1</v>
      </c>
      <c r="J11" s="32"/>
      <c r="K11" s="1"/>
      <c r="L11" s="32"/>
      <c r="M11" s="1">
        <v>1</v>
      </c>
      <c r="N11" s="32"/>
      <c r="O11" s="1"/>
      <c r="P11" s="32"/>
      <c r="Q11" s="1"/>
      <c r="R11" s="32"/>
      <c r="S11" s="1">
        <v>1</v>
      </c>
      <c r="T11" s="32"/>
      <c r="U11" s="33"/>
      <c r="V11" s="33"/>
    </row>
    <row r="12" spans="1:22" ht="20.25" customHeight="1">
      <c r="A12" s="1">
        <v>9</v>
      </c>
      <c r="B12" s="6" t="s">
        <v>13</v>
      </c>
      <c r="C12" s="1">
        <v>2</v>
      </c>
      <c r="D12" s="32"/>
      <c r="E12" s="1">
        <v>2</v>
      </c>
      <c r="F12" s="32"/>
      <c r="G12" s="1">
        <v>2</v>
      </c>
      <c r="H12" s="32"/>
      <c r="I12" s="1">
        <v>2</v>
      </c>
      <c r="J12" s="32"/>
      <c r="K12" s="1">
        <v>2</v>
      </c>
      <c r="L12" s="32"/>
      <c r="M12" s="1">
        <v>2</v>
      </c>
      <c r="N12" s="32"/>
      <c r="O12" s="1">
        <v>2</v>
      </c>
      <c r="P12" s="32"/>
      <c r="Q12" s="1">
        <v>2</v>
      </c>
      <c r="R12" s="32"/>
      <c r="S12" s="1">
        <v>2</v>
      </c>
      <c r="T12" s="32"/>
      <c r="U12" s="33"/>
      <c r="V12" s="33"/>
    </row>
    <row r="13" spans="1:22" ht="26.25" customHeight="1">
      <c r="A13" s="1">
        <v>10</v>
      </c>
      <c r="B13" s="6" t="s">
        <v>30</v>
      </c>
      <c r="C13" s="1">
        <v>1</v>
      </c>
      <c r="D13" s="32"/>
      <c r="E13" s="1">
        <v>1</v>
      </c>
      <c r="F13" s="32"/>
      <c r="G13" s="1">
        <v>1</v>
      </c>
      <c r="H13" s="32"/>
      <c r="I13" s="1">
        <v>1</v>
      </c>
      <c r="J13" s="32"/>
      <c r="K13" s="1">
        <v>1</v>
      </c>
      <c r="L13" s="32"/>
      <c r="M13" s="1">
        <v>1</v>
      </c>
      <c r="N13" s="32"/>
      <c r="O13" s="1">
        <v>1</v>
      </c>
      <c r="P13" s="32"/>
      <c r="Q13" s="1">
        <v>1</v>
      </c>
      <c r="R13" s="32"/>
      <c r="S13" s="1">
        <v>1</v>
      </c>
      <c r="T13" s="32"/>
      <c r="U13" s="33"/>
      <c r="V13" s="33"/>
    </row>
    <row r="14" spans="1:22" ht="41.25" customHeight="1">
      <c r="A14" s="1">
        <v>11</v>
      </c>
      <c r="B14" s="6" t="s">
        <v>31</v>
      </c>
      <c r="C14" s="1"/>
      <c r="D14" s="32"/>
      <c r="E14" s="1"/>
      <c r="F14" s="32"/>
      <c r="G14" s="1"/>
      <c r="H14" s="32"/>
      <c r="I14" s="1"/>
      <c r="J14" s="32"/>
      <c r="K14" s="1"/>
      <c r="L14" s="32"/>
      <c r="M14" s="1"/>
      <c r="N14" s="32"/>
      <c r="O14" s="1"/>
      <c r="P14" s="32"/>
      <c r="Q14" s="1"/>
      <c r="R14" s="32"/>
      <c r="S14" s="1"/>
      <c r="T14" s="32"/>
      <c r="U14" s="33"/>
      <c r="V14" s="33"/>
    </row>
    <row r="15" spans="1:22" ht="19.5" customHeight="1">
      <c r="A15" s="1">
        <v>12</v>
      </c>
      <c r="B15" s="6" t="s">
        <v>20</v>
      </c>
      <c r="C15" s="1">
        <v>1</v>
      </c>
      <c r="D15" s="32"/>
      <c r="E15" s="1">
        <v>1</v>
      </c>
      <c r="F15" s="32"/>
      <c r="G15" s="1">
        <v>1</v>
      </c>
      <c r="H15" s="32"/>
      <c r="I15" s="1">
        <v>1</v>
      </c>
      <c r="J15" s="32"/>
      <c r="K15" s="1">
        <v>1</v>
      </c>
      <c r="L15" s="32"/>
      <c r="M15" s="1">
        <v>1</v>
      </c>
      <c r="N15" s="32"/>
      <c r="O15" s="1">
        <v>1</v>
      </c>
      <c r="P15" s="32"/>
      <c r="Q15" s="1">
        <v>1</v>
      </c>
      <c r="R15" s="32"/>
      <c r="S15" s="1">
        <v>1</v>
      </c>
      <c r="T15" s="32"/>
      <c r="U15" s="33"/>
      <c r="V15" s="33"/>
    </row>
    <row r="16" spans="1:22" ht="26.25">
      <c r="A16" s="1">
        <v>13</v>
      </c>
      <c r="B16" s="6" t="s">
        <v>19</v>
      </c>
      <c r="C16" s="1"/>
      <c r="D16" s="32"/>
      <c r="E16" s="1"/>
      <c r="F16" s="32"/>
      <c r="G16" s="1"/>
      <c r="H16" s="32"/>
      <c r="I16" s="1"/>
      <c r="J16" s="32"/>
      <c r="K16" s="1"/>
      <c r="L16" s="32"/>
      <c r="M16" s="1"/>
      <c r="N16" s="32"/>
      <c r="O16" s="1"/>
      <c r="P16" s="32"/>
      <c r="Q16" s="1"/>
      <c r="R16" s="32"/>
      <c r="S16" s="1"/>
      <c r="T16" s="32"/>
      <c r="U16" s="33"/>
      <c r="V16" s="33"/>
    </row>
    <row r="17" spans="1:22" ht="27" customHeight="1">
      <c r="A17" s="1">
        <v>14</v>
      </c>
      <c r="B17" s="6" t="s">
        <v>21</v>
      </c>
      <c r="C17" s="1"/>
      <c r="D17" s="32"/>
      <c r="E17" s="1"/>
      <c r="F17" s="32"/>
      <c r="G17" s="1"/>
      <c r="H17" s="32"/>
      <c r="I17" s="1"/>
      <c r="J17" s="32"/>
      <c r="K17" s="1"/>
      <c r="L17" s="32"/>
      <c r="M17" s="1"/>
      <c r="N17" s="32"/>
      <c r="O17" s="1"/>
      <c r="P17" s="32"/>
      <c r="Q17" s="1"/>
      <c r="R17" s="32"/>
      <c r="S17" s="1"/>
      <c r="T17" s="32"/>
      <c r="U17" s="33"/>
      <c r="V17" s="33"/>
    </row>
    <row r="18" spans="1:22">
      <c r="A18" s="1">
        <v>15</v>
      </c>
      <c r="B18" s="6" t="s">
        <v>22</v>
      </c>
      <c r="C18" s="4"/>
      <c r="D18" s="32"/>
      <c r="E18" s="1"/>
      <c r="F18" s="32"/>
      <c r="G18" s="1"/>
      <c r="H18" s="32"/>
      <c r="I18" s="1"/>
      <c r="J18" s="32"/>
      <c r="K18" s="1"/>
      <c r="L18" s="32"/>
      <c r="M18" s="1"/>
      <c r="N18" s="32"/>
      <c r="O18" s="1"/>
      <c r="P18" s="32"/>
      <c r="Q18" s="1"/>
      <c r="R18" s="32"/>
      <c r="S18" s="1"/>
      <c r="T18" s="32"/>
      <c r="U18" s="33"/>
      <c r="V18" s="33"/>
    </row>
    <row r="19" spans="1:22">
      <c r="A19" s="1">
        <v>16</v>
      </c>
      <c r="B19" s="6" t="s">
        <v>28</v>
      </c>
      <c r="C19" s="4"/>
      <c r="D19" s="32"/>
      <c r="E19" s="1"/>
      <c r="F19" s="32"/>
      <c r="G19" s="1"/>
      <c r="H19" s="32"/>
      <c r="I19" s="1"/>
      <c r="J19" s="32"/>
      <c r="K19" s="1"/>
      <c r="L19" s="32"/>
      <c r="M19" s="1"/>
      <c r="N19" s="32"/>
      <c r="O19" s="1"/>
      <c r="P19" s="32"/>
      <c r="Q19" s="1"/>
      <c r="R19" s="32"/>
      <c r="S19" s="1"/>
      <c r="T19" s="32"/>
      <c r="U19" s="33"/>
      <c r="V19" s="33"/>
    </row>
    <row r="20" spans="1:22" ht="47.25">
      <c r="A20" s="1"/>
      <c r="B20" s="7" t="s">
        <v>10</v>
      </c>
      <c r="C20" s="1"/>
      <c r="D20" s="24">
        <f>SUM(D3:D19)</f>
        <v>2452.04</v>
      </c>
      <c r="E20" s="1"/>
      <c r="F20" s="24">
        <f>SUM(F3:F19)</f>
        <v>2522.84</v>
      </c>
      <c r="G20" s="1"/>
      <c r="H20" s="24">
        <f>SUM(H3:H19)</f>
        <v>2570.04</v>
      </c>
      <c r="I20" s="1"/>
      <c r="J20" s="24">
        <f>SUM(J3:J19)</f>
        <v>2610.04</v>
      </c>
      <c r="K20" s="1"/>
      <c r="L20" s="24">
        <f>SUM(L3:L19)</f>
        <v>1419.54</v>
      </c>
      <c r="M20" s="1"/>
      <c r="N20" s="24">
        <f>SUM(N3:N19)</f>
        <v>2452.04</v>
      </c>
      <c r="O20" s="1"/>
      <c r="P20" s="24">
        <f>SUM(P3:P19)</f>
        <v>1515.12</v>
      </c>
      <c r="Q20" s="1"/>
      <c r="R20" s="24">
        <f>SUM(R3:R19)</f>
        <v>1430.12</v>
      </c>
      <c r="S20" s="1"/>
      <c r="T20" s="24">
        <f>SUM(T3:T19)</f>
        <v>2570</v>
      </c>
      <c r="U20" s="33"/>
      <c r="V20" s="33"/>
    </row>
    <row r="21" spans="1:22" ht="31.5">
      <c r="A21" s="1"/>
      <c r="B21" s="20" t="s">
        <v>6</v>
      </c>
      <c r="C21" s="20" t="s">
        <v>9</v>
      </c>
      <c r="D21" s="25">
        <v>6</v>
      </c>
      <c r="E21" s="26" t="s">
        <v>9</v>
      </c>
      <c r="F21" s="25">
        <v>5</v>
      </c>
      <c r="G21" s="26" t="s">
        <v>9</v>
      </c>
      <c r="H21" s="25">
        <v>3</v>
      </c>
      <c r="I21" s="26" t="s">
        <v>9</v>
      </c>
      <c r="J21" s="25">
        <v>2</v>
      </c>
      <c r="K21" s="26" t="s">
        <v>9</v>
      </c>
      <c r="L21" s="25">
        <v>2</v>
      </c>
      <c r="M21" s="26" t="s">
        <v>9</v>
      </c>
      <c r="N21" s="25">
        <v>1</v>
      </c>
      <c r="O21" s="26" t="s">
        <v>9</v>
      </c>
      <c r="P21" s="25">
        <v>1</v>
      </c>
      <c r="Q21" s="26" t="s">
        <v>9</v>
      </c>
      <c r="R21" s="25">
        <v>1</v>
      </c>
      <c r="S21" s="26" t="s">
        <v>9</v>
      </c>
      <c r="T21" s="25">
        <v>1</v>
      </c>
      <c r="U21" s="33"/>
      <c r="V21" s="33"/>
    </row>
    <row r="22" spans="1:22" ht="21.75">
      <c r="A22" s="1"/>
      <c r="B22" s="27" t="s">
        <v>7</v>
      </c>
      <c r="C22" s="20" t="s">
        <v>9</v>
      </c>
      <c r="D22" s="28">
        <f>D20*D21</f>
        <v>14712.24</v>
      </c>
      <c r="E22" s="20" t="s">
        <v>9</v>
      </c>
      <c r="F22" s="28">
        <f>F20*F21</f>
        <v>12614.2</v>
      </c>
      <c r="G22" s="20" t="s">
        <v>9</v>
      </c>
      <c r="H22" s="28">
        <f>H20*H21</f>
        <v>7710.12</v>
      </c>
      <c r="I22" s="20" t="s">
        <v>9</v>
      </c>
      <c r="J22" s="28">
        <f>J20*J21</f>
        <v>5220.08</v>
      </c>
      <c r="K22" s="20" t="s">
        <v>9</v>
      </c>
      <c r="L22" s="28">
        <f>L20*L21</f>
        <v>2839.08</v>
      </c>
      <c r="M22" s="20" t="s">
        <v>9</v>
      </c>
      <c r="N22" s="28">
        <f>N20*N21</f>
        <v>2452.04</v>
      </c>
      <c r="O22" s="20" t="s">
        <v>9</v>
      </c>
      <c r="P22" s="28">
        <f>P20*P21</f>
        <v>1515.12</v>
      </c>
      <c r="Q22" s="20" t="s">
        <v>9</v>
      </c>
      <c r="R22" s="28">
        <f>R20*R21</f>
        <v>1430.12</v>
      </c>
      <c r="S22" s="20" t="s">
        <v>9</v>
      </c>
      <c r="T22" s="28">
        <f>T20*T21</f>
        <v>2570</v>
      </c>
      <c r="U22" s="33"/>
      <c r="V22" s="33"/>
    </row>
    <row r="23" spans="1:22" ht="22.5">
      <c r="A23" s="1"/>
      <c r="B23" s="29" t="s">
        <v>49</v>
      </c>
      <c r="C23" s="35">
        <f>D22+F22+H22+J22+L22+N22+P22+R22+T22</f>
        <v>51063.000000000015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3"/>
      <c r="V23" s="33"/>
    </row>
    <row r="24" spans="1:22">
      <c r="A24" s="1"/>
      <c r="B24" s="30" t="s">
        <v>32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1"/>
      <c r="T24" s="1"/>
      <c r="U24" s="21"/>
      <c r="V24" s="21"/>
    </row>
    <row r="25" spans="1:22" ht="18.75" customHeight="1">
      <c r="B25" s="34" t="s">
        <v>33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U25" s="22"/>
      <c r="V25" s="22"/>
    </row>
    <row r="26" spans="1:22" ht="18.75" customHeight="1">
      <c r="B26" s="34" t="s">
        <v>34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U26" s="23"/>
      <c r="V26" s="23"/>
    </row>
    <row r="27" spans="1:22">
      <c r="U27" s="23"/>
      <c r="V27" s="23"/>
    </row>
    <row r="28" spans="1:22">
      <c r="U28" s="23"/>
      <c r="V28" s="23"/>
    </row>
  </sheetData>
  <mergeCells count="25">
    <mergeCell ref="U2:U23"/>
    <mergeCell ref="V2:V23"/>
    <mergeCell ref="B25:R25"/>
    <mergeCell ref="B26:R26"/>
    <mergeCell ref="Q1:R1"/>
    <mergeCell ref="S1:T1"/>
    <mergeCell ref="D3:D19"/>
    <mergeCell ref="F3:F19"/>
    <mergeCell ref="H3:H19"/>
    <mergeCell ref="J3:J19"/>
    <mergeCell ref="L3:L19"/>
    <mergeCell ref="N3:N19"/>
    <mergeCell ref="P3:P19"/>
    <mergeCell ref="R3:R19"/>
    <mergeCell ref="T3:T19"/>
    <mergeCell ref="C23:T23"/>
    <mergeCell ref="I1:J1"/>
    <mergeCell ref="K1:L1"/>
    <mergeCell ref="M1:N1"/>
    <mergeCell ref="O1:P1"/>
    <mergeCell ref="A1:A2"/>
    <mergeCell ref="B1:B2"/>
    <mergeCell ref="C1:D1"/>
    <mergeCell ref="E1:F1"/>
    <mergeCell ref="G1:H1"/>
  </mergeCells>
  <pageMargins left="0" right="0" top="0.35433070866141736" bottom="0.35433070866141736" header="0.31496062992125984" footer="0.31496062992125984"/>
  <pageSetup paperSize="9" scale="5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2"/>
  <sheetViews>
    <sheetView zoomScale="70" zoomScaleNormal="70" workbookViewId="0">
      <selection activeCell="A4" sqref="A4"/>
    </sheetView>
  </sheetViews>
  <sheetFormatPr defaultRowHeight="15"/>
  <cols>
    <col min="1" max="1" width="62.140625" style="14" customWidth="1"/>
    <col min="2" max="3" width="9.140625" style="14"/>
    <col min="4" max="4" width="4.5703125" style="14" customWidth="1"/>
    <col min="5" max="5" width="9" style="14" customWidth="1"/>
    <col min="6" max="6" width="4.5703125" style="14" customWidth="1"/>
    <col min="7" max="7" width="8.5703125" style="14" bestFit="1" customWidth="1"/>
    <col min="8" max="8" width="4.5703125" style="14" customWidth="1"/>
    <col min="9" max="9" width="8.140625" style="14" bestFit="1" customWidth="1"/>
    <col min="10" max="10" width="4.5703125" style="14" customWidth="1"/>
    <col min="11" max="11" width="8.5703125" style="14" bestFit="1" customWidth="1"/>
    <col min="12" max="12" width="4.5703125" style="14" customWidth="1"/>
    <col min="13" max="13" width="8.5703125" style="14" bestFit="1" customWidth="1"/>
    <col min="14" max="14" width="4.5703125" style="14" customWidth="1"/>
    <col min="15" max="15" width="7.7109375" style="14" bestFit="1" customWidth="1"/>
    <col min="16" max="16" width="4.5703125" style="14" customWidth="1"/>
    <col min="17" max="17" width="8.5703125" style="14" bestFit="1" customWidth="1"/>
    <col min="18" max="18" width="4.5703125" style="14" customWidth="1"/>
    <col min="19" max="19" width="8.5703125" style="14" bestFit="1" customWidth="1"/>
    <col min="20" max="20" width="4.5703125" style="14" customWidth="1"/>
    <col min="21" max="21" width="8.5703125" style="14" bestFit="1" customWidth="1"/>
    <col min="22" max="22" width="4.5703125" style="14" customWidth="1"/>
    <col min="23" max="23" width="8.5703125" style="14" bestFit="1" customWidth="1"/>
    <col min="24" max="24" width="4.5703125" style="14" customWidth="1"/>
    <col min="25" max="25" width="8.5703125" style="14" bestFit="1" customWidth="1"/>
    <col min="26" max="26" width="4.5703125" style="14" customWidth="1"/>
    <col min="27" max="27" width="8.5703125" style="14" bestFit="1" customWidth="1"/>
    <col min="28" max="16384" width="9.140625" style="14"/>
  </cols>
  <sheetData>
    <row r="1" spans="1:28" s="9" customFormat="1">
      <c r="A1" s="8"/>
      <c r="B1" s="8"/>
      <c r="C1" s="8"/>
      <c r="D1" s="37">
        <v>21</v>
      </c>
      <c r="E1" s="38"/>
      <c r="F1" s="37">
        <v>22</v>
      </c>
      <c r="G1" s="38"/>
      <c r="H1" s="37">
        <v>24</v>
      </c>
      <c r="I1" s="38"/>
      <c r="J1" s="37">
        <v>101</v>
      </c>
      <c r="K1" s="38"/>
      <c r="L1" s="37">
        <v>102</v>
      </c>
      <c r="M1" s="38"/>
      <c r="N1" s="37">
        <v>103</v>
      </c>
      <c r="O1" s="38"/>
      <c r="P1" s="37">
        <v>104</v>
      </c>
      <c r="Q1" s="38"/>
      <c r="R1" s="37">
        <v>105</v>
      </c>
      <c r="S1" s="38"/>
      <c r="T1" s="37">
        <v>106</v>
      </c>
      <c r="U1" s="38"/>
      <c r="V1" s="37">
        <v>107</v>
      </c>
      <c r="W1" s="38"/>
      <c r="X1" s="37">
        <v>108</v>
      </c>
      <c r="Y1" s="38"/>
      <c r="Z1" s="37">
        <v>109</v>
      </c>
      <c r="AA1" s="38"/>
    </row>
    <row r="2" spans="1:28" ht="30">
      <c r="A2" s="10" t="s">
        <v>37</v>
      </c>
      <c r="B2" s="11">
        <v>6</v>
      </c>
      <c r="C2" s="12">
        <v>2452.04</v>
      </c>
      <c r="D2" s="13"/>
      <c r="E2" s="13"/>
      <c r="F2" s="13"/>
      <c r="G2" s="13"/>
      <c r="H2" s="13"/>
      <c r="I2" s="13"/>
      <c r="J2" s="13">
        <v>2</v>
      </c>
      <c r="K2" s="13">
        <f>C2*J2</f>
        <v>4904.08</v>
      </c>
      <c r="L2" s="13">
        <v>2</v>
      </c>
      <c r="M2" s="13">
        <f>C2*L2</f>
        <v>4904.08</v>
      </c>
      <c r="N2" s="13"/>
      <c r="O2" s="13"/>
      <c r="P2" s="13">
        <v>2</v>
      </c>
      <c r="Q2" s="13">
        <f>C2*P2</f>
        <v>4904.08</v>
      </c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8" ht="30">
      <c r="A3" s="10" t="s">
        <v>38</v>
      </c>
      <c r="B3" s="11">
        <v>5</v>
      </c>
      <c r="C3" s="12">
        <v>2522.84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>
        <v>2</v>
      </c>
      <c r="S3" s="13">
        <f>C3*R3</f>
        <v>5045.68</v>
      </c>
      <c r="T3" s="13">
        <v>2</v>
      </c>
      <c r="U3" s="13">
        <f>C3*T3</f>
        <v>5045.68</v>
      </c>
      <c r="V3" s="13"/>
      <c r="W3" s="13"/>
      <c r="X3" s="13"/>
      <c r="Y3" s="13"/>
      <c r="Z3" s="13">
        <v>1</v>
      </c>
      <c r="AA3" s="13">
        <f>C3*Z3</f>
        <v>2522.84</v>
      </c>
    </row>
    <row r="4" spans="1:28" ht="30">
      <c r="A4" s="10" t="s">
        <v>39</v>
      </c>
      <c r="B4" s="11">
        <v>3</v>
      </c>
      <c r="C4" s="12">
        <v>2570.04</v>
      </c>
      <c r="D4" s="13">
        <v>3</v>
      </c>
      <c r="E4" s="13">
        <f>D4*C4</f>
        <v>7710.12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spans="1:28" ht="30">
      <c r="A5" s="10" t="s">
        <v>40</v>
      </c>
      <c r="B5" s="11">
        <v>2</v>
      </c>
      <c r="C5" s="12">
        <v>2610.04</v>
      </c>
      <c r="D5" s="13"/>
      <c r="E5" s="13"/>
      <c r="F5" s="13">
        <v>2</v>
      </c>
      <c r="G5" s="13">
        <f>C5*F5</f>
        <v>5220.08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</row>
    <row r="6" spans="1:28" ht="30">
      <c r="A6" s="10" t="s">
        <v>41</v>
      </c>
      <c r="B6" s="11">
        <v>2</v>
      </c>
      <c r="C6" s="12">
        <v>1419.54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>
        <v>2</v>
      </c>
      <c r="Y6" s="13">
        <f>C6*X6</f>
        <v>2839.08</v>
      </c>
      <c r="Z6" s="13"/>
      <c r="AA6" s="13"/>
    </row>
    <row r="7" spans="1:28" ht="30">
      <c r="A7" s="10" t="s">
        <v>42</v>
      </c>
      <c r="B7" s="11">
        <v>1</v>
      </c>
      <c r="C7" s="12">
        <v>2452.04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>
        <v>1</v>
      </c>
      <c r="W7" s="13">
        <f>C7*V7</f>
        <v>2452.04</v>
      </c>
      <c r="X7" s="13"/>
      <c r="Y7" s="13"/>
      <c r="Z7" s="13"/>
      <c r="AA7" s="13"/>
    </row>
    <row r="8" spans="1:28" ht="30">
      <c r="A8" s="10" t="s">
        <v>43</v>
      </c>
      <c r="B8" s="11">
        <v>1</v>
      </c>
      <c r="C8" s="12">
        <v>1515.12</v>
      </c>
      <c r="D8" s="13"/>
      <c r="E8" s="13"/>
      <c r="F8" s="13"/>
      <c r="G8" s="13"/>
      <c r="H8" s="13">
        <v>1</v>
      </c>
      <c r="I8" s="15">
        <f>C8*H8</f>
        <v>1515.12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8" ht="30">
      <c r="A9" s="10" t="s">
        <v>44</v>
      </c>
      <c r="B9" s="11">
        <v>1</v>
      </c>
      <c r="C9" s="12">
        <v>1430.12</v>
      </c>
      <c r="D9" s="13"/>
      <c r="E9" s="13"/>
      <c r="F9" s="13"/>
      <c r="G9" s="13"/>
      <c r="H9" s="13">
        <v>1</v>
      </c>
      <c r="I9" s="15">
        <f>C9*H9</f>
        <v>1430.12</v>
      </c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8" ht="45">
      <c r="A10" s="10" t="s">
        <v>45</v>
      </c>
      <c r="B10" s="11">
        <v>1</v>
      </c>
      <c r="C10" s="12">
        <v>2570.04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>
        <v>1</v>
      </c>
      <c r="O10" s="15">
        <f>N10*C10</f>
        <v>2570.04</v>
      </c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8">
      <c r="A11" s="16"/>
      <c r="B11" s="16">
        <f>SUM(B2:B10)</f>
        <v>22</v>
      </c>
      <c r="C11" s="16"/>
      <c r="D11" s="16"/>
      <c r="E11" s="17">
        <f>SUM(E2:E10)</f>
        <v>7710.12</v>
      </c>
      <c r="F11" s="17"/>
      <c r="G11" s="17">
        <f t="shared" ref="G11" si="0">SUM(G2:G10)</f>
        <v>5220.08</v>
      </c>
      <c r="H11" s="17"/>
      <c r="I11" s="17">
        <f t="shared" ref="I11" si="1">SUM(I2:I10)</f>
        <v>2945.24</v>
      </c>
      <c r="J11" s="17"/>
      <c r="K11" s="17">
        <f t="shared" ref="K11" si="2">SUM(K2:K10)</f>
        <v>4904.08</v>
      </c>
      <c r="L11" s="17"/>
      <c r="M11" s="17">
        <f t="shared" ref="M11" si="3">SUM(M2:M10)</f>
        <v>4904.08</v>
      </c>
      <c r="N11" s="17"/>
      <c r="O11" s="17">
        <f t="shared" ref="O11" si="4">SUM(O2:O10)</f>
        <v>2570.04</v>
      </c>
      <c r="P11" s="17"/>
      <c r="Q11" s="17">
        <f t="shared" ref="Q11" si="5">SUM(Q2:Q10)</f>
        <v>4904.08</v>
      </c>
      <c r="R11" s="17"/>
      <c r="S11" s="17">
        <f t="shared" ref="S11" si="6">SUM(S2:S10)</f>
        <v>5045.68</v>
      </c>
      <c r="T11" s="17"/>
      <c r="U11" s="17">
        <f t="shared" ref="U11" si="7">SUM(U2:U10)</f>
        <v>5045.68</v>
      </c>
      <c r="V11" s="17"/>
      <c r="W11" s="17">
        <f t="shared" ref="W11" si="8">SUM(W2:W10)</f>
        <v>2452.04</v>
      </c>
      <c r="X11" s="17"/>
      <c r="Y11" s="17">
        <f t="shared" ref="Y11" si="9">SUM(Y2:Y10)</f>
        <v>2839.08</v>
      </c>
      <c r="Z11" s="17"/>
      <c r="AA11" s="17">
        <f t="shared" ref="AA11" si="10">SUM(AA2:AA10)</f>
        <v>2522.84</v>
      </c>
      <c r="AB11" s="18">
        <f>SUM(E11:AA11)</f>
        <v>51063.040000000008</v>
      </c>
    </row>
    <row r="12" spans="1:28"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</sheetData>
  <mergeCells count="12">
    <mergeCell ref="Z1:AA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Лист4 (2)</vt:lpstr>
      <vt:lpstr>Sheet1</vt:lpstr>
      <vt:lpstr>'Лист4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2018-11-29T07:25:23Z</dcterms:modified>
</cp:coreProperties>
</file>