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ka\Downloads\"/>
    </mc:Choice>
  </mc:AlternateContent>
  <bookViews>
    <workbookView xWindow="0" yWindow="0" windowWidth="28800" windowHeight="12435"/>
  </bookViews>
  <sheets>
    <sheet name="რესურსული" sheetId="10" r:id="rId1"/>
  </sheets>
  <definedNames>
    <definedName name="_xlnm.Print_Area" localSheetId="0">რესურსული!$A$1:$M$58</definedName>
  </definedNames>
  <calcPr calcId="152511"/>
</workbook>
</file>

<file path=xl/calcChain.xml><?xml version="1.0" encoding="utf-8"?>
<calcChain xmlns="http://schemas.openxmlformats.org/spreadsheetml/2006/main">
  <c r="F28" i="10" l="1"/>
  <c r="J28" i="10" s="1"/>
  <c r="L40" i="10"/>
  <c r="J40" i="10"/>
  <c r="H40" i="10"/>
  <c r="L39" i="10"/>
  <c r="J39" i="10"/>
  <c r="H39" i="10"/>
  <c r="L38" i="10"/>
  <c r="J38" i="10"/>
  <c r="H38" i="10"/>
  <c r="L37" i="10"/>
  <c r="J37" i="10"/>
  <c r="H37" i="10"/>
  <c r="L36" i="10"/>
  <c r="J36" i="10"/>
  <c r="H36" i="10"/>
  <c r="F46" i="10"/>
  <c r="L46" i="10" s="1"/>
  <c r="F45" i="10"/>
  <c r="J45" i="10" s="1"/>
  <c r="F44" i="10"/>
  <c r="L44" i="10" s="1"/>
  <c r="F43" i="10"/>
  <c r="J43" i="10" s="1"/>
  <c r="F42" i="10"/>
  <c r="L42" i="10" s="1"/>
  <c r="L41" i="10"/>
  <c r="J41" i="10"/>
  <c r="H41" i="10"/>
  <c r="F34" i="10"/>
  <c r="L34" i="10" s="1"/>
  <c r="F33" i="10"/>
  <c r="J33" i="10" s="1"/>
  <c r="F32" i="10"/>
  <c r="L32" i="10" s="1"/>
  <c r="F31" i="10"/>
  <c r="J31" i="10" s="1"/>
  <c r="L30" i="10"/>
  <c r="J30" i="10"/>
  <c r="H30" i="10"/>
  <c r="F29" i="10"/>
  <c r="L29" i="10" s="1"/>
  <c r="F27" i="10"/>
  <c r="L27" i="10" s="1"/>
  <c r="F26" i="10"/>
  <c r="J26" i="10" s="1"/>
  <c r="L25" i="10"/>
  <c r="J25" i="10"/>
  <c r="H25" i="10"/>
  <c r="F21" i="10"/>
  <c r="L21" i="10" s="1"/>
  <c r="L23" i="10"/>
  <c r="J23" i="10"/>
  <c r="H23" i="10"/>
  <c r="L22" i="10"/>
  <c r="J22" i="10"/>
  <c r="H22" i="10"/>
  <c r="F24" i="10"/>
  <c r="L24" i="10" s="1"/>
  <c r="F20" i="10"/>
  <c r="J20" i="10" s="1"/>
  <c r="F19" i="10"/>
  <c r="L19" i="10" s="1"/>
  <c r="F8" i="10"/>
  <c r="F9" i="10" s="1"/>
  <c r="L18" i="10"/>
  <c r="J18" i="10"/>
  <c r="H18" i="10"/>
  <c r="F13" i="10"/>
  <c r="J13" i="10" s="1"/>
  <c r="F17" i="10"/>
  <c r="L17" i="10" s="1"/>
  <c r="F16" i="10"/>
  <c r="J16" i="10" s="1"/>
  <c r="F15" i="10"/>
  <c r="H15" i="10" s="1"/>
  <c r="F14" i="10"/>
  <c r="J14" i="10" s="1"/>
  <c r="J35" i="10"/>
  <c r="F12" i="10"/>
  <c r="L12" i="10" s="1"/>
  <c r="F11" i="10"/>
  <c r="J11" i="10" s="1"/>
  <c r="F7" i="10"/>
  <c r="L7" i="10" s="1"/>
  <c r="J10" i="10"/>
  <c r="L15" i="10" l="1"/>
  <c r="L8" i="10"/>
  <c r="H13" i="10"/>
  <c r="J15" i="10"/>
  <c r="M15" i="10" s="1"/>
  <c r="H14" i="10"/>
  <c r="H16" i="10"/>
  <c r="H17" i="10"/>
  <c r="L16" i="10"/>
  <c r="M25" i="10"/>
  <c r="L13" i="10"/>
  <c r="M30" i="10"/>
  <c r="M36" i="10"/>
  <c r="M39" i="10"/>
  <c r="L14" i="10"/>
  <c r="J17" i="10"/>
  <c r="M17" i="10" s="1"/>
  <c r="M22" i="10"/>
  <c r="M38" i="10"/>
  <c r="M40" i="10"/>
  <c r="M37" i="10"/>
  <c r="H33" i="10"/>
  <c r="M41" i="10"/>
  <c r="L43" i="10"/>
  <c r="H43" i="10"/>
  <c r="H45" i="10"/>
  <c r="J42" i="10"/>
  <c r="J44" i="10"/>
  <c r="L45" i="10"/>
  <c r="J46" i="10"/>
  <c r="H42" i="10"/>
  <c r="M42" i="10" s="1"/>
  <c r="H44" i="10"/>
  <c r="H46" i="10"/>
  <c r="L33" i="10"/>
  <c r="M33" i="10" s="1"/>
  <c r="H31" i="10"/>
  <c r="L31" i="10"/>
  <c r="J32" i="10"/>
  <c r="J34" i="10"/>
  <c r="H32" i="10"/>
  <c r="H34" i="10"/>
  <c r="H27" i="10"/>
  <c r="H26" i="10"/>
  <c r="L26" i="10"/>
  <c r="J27" i="10"/>
  <c r="H28" i="10"/>
  <c r="L28" i="10"/>
  <c r="J29" i="10"/>
  <c r="H29" i="10"/>
  <c r="M23" i="10"/>
  <c r="L20" i="10"/>
  <c r="H20" i="10"/>
  <c r="J19" i="10"/>
  <c r="J21" i="10"/>
  <c r="J24" i="10"/>
  <c r="H19" i="10"/>
  <c r="H21" i="10"/>
  <c r="H24" i="10"/>
  <c r="M18" i="10"/>
  <c r="H11" i="10"/>
  <c r="L11" i="10"/>
  <c r="H35" i="10"/>
  <c r="L35" i="10"/>
  <c r="J12" i="10"/>
  <c r="H12" i="10"/>
  <c r="J7" i="10"/>
  <c r="H7" i="10"/>
  <c r="H10" i="10"/>
  <c r="L10" i="10"/>
  <c r="J8" i="10"/>
  <c r="H8" i="10"/>
  <c r="M44" i="10" l="1"/>
  <c r="M14" i="10"/>
  <c r="M13" i="10"/>
  <c r="M16" i="10"/>
  <c r="M34" i="10"/>
  <c r="M32" i="10"/>
  <c r="M27" i="10"/>
  <c r="M46" i="10"/>
  <c r="M45" i="10"/>
  <c r="M43" i="10"/>
  <c r="M28" i="10"/>
  <c r="M31" i="10"/>
  <c r="M29" i="10"/>
  <c r="M26" i="10"/>
  <c r="M24" i="10"/>
  <c r="M19" i="10"/>
  <c r="M20" i="10"/>
  <c r="M21" i="10"/>
  <c r="M11" i="10"/>
  <c r="M10" i="10"/>
  <c r="M35" i="10"/>
  <c r="M12" i="10"/>
  <c r="M7" i="10"/>
  <c r="M8" i="10"/>
  <c r="L6" i="10" l="1"/>
  <c r="J6" i="10"/>
  <c r="H6" i="10"/>
  <c r="L9" i="10"/>
  <c r="J9" i="10"/>
  <c r="H9" i="10"/>
  <c r="L47" i="10" l="1"/>
  <c r="M9" i="10"/>
  <c r="M6" i="10"/>
  <c r="J47" i="10"/>
  <c r="H47" i="10" l="1"/>
  <c r="M47" i="10" s="1"/>
  <c r="M48" i="10" s="1"/>
  <c r="M49" i="10" s="1"/>
  <c r="M50" i="10" s="1"/>
  <c r="M51" i="10" s="1"/>
  <c r="M52" i="10" l="1"/>
  <c r="M53" i="10" s="1"/>
  <c r="M54" i="10" s="1"/>
  <c r="M55" i="10" s="1"/>
</calcChain>
</file>

<file path=xl/sharedStrings.xml><?xml version="1.0" encoding="utf-8"?>
<sst xmlns="http://schemas.openxmlformats.org/spreadsheetml/2006/main" count="119" uniqueCount="67">
  <si>
    <t>ჯამი</t>
  </si>
  <si>
    <t>safuZveli</t>
  </si>
  <si>
    <t>samuSaoebis dasaxeleba</t>
  </si>
  <si>
    <t>ganz.</t>
  </si>
  <si>
    <t>normatiuli resursi</t>
  </si>
  <si>
    <t>xelfasi</t>
  </si>
  <si>
    <t>masala</t>
  </si>
  <si>
    <t xml:space="preserve">samSeneblo meqanizmebi </t>
  </si>
  <si>
    <t>jami</t>
  </si>
  <si>
    <t>erTeulze</t>
  </si>
  <si>
    <t>sul</t>
  </si>
  <si>
    <t>erT. fasi</t>
  </si>
  <si>
    <t>rig#</t>
  </si>
  <si>
    <t xml:space="preserve">Sromis xarji </t>
  </si>
  <si>
    <t>kac/sT</t>
  </si>
  <si>
    <t xml:space="preserve">manqanebi  </t>
  </si>
  <si>
    <t>lari</t>
  </si>
  <si>
    <t>gegmiuri mogeba  (araumetes) 8%</t>
  </si>
  <si>
    <t>გაუთვალისწინებული ხარჯები</t>
  </si>
  <si>
    <t>დ.ღ.გ.</t>
  </si>
  <si>
    <t>მთლიანი ჯამი</t>
  </si>
  <si>
    <t>გ.მ</t>
  </si>
  <si>
    <t>zednadebi xarjebi (araumetes) 10%</t>
  </si>
  <si>
    <t>მ2</t>
  </si>
  <si>
    <t>მ3</t>
  </si>
  <si>
    <t>მიწის მოჭრა ხელით</t>
  </si>
  <si>
    <t>ტ</t>
  </si>
  <si>
    <t>საბაზრო</t>
  </si>
  <si>
    <t>СНиП IV-2-82 1-78-3</t>
  </si>
  <si>
    <t>სფრ 15-21</t>
  </si>
  <si>
    <t>СНиП IV-2-82 6-1-6</t>
  </si>
  <si>
    <t>ბეტონი В-25</t>
  </si>
  <si>
    <t>არმატურა სახვადასხვა</t>
  </si>
  <si>
    <t>საყალიბე ფარი</t>
  </si>
  <si>
    <t>საყალიბე ხის მასალა</t>
  </si>
  <si>
    <t>სხვა მასალა</t>
  </si>
  <si>
    <t>ლარი</t>
  </si>
  <si>
    <t>მიწის ტრანსპორტირება ნაგავსაყრელში 25 კმ მანძილზე</t>
  </si>
  <si>
    <t>მიწის დატვირთვა ავტომანქანაზე ხელით</t>
  </si>
  <si>
    <t>დროშების  ქვეშ მონოლითური რკინა-ბეტონის საძირკვლის კონსტრუქციის მოწყობა</t>
  </si>
  <si>
    <t>3 მმ სისქის ფოლადის მილი დ=100 მმ</t>
  </si>
  <si>
    <t>foladis furclovana 120*120*10</t>
  </si>
  <si>
    <t>c</t>
  </si>
  <si>
    <t>qanCi da WanWiki</t>
  </si>
  <si>
    <t xml:space="preserve"> 3 მმ სისქის დ=80 მმ ფოლადის მილი</t>
  </si>
  <si>
    <t xml:space="preserve"> 3 მმ სისქის დ=50 მმ ფოლადის მილი</t>
  </si>
  <si>
    <t>კომპლ</t>
  </si>
  <si>
    <t>СНиП IV-2-82             15-164-8</t>
  </si>
  <si>
    <t>საღებავი ანტიკოროზიული</t>
  </si>
  <si>
    <t>კგ</t>
  </si>
  <si>
    <t>ოლიფა</t>
  </si>
  <si>
    <t>СНиП IV-2-82 16-8-3</t>
  </si>
  <si>
    <t>СНиП IV-2-82 16-8-1</t>
  </si>
  <si>
    <t>გორგოლაჭი</t>
  </si>
  <si>
    <t>ც</t>
  </si>
  <si>
    <t>ფოლადის დეკორატიული სფერო</t>
  </si>
  <si>
    <t>ფოლადის დეკორატიული ხუფი</t>
  </si>
  <si>
    <t>ბაგირი უჟანგავი 4 მმ სისქით</t>
  </si>
  <si>
    <t>ფოლადის ელემენტების დაფარვა ანტიკოროზიული საღებავით (ბრინჯაოს ვერცხლისფერი)</t>
  </si>
  <si>
    <t>დროშის სამაგრი სარჭი ("შპილკა")</t>
  </si>
  <si>
    <t xml:space="preserve">დროშების ასწევი მექანიზმების და  ფოლადის  დეკორატიული  ელემენტების მოწყობა  </t>
  </si>
  <si>
    <r>
      <t xml:space="preserve"> 3 მმ სისქის </t>
    </r>
    <r>
      <rPr>
        <b/>
        <sz val="11"/>
        <color theme="1"/>
        <rFont val="Calibri"/>
        <family val="2"/>
        <scheme val="minor"/>
      </rPr>
      <t>დ=80 მმ</t>
    </r>
    <r>
      <rPr>
        <sz val="11"/>
        <color theme="1"/>
        <rFont val="Calibri"/>
        <family val="2"/>
        <scheme val="minor"/>
      </rPr>
      <t xml:space="preserve"> ფოლადის მილის მონტაჟი</t>
    </r>
  </si>
  <si>
    <r>
      <t xml:space="preserve"> 3 მმ სისქის </t>
    </r>
    <r>
      <rPr>
        <b/>
        <sz val="11"/>
        <color theme="1"/>
        <rFont val="Calibri"/>
        <family val="2"/>
        <scheme val="minor"/>
      </rPr>
      <t>დ=50 მმ</t>
    </r>
    <r>
      <rPr>
        <sz val="11"/>
        <color theme="1"/>
        <rFont val="Calibri"/>
        <family val="2"/>
        <scheme val="minor"/>
      </rPr>
      <t xml:space="preserve"> ფოლადის მილის მონტააჟი</t>
    </r>
  </si>
  <si>
    <r>
      <t xml:space="preserve">საძირკველში მონოლითური რკინა-ბეტონში ჩასმული 3 მმ სისქის </t>
    </r>
    <r>
      <rPr>
        <b/>
        <sz val="11"/>
        <color theme="1"/>
        <rFont val="Calibri"/>
        <family val="2"/>
        <scheme val="minor"/>
      </rPr>
      <t>დ=100 მმ</t>
    </r>
    <r>
      <rPr>
        <sz val="11"/>
        <color theme="1"/>
        <rFont val="Calibri"/>
        <family val="2"/>
        <scheme val="minor"/>
      </rPr>
      <t xml:space="preserve"> ფოლადის მილის მონტაჟი</t>
    </r>
  </si>
  <si>
    <t xml:space="preserve"> Tssu-is saswavlo korpusebis win დროშების დასამაგრებელი დგარების  mowyobis სამუშაოები</t>
  </si>
  <si>
    <t>jami ლარებში</t>
  </si>
  <si>
    <t>დეფექტური აქტი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</si>
</sst>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  <charset val="204"/>
    </font>
    <font>
      <sz val="8"/>
      <color theme="1"/>
      <name val="Tahoma"/>
      <family val="2"/>
      <charset val="204"/>
    </font>
    <font>
      <sz val="10"/>
      <name val="Arial Cyr"/>
      <charset val="204"/>
    </font>
    <font>
      <b/>
      <sz val="16"/>
      <color theme="1"/>
      <name val="Tahoma"/>
      <family val="2"/>
    </font>
    <font>
      <sz val="11"/>
      <name val="Times New Roman"/>
      <family val="1"/>
      <charset val="204"/>
    </font>
    <font>
      <b/>
      <sz val="10"/>
      <name val="AcadNusx"/>
    </font>
    <font>
      <b/>
      <sz val="11"/>
      <color theme="1"/>
      <name val="Arial"/>
      <family val="2"/>
      <charset val="204"/>
    </font>
    <font>
      <sz val="10"/>
      <name val="AcadNusx"/>
    </font>
    <font>
      <sz val="12"/>
      <name val="Arial Cyr"/>
      <family val="2"/>
      <charset val="204"/>
    </font>
    <font>
      <sz val="10"/>
      <name val="Arial Cyr"/>
      <family val="2"/>
      <charset val="204"/>
    </font>
    <font>
      <b/>
      <i/>
      <sz val="10"/>
      <name val="AcadNusx"/>
    </font>
    <font>
      <sz val="10"/>
      <name val="Arial"/>
      <family val="2"/>
      <charset val="204"/>
    </font>
    <font>
      <b/>
      <sz val="12"/>
      <color theme="1"/>
      <name val="AcadNusx"/>
    </font>
    <font>
      <sz val="11"/>
      <color theme="1"/>
      <name val="AcadNusx"/>
    </font>
    <font>
      <sz val="11"/>
      <name val="AcadNusx"/>
    </font>
    <font>
      <b/>
      <sz val="11"/>
      <color theme="1"/>
      <name val="Calibri"/>
      <family val="2"/>
      <scheme val="minor"/>
    </font>
    <font>
      <b/>
      <sz val="8"/>
      <name val="AcadNusx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5" fillId="0" borderId="0"/>
    <xf numFmtId="0" fontId="10" fillId="0" borderId="0"/>
    <xf numFmtId="0" fontId="12" fillId="0" borderId="0"/>
  </cellStyleXfs>
  <cellXfs count="56">
    <xf numFmtId="0" fontId="0" fillId="0" borderId="0" xfId="0"/>
    <xf numFmtId="0" fontId="6" fillId="0" borderId="3" xfId="0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2" fontId="8" fillId="0" borderId="3" xfId="0" applyNumberFormat="1" applyFont="1" applyFill="1" applyBorder="1" applyAlignment="1">
      <alignment horizontal="center" vertical="center"/>
    </xf>
    <xf numFmtId="4" fontId="8" fillId="0" borderId="3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8" fillId="0" borderId="3" xfId="3" applyFont="1" applyFill="1" applyBorder="1" applyAlignment="1">
      <alignment horizontal="center" vertical="center" wrapText="1"/>
    </xf>
    <xf numFmtId="9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/>
    </xf>
    <xf numFmtId="4" fontId="6" fillId="0" borderId="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3" xfId="0" applyFill="1" applyBorder="1" applyAlignment="1">
      <alignment vertical="center" wrapText="1"/>
    </xf>
    <xf numFmtId="4" fontId="1" fillId="0" borderId="3" xfId="0" applyNumberFormat="1" applyFont="1" applyFill="1" applyBorder="1" applyAlignment="1">
      <alignment horizontal="center" vertical="center"/>
    </xf>
    <xf numFmtId="4" fontId="2" fillId="0" borderId="3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right" vertical="center"/>
    </xf>
    <xf numFmtId="0" fontId="7" fillId="0" borderId="3" xfId="0" applyFont="1" applyFill="1" applyBorder="1" applyAlignment="1">
      <alignment horizontal="center" vertical="center"/>
    </xf>
    <xf numFmtId="4" fontId="7" fillId="0" borderId="3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4" fontId="8" fillId="0" borderId="3" xfId="0" applyNumberFormat="1" applyFont="1" applyFill="1" applyBorder="1" applyAlignment="1">
      <alignment horizontal="center" vertical="center" wrapText="1"/>
    </xf>
    <xf numFmtId="2" fontId="8" fillId="0" borderId="3" xfId="0" applyNumberFormat="1" applyFont="1" applyFill="1" applyBorder="1" applyAlignment="1">
      <alignment horizontal="center" vertical="center" wrapText="1"/>
    </xf>
    <xf numFmtId="0" fontId="6" fillId="0" borderId="3" xfId="3" applyFont="1" applyFill="1" applyBorder="1" applyAlignment="1">
      <alignment horizontal="center" vertical="center" wrapText="1"/>
    </xf>
    <xf numFmtId="164" fontId="8" fillId="0" borderId="3" xfId="3" applyNumberFormat="1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165" fontId="8" fillId="0" borderId="3" xfId="0" applyNumberFormat="1" applyFont="1" applyFill="1" applyBorder="1" applyAlignment="1">
      <alignment horizontal="center" vertical="center" wrapText="1"/>
    </xf>
    <xf numFmtId="2" fontId="8" fillId="0" borderId="3" xfId="3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" xfId="2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center" vertical="center" wrapText="1"/>
    </xf>
    <xf numFmtId="4" fontId="15" fillId="0" borderId="3" xfId="4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14" fillId="2" borderId="0" xfId="0" applyFont="1" applyFill="1" applyAlignment="1">
      <alignment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3" xfId="2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</cellXfs>
  <cellStyles count="5">
    <cellStyle name="Normal" xfId="0" builtinId="0"/>
    <cellStyle name="Normal 2" xfId="1"/>
    <cellStyle name="Normal_dasakorektirebeli xarjTaRricxva auziT 2" xfId="3"/>
    <cellStyle name="Normal_stadion-1" xfId="2"/>
    <cellStyle name="Обычн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56</xdr:row>
      <xdr:rowOff>28575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3857625" y="24888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56</xdr:row>
      <xdr:rowOff>28575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3857625" y="24888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56</xdr:row>
      <xdr:rowOff>28575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857625" y="24888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56</xdr:row>
      <xdr:rowOff>28575</xdr:rowOff>
    </xdr:to>
    <xdr:sp macro="" textlink="">
      <xdr:nvSpPr>
        <xdr:cNvPr id="5" name="Text Box 3"/>
        <xdr:cNvSpPr txBox="1">
          <a:spLocks noChangeArrowheads="1"/>
        </xdr:cNvSpPr>
      </xdr:nvSpPr>
      <xdr:spPr bwMode="auto">
        <a:xfrm>
          <a:off x="3857625" y="24888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56</xdr:row>
      <xdr:rowOff>28575</xdr:rowOff>
    </xdr:to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3857625" y="24888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56</xdr:row>
      <xdr:rowOff>28575</xdr:rowOff>
    </xdr:to>
    <xdr:sp macro="" textlink="">
      <xdr:nvSpPr>
        <xdr:cNvPr id="7" name="Text Box 3"/>
        <xdr:cNvSpPr txBox="1">
          <a:spLocks noChangeArrowheads="1"/>
        </xdr:cNvSpPr>
      </xdr:nvSpPr>
      <xdr:spPr bwMode="auto">
        <a:xfrm>
          <a:off x="3857625" y="24888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56</xdr:row>
      <xdr:rowOff>28575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3857625" y="24888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56</xdr:row>
      <xdr:rowOff>28575</xdr:rowOff>
    </xdr:to>
    <xdr:sp macro="" textlink="">
      <xdr:nvSpPr>
        <xdr:cNvPr id="9" name="Text Box 3"/>
        <xdr:cNvSpPr txBox="1">
          <a:spLocks noChangeArrowheads="1"/>
        </xdr:cNvSpPr>
      </xdr:nvSpPr>
      <xdr:spPr bwMode="auto">
        <a:xfrm>
          <a:off x="3857625" y="24888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56</xdr:row>
      <xdr:rowOff>28575</xdr:rowOff>
    </xdr:to>
    <xdr:sp macro="" textlink="">
      <xdr:nvSpPr>
        <xdr:cNvPr id="10" name="Text Box 3"/>
        <xdr:cNvSpPr txBox="1">
          <a:spLocks noChangeArrowheads="1"/>
        </xdr:cNvSpPr>
      </xdr:nvSpPr>
      <xdr:spPr bwMode="auto">
        <a:xfrm>
          <a:off x="3857625" y="24888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56</xdr:row>
      <xdr:rowOff>28575</xdr:rowOff>
    </xdr:to>
    <xdr:sp macro="" textlink="">
      <xdr:nvSpPr>
        <xdr:cNvPr id="11" name="Text Box 3"/>
        <xdr:cNvSpPr txBox="1">
          <a:spLocks noChangeArrowheads="1"/>
        </xdr:cNvSpPr>
      </xdr:nvSpPr>
      <xdr:spPr bwMode="auto">
        <a:xfrm>
          <a:off x="3857625" y="24888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56</xdr:row>
      <xdr:rowOff>28575</xdr:rowOff>
    </xdr:to>
    <xdr:sp macro="" textlink="">
      <xdr:nvSpPr>
        <xdr:cNvPr id="12" name="Text Box 3"/>
        <xdr:cNvSpPr txBox="1">
          <a:spLocks noChangeArrowheads="1"/>
        </xdr:cNvSpPr>
      </xdr:nvSpPr>
      <xdr:spPr bwMode="auto">
        <a:xfrm>
          <a:off x="3857625" y="24888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76200</xdr:colOff>
      <xdr:row>56</xdr:row>
      <xdr:rowOff>28575</xdr:rowOff>
    </xdr:to>
    <xdr:sp macro="" textlink="">
      <xdr:nvSpPr>
        <xdr:cNvPr id="13" name="Text Box 3"/>
        <xdr:cNvSpPr txBox="1">
          <a:spLocks noChangeArrowheads="1"/>
        </xdr:cNvSpPr>
      </xdr:nvSpPr>
      <xdr:spPr bwMode="auto">
        <a:xfrm>
          <a:off x="3857625" y="24888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1543050</xdr:colOff>
      <xdr:row>56</xdr:row>
      <xdr:rowOff>0</xdr:rowOff>
    </xdr:from>
    <xdr:to>
      <xdr:col>6</xdr:col>
      <xdr:colOff>457200</xdr:colOff>
      <xdr:row>56</xdr:row>
      <xdr:rowOff>4572</xdr:rowOff>
    </xdr:to>
    <xdr:pic>
      <xdr:nvPicPr>
        <xdr:cNvPr id="14" name="Рисунок 39" descr="vitali nazarovi xelmocera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24536400"/>
          <a:ext cx="221932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28575</xdr:rowOff>
    </xdr:to>
    <xdr:sp macro="" textlink="">
      <xdr:nvSpPr>
        <xdr:cNvPr id="15" name="Text Box 3"/>
        <xdr:cNvSpPr txBox="1">
          <a:spLocks noChangeArrowheads="1"/>
        </xdr:cNvSpPr>
      </xdr:nvSpPr>
      <xdr:spPr bwMode="auto">
        <a:xfrm>
          <a:off x="2876550" y="22021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28575</xdr:rowOff>
    </xdr:to>
    <xdr:sp macro="" textlink="">
      <xdr:nvSpPr>
        <xdr:cNvPr id="16" name="Text Box 3"/>
        <xdr:cNvSpPr txBox="1">
          <a:spLocks noChangeArrowheads="1"/>
        </xdr:cNvSpPr>
      </xdr:nvSpPr>
      <xdr:spPr bwMode="auto">
        <a:xfrm>
          <a:off x="2876550" y="22021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28575</xdr:rowOff>
    </xdr:to>
    <xdr:sp macro="" textlink="">
      <xdr:nvSpPr>
        <xdr:cNvPr id="17" name="Text Box 3"/>
        <xdr:cNvSpPr txBox="1">
          <a:spLocks noChangeArrowheads="1"/>
        </xdr:cNvSpPr>
      </xdr:nvSpPr>
      <xdr:spPr bwMode="auto">
        <a:xfrm>
          <a:off x="2876550" y="22021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28575</xdr:rowOff>
    </xdr:to>
    <xdr:sp macro="" textlink="">
      <xdr:nvSpPr>
        <xdr:cNvPr id="18" name="Text Box 3"/>
        <xdr:cNvSpPr txBox="1">
          <a:spLocks noChangeArrowheads="1"/>
        </xdr:cNvSpPr>
      </xdr:nvSpPr>
      <xdr:spPr bwMode="auto">
        <a:xfrm>
          <a:off x="2876550" y="22021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28575</xdr:rowOff>
    </xdr:to>
    <xdr:sp macro="" textlink="">
      <xdr:nvSpPr>
        <xdr:cNvPr id="19" name="Text Box 3"/>
        <xdr:cNvSpPr txBox="1">
          <a:spLocks noChangeArrowheads="1"/>
        </xdr:cNvSpPr>
      </xdr:nvSpPr>
      <xdr:spPr bwMode="auto">
        <a:xfrm>
          <a:off x="2876550" y="22021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28575</xdr:rowOff>
    </xdr:to>
    <xdr:sp macro="" textlink="">
      <xdr:nvSpPr>
        <xdr:cNvPr id="20" name="Text Box 3"/>
        <xdr:cNvSpPr txBox="1">
          <a:spLocks noChangeArrowheads="1"/>
        </xdr:cNvSpPr>
      </xdr:nvSpPr>
      <xdr:spPr bwMode="auto">
        <a:xfrm>
          <a:off x="2876550" y="22021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28575</xdr:rowOff>
    </xdr:to>
    <xdr:sp macro="" textlink="">
      <xdr:nvSpPr>
        <xdr:cNvPr id="21" name="Text Box 3"/>
        <xdr:cNvSpPr txBox="1">
          <a:spLocks noChangeArrowheads="1"/>
        </xdr:cNvSpPr>
      </xdr:nvSpPr>
      <xdr:spPr bwMode="auto">
        <a:xfrm>
          <a:off x="2876550" y="22021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28575</xdr:rowOff>
    </xdr:to>
    <xdr:sp macro="" textlink="">
      <xdr:nvSpPr>
        <xdr:cNvPr id="22" name="Text Box 3"/>
        <xdr:cNvSpPr txBox="1">
          <a:spLocks noChangeArrowheads="1"/>
        </xdr:cNvSpPr>
      </xdr:nvSpPr>
      <xdr:spPr bwMode="auto">
        <a:xfrm>
          <a:off x="2876550" y="22021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28575</xdr:rowOff>
    </xdr:to>
    <xdr:sp macro="" textlink="">
      <xdr:nvSpPr>
        <xdr:cNvPr id="23" name="Text Box 3"/>
        <xdr:cNvSpPr txBox="1">
          <a:spLocks noChangeArrowheads="1"/>
        </xdr:cNvSpPr>
      </xdr:nvSpPr>
      <xdr:spPr bwMode="auto">
        <a:xfrm>
          <a:off x="2876550" y="22021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28575</xdr:rowOff>
    </xdr:to>
    <xdr:sp macro="" textlink="">
      <xdr:nvSpPr>
        <xdr:cNvPr id="24" name="Text Box 3"/>
        <xdr:cNvSpPr txBox="1">
          <a:spLocks noChangeArrowheads="1"/>
        </xdr:cNvSpPr>
      </xdr:nvSpPr>
      <xdr:spPr bwMode="auto">
        <a:xfrm>
          <a:off x="2876550" y="22021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28575</xdr:rowOff>
    </xdr:to>
    <xdr:sp macro="" textlink="">
      <xdr:nvSpPr>
        <xdr:cNvPr id="25" name="Text Box 3"/>
        <xdr:cNvSpPr txBox="1">
          <a:spLocks noChangeArrowheads="1"/>
        </xdr:cNvSpPr>
      </xdr:nvSpPr>
      <xdr:spPr bwMode="auto">
        <a:xfrm>
          <a:off x="2876550" y="22021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28575</xdr:rowOff>
    </xdr:to>
    <xdr:sp macro="" textlink="">
      <xdr:nvSpPr>
        <xdr:cNvPr id="26" name="Text Box 3"/>
        <xdr:cNvSpPr txBox="1">
          <a:spLocks noChangeArrowheads="1"/>
        </xdr:cNvSpPr>
      </xdr:nvSpPr>
      <xdr:spPr bwMode="auto">
        <a:xfrm>
          <a:off x="2876550" y="220218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28575</xdr:rowOff>
    </xdr:to>
    <xdr:sp macro="" textlink="">
      <xdr:nvSpPr>
        <xdr:cNvPr id="27" name="Text Box 3"/>
        <xdr:cNvSpPr txBox="1">
          <a:spLocks noChangeArrowheads="1"/>
        </xdr:cNvSpPr>
      </xdr:nvSpPr>
      <xdr:spPr bwMode="auto">
        <a:xfrm>
          <a:off x="3562350" y="16373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28575</xdr:rowOff>
    </xdr:to>
    <xdr:sp macro="" textlink="">
      <xdr:nvSpPr>
        <xdr:cNvPr id="28" name="Text Box 3"/>
        <xdr:cNvSpPr txBox="1">
          <a:spLocks noChangeArrowheads="1"/>
        </xdr:cNvSpPr>
      </xdr:nvSpPr>
      <xdr:spPr bwMode="auto">
        <a:xfrm>
          <a:off x="3562350" y="16373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28575</xdr:rowOff>
    </xdr:to>
    <xdr:sp macro="" textlink="">
      <xdr:nvSpPr>
        <xdr:cNvPr id="29" name="Text Box 3"/>
        <xdr:cNvSpPr txBox="1">
          <a:spLocks noChangeArrowheads="1"/>
        </xdr:cNvSpPr>
      </xdr:nvSpPr>
      <xdr:spPr bwMode="auto">
        <a:xfrm>
          <a:off x="3562350" y="16373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28575</xdr:rowOff>
    </xdr:to>
    <xdr:sp macro="" textlink="">
      <xdr:nvSpPr>
        <xdr:cNvPr id="30" name="Text Box 3"/>
        <xdr:cNvSpPr txBox="1">
          <a:spLocks noChangeArrowheads="1"/>
        </xdr:cNvSpPr>
      </xdr:nvSpPr>
      <xdr:spPr bwMode="auto">
        <a:xfrm>
          <a:off x="3562350" y="16373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28575</xdr:rowOff>
    </xdr:to>
    <xdr:sp macro="" textlink="">
      <xdr:nvSpPr>
        <xdr:cNvPr id="31" name="Text Box 3"/>
        <xdr:cNvSpPr txBox="1">
          <a:spLocks noChangeArrowheads="1"/>
        </xdr:cNvSpPr>
      </xdr:nvSpPr>
      <xdr:spPr bwMode="auto">
        <a:xfrm>
          <a:off x="3562350" y="16373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28575</xdr:rowOff>
    </xdr:to>
    <xdr:sp macro="" textlink="">
      <xdr:nvSpPr>
        <xdr:cNvPr id="32" name="Text Box 3"/>
        <xdr:cNvSpPr txBox="1">
          <a:spLocks noChangeArrowheads="1"/>
        </xdr:cNvSpPr>
      </xdr:nvSpPr>
      <xdr:spPr bwMode="auto">
        <a:xfrm>
          <a:off x="3562350" y="16373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28575</xdr:rowOff>
    </xdr:to>
    <xdr:sp macro="" textlink="">
      <xdr:nvSpPr>
        <xdr:cNvPr id="33" name="Text Box 3"/>
        <xdr:cNvSpPr txBox="1">
          <a:spLocks noChangeArrowheads="1"/>
        </xdr:cNvSpPr>
      </xdr:nvSpPr>
      <xdr:spPr bwMode="auto">
        <a:xfrm>
          <a:off x="3562350" y="22336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28575</xdr:rowOff>
    </xdr:to>
    <xdr:sp macro="" textlink="">
      <xdr:nvSpPr>
        <xdr:cNvPr id="34" name="Text Box 3"/>
        <xdr:cNvSpPr txBox="1">
          <a:spLocks noChangeArrowheads="1"/>
        </xdr:cNvSpPr>
      </xdr:nvSpPr>
      <xdr:spPr bwMode="auto">
        <a:xfrm>
          <a:off x="3562350" y="22336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28575</xdr:rowOff>
    </xdr:to>
    <xdr:sp macro="" textlink="">
      <xdr:nvSpPr>
        <xdr:cNvPr id="35" name="Text Box 3"/>
        <xdr:cNvSpPr txBox="1">
          <a:spLocks noChangeArrowheads="1"/>
        </xdr:cNvSpPr>
      </xdr:nvSpPr>
      <xdr:spPr bwMode="auto">
        <a:xfrm>
          <a:off x="3562350" y="22336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28575</xdr:rowOff>
    </xdr:to>
    <xdr:sp macro="" textlink="">
      <xdr:nvSpPr>
        <xdr:cNvPr id="36" name="Text Box 3"/>
        <xdr:cNvSpPr txBox="1">
          <a:spLocks noChangeArrowheads="1"/>
        </xdr:cNvSpPr>
      </xdr:nvSpPr>
      <xdr:spPr bwMode="auto">
        <a:xfrm>
          <a:off x="3562350" y="22336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28575</xdr:rowOff>
    </xdr:to>
    <xdr:sp macro="" textlink="">
      <xdr:nvSpPr>
        <xdr:cNvPr id="37" name="Text Box 3"/>
        <xdr:cNvSpPr txBox="1">
          <a:spLocks noChangeArrowheads="1"/>
        </xdr:cNvSpPr>
      </xdr:nvSpPr>
      <xdr:spPr bwMode="auto">
        <a:xfrm>
          <a:off x="3562350" y="22336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28575</xdr:rowOff>
    </xdr:to>
    <xdr:sp macro="" textlink="">
      <xdr:nvSpPr>
        <xdr:cNvPr id="38" name="Text Box 3"/>
        <xdr:cNvSpPr txBox="1">
          <a:spLocks noChangeArrowheads="1"/>
        </xdr:cNvSpPr>
      </xdr:nvSpPr>
      <xdr:spPr bwMode="auto">
        <a:xfrm>
          <a:off x="3562350" y="223361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39" name="Text Box 3"/>
        <xdr:cNvSpPr txBox="1">
          <a:spLocks noChangeArrowheads="1"/>
        </xdr:cNvSpPr>
      </xdr:nvSpPr>
      <xdr:spPr bwMode="auto">
        <a:xfrm>
          <a:off x="2876550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40" name="Text Box 3"/>
        <xdr:cNvSpPr txBox="1">
          <a:spLocks noChangeArrowheads="1"/>
        </xdr:cNvSpPr>
      </xdr:nvSpPr>
      <xdr:spPr bwMode="auto">
        <a:xfrm>
          <a:off x="2876550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41" name="Text Box 3"/>
        <xdr:cNvSpPr txBox="1">
          <a:spLocks noChangeArrowheads="1"/>
        </xdr:cNvSpPr>
      </xdr:nvSpPr>
      <xdr:spPr bwMode="auto">
        <a:xfrm>
          <a:off x="2876550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42" name="Text Box 3"/>
        <xdr:cNvSpPr txBox="1">
          <a:spLocks noChangeArrowheads="1"/>
        </xdr:cNvSpPr>
      </xdr:nvSpPr>
      <xdr:spPr bwMode="auto">
        <a:xfrm>
          <a:off x="2876550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43" name="Text Box 3"/>
        <xdr:cNvSpPr txBox="1">
          <a:spLocks noChangeArrowheads="1"/>
        </xdr:cNvSpPr>
      </xdr:nvSpPr>
      <xdr:spPr bwMode="auto">
        <a:xfrm>
          <a:off x="2876550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44" name="Text Box 3"/>
        <xdr:cNvSpPr txBox="1">
          <a:spLocks noChangeArrowheads="1"/>
        </xdr:cNvSpPr>
      </xdr:nvSpPr>
      <xdr:spPr bwMode="auto">
        <a:xfrm>
          <a:off x="2876550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45" name="Text Box 3"/>
        <xdr:cNvSpPr txBox="1">
          <a:spLocks noChangeArrowheads="1"/>
        </xdr:cNvSpPr>
      </xdr:nvSpPr>
      <xdr:spPr bwMode="auto">
        <a:xfrm>
          <a:off x="2876550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46" name="Text Box 3"/>
        <xdr:cNvSpPr txBox="1">
          <a:spLocks noChangeArrowheads="1"/>
        </xdr:cNvSpPr>
      </xdr:nvSpPr>
      <xdr:spPr bwMode="auto">
        <a:xfrm>
          <a:off x="2876550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47" name="Text Box 3"/>
        <xdr:cNvSpPr txBox="1">
          <a:spLocks noChangeArrowheads="1"/>
        </xdr:cNvSpPr>
      </xdr:nvSpPr>
      <xdr:spPr bwMode="auto">
        <a:xfrm>
          <a:off x="2876550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48" name="Text Box 3"/>
        <xdr:cNvSpPr txBox="1">
          <a:spLocks noChangeArrowheads="1"/>
        </xdr:cNvSpPr>
      </xdr:nvSpPr>
      <xdr:spPr bwMode="auto">
        <a:xfrm>
          <a:off x="2876550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49" name="Text Box 3"/>
        <xdr:cNvSpPr txBox="1">
          <a:spLocks noChangeArrowheads="1"/>
        </xdr:cNvSpPr>
      </xdr:nvSpPr>
      <xdr:spPr bwMode="auto">
        <a:xfrm>
          <a:off x="2876550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76200</xdr:colOff>
      <xdr:row>49</xdr:row>
      <xdr:rowOff>28575</xdr:rowOff>
    </xdr:to>
    <xdr:sp macro="" textlink="">
      <xdr:nvSpPr>
        <xdr:cNvPr id="50" name="Text Box 3"/>
        <xdr:cNvSpPr txBox="1">
          <a:spLocks noChangeArrowheads="1"/>
        </xdr:cNvSpPr>
      </xdr:nvSpPr>
      <xdr:spPr bwMode="auto">
        <a:xfrm>
          <a:off x="2876550" y="21974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28575</xdr:rowOff>
    </xdr:to>
    <xdr:sp macro="" textlink="">
      <xdr:nvSpPr>
        <xdr:cNvPr id="51" name="Text Box 3"/>
        <xdr:cNvSpPr txBox="1">
          <a:spLocks noChangeArrowheads="1"/>
        </xdr:cNvSpPr>
      </xdr:nvSpPr>
      <xdr:spPr bwMode="auto">
        <a:xfrm>
          <a:off x="2876550" y="1905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28575</xdr:rowOff>
    </xdr:to>
    <xdr:sp macro="" textlink="">
      <xdr:nvSpPr>
        <xdr:cNvPr id="52" name="Text Box 3"/>
        <xdr:cNvSpPr txBox="1">
          <a:spLocks noChangeArrowheads="1"/>
        </xdr:cNvSpPr>
      </xdr:nvSpPr>
      <xdr:spPr bwMode="auto">
        <a:xfrm>
          <a:off x="2876550" y="1905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28575</xdr:rowOff>
    </xdr:to>
    <xdr:sp macro="" textlink="">
      <xdr:nvSpPr>
        <xdr:cNvPr id="53" name="Text Box 3"/>
        <xdr:cNvSpPr txBox="1">
          <a:spLocks noChangeArrowheads="1"/>
        </xdr:cNvSpPr>
      </xdr:nvSpPr>
      <xdr:spPr bwMode="auto">
        <a:xfrm>
          <a:off x="2876550" y="1905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28575</xdr:rowOff>
    </xdr:to>
    <xdr:sp macro="" textlink="">
      <xdr:nvSpPr>
        <xdr:cNvPr id="54" name="Text Box 3"/>
        <xdr:cNvSpPr txBox="1">
          <a:spLocks noChangeArrowheads="1"/>
        </xdr:cNvSpPr>
      </xdr:nvSpPr>
      <xdr:spPr bwMode="auto">
        <a:xfrm>
          <a:off x="2876550" y="1905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28575</xdr:rowOff>
    </xdr:to>
    <xdr:sp macro="" textlink="">
      <xdr:nvSpPr>
        <xdr:cNvPr id="55" name="Text Box 3"/>
        <xdr:cNvSpPr txBox="1">
          <a:spLocks noChangeArrowheads="1"/>
        </xdr:cNvSpPr>
      </xdr:nvSpPr>
      <xdr:spPr bwMode="auto">
        <a:xfrm>
          <a:off x="2876550" y="1905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28575</xdr:rowOff>
    </xdr:to>
    <xdr:sp macro="" textlink="">
      <xdr:nvSpPr>
        <xdr:cNvPr id="56" name="Text Box 3"/>
        <xdr:cNvSpPr txBox="1">
          <a:spLocks noChangeArrowheads="1"/>
        </xdr:cNvSpPr>
      </xdr:nvSpPr>
      <xdr:spPr bwMode="auto">
        <a:xfrm>
          <a:off x="2876550" y="1905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28575</xdr:rowOff>
    </xdr:to>
    <xdr:sp macro="" textlink="">
      <xdr:nvSpPr>
        <xdr:cNvPr id="57" name="Text Box 3"/>
        <xdr:cNvSpPr txBox="1">
          <a:spLocks noChangeArrowheads="1"/>
        </xdr:cNvSpPr>
      </xdr:nvSpPr>
      <xdr:spPr bwMode="auto">
        <a:xfrm>
          <a:off x="2876550" y="3419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28575</xdr:rowOff>
    </xdr:to>
    <xdr:sp macro="" textlink="">
      <xdr:nvSpPr>
        <xdr:cNvPr id="58" name="Text Box 3"/>
        <xdr:cNvSpPr txBox="1">
          <a:spLocks noChangeArrowheads="1"/>
        </xdr:cNvSpPr>
      </xdr:nvSpPr>
      <xdr:spPr bwMode="auto">
        <a:xfrm>
          <a:off x="2876550" y="3419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28575</xdr:rowOff>
    </xdr:to>
    <xdr:sp macro="" textlink="">
      <xdr:nvSpPr>
        <xdr:cNvPr id="59" name="Text Box 3"/>
        <xdr:cNvSpPr txBox="1">
          <a:spLocks noChangeArrowheads="1"/>
        </xdr:cNvSpPr>
      </xdr:nvSpPr>
      <xdr:spPr bwMode="auto">
        <a:xfrm>
          <a:off x="2876550" y="3419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28575</xdr:rowOff>
    </xdr:to>
    <xdr:sp macro="" textlink="">
      <xdr:nvSpPr>
        <xdr:cNvPr id="60" name="Text Box 3"/>
        <xdr:cNvSpPr txBox="1">
          <a:spLocks noChangeArrowheads="1"/>
        </xdr:cNvSpPr>
      </xdr:nvSpPr>
      <xdr:spPr bwMode="auto">
        <a:xfrm>
          <a:off x="2876550" y="3419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28575</xdr:rowOff>
    </xdr:to>
    <xdr:sp macro="" textlink="">
      <xdr:nvSpPr>
        <xdr:cNvPr id="61" name="Text Box 3"/>
        <xdr:cNvSpPr txBox="1">
          <a:spLocks noChangeArrowheads="1"/>
        </xdr:cNvSpPr>
      </xdr:nvSpPr>
      <xdr:spPr bwMode="auto">
        <a:xfrm>
          <a:off x="2876550" y="3419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28575</xdr:rowOff>
    </xdr:to>
    <xdr:sp macro="" textlink="">
      <xdr:nvSpPr>
        <xdr:cNvPr id="62" name="Text Box 3"/>
        <xdr:cNvSpPr txBox="1">
          <a:spLocks noChangeArrowheads="1"/>
        </xdr:cNvSpPr>
      </xdr:nvSpPr>
      <xdr:spPr bwMode="auto">
        <a:xfrm>
          <a:off x="2876550" y="3419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28575</xdr:rowOff>
    </xdr:to>
    <xdr:sp macro="" textlink="">
      <xdr:nvSpPr>
        <xdr:cNvPr id="63" name="Text Box 3"/>
        <xdr:cNvSpPr txBox="1">
          <a:spLocks noChangeArrowheads="1"/>
        </xdr:cNvSpPr>
      </xdr:nvSpPr>
      <xdr:spPr bwMode="auto">
        <a:xfrm>
          <a:off x="2876550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28575</xdr:rowOff>
    </xdr:to>
    <xdr:sp macro="" textlink="">
      <xdr:nvSpPr>
        <xdr:cNvPr id="64" name="Text Box 3"/>
        <xdr:cNvSpPr txBox="1">
          <a:spLocks noChangeArrowheads="1"/>
        </xdr:cNvSpPr>
      </xdr:nvSpPr>
      <xdr:spPr bwMode="auto">
        <a:xfrm>
          <a:off x="2876550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28575</xdr:rowOff>
    </xdr:to>
    <xdr:sp macro="" textlink="">
      <xdr:nvSpPr>
        <xdr:cNvPr id="65" name="Text Box 3"/>
        <xdr:cNvSpPr txBox="1">
          <a:spLocks noChangeArrowheads="1"/>
        </xdr:cNvSpPr>
      </xdr:nvSpPr>
      <xdr:spPr bwMode="auto">
        <a:xfrm>
          <a:off x="2876550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28575</xdr:rowOff>
    </xdr:to>
    <xdr:sp macro="" textlink="">
      <xdr:nvSpPr>
        <xdr:cNvPr id="66" name="Text Box 3"/>
        <xdr:cNvSpPr txBox="1">
          <a:spLocks noChangeArrowheads="1"/>
        </xdr:cNvSpPr>
      </xdr:nvSpPr>
      <xdr:spPr bwMode="auto">
        <a:xfrm>
          <a:off x="2876550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28575</xdr:rowOff>
    </xdr:to>
    <xdr:sp macro="" textlink="">
      <xdr:nvSpPr>
        <xdr:cNvPr id="67" name="Text Box 3"/>
        <xdr:cNvSpPr txBox="1">
          <a:spLocks noChangeArrowheads="1"/>
        </xdr:cNvSpPr>
      </xdr:nvSpPr>
      <xdr:spPr bwMode="auto">
        <a:xfrm>
          <a:off x="2876550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28575</xdr:rowOff>
    </xdr:to>
    <xdr:sp macro="" textlink="">
      <xdr:nvSpPr>
        <xdr:cNvPr id="68" name="Text Box 3"/>
        <xdr:cNvSpPr txBox="1">
          <a:spLocks noChangeArrowheads="1"/>
        </xdr:cNvSpPr>
      </xdr:nvSpPr>
      <xdr:spPr bwMode="auto">
        <a:xfrm>
          <a:off x="2876550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69" name="Text Box 3"/>
        <xdr:cNvSpPr txBox="1">
          <a:spLocks noChangeArrowheads="1"/>
        </xdr:cNvSpPr>
      </xdr:nvSpPr>
      <xdr:spPr bwMode="auto">
        <a:xfrm>
          <a:off x="2876550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70" name="Text Box 3"/>
        <xdr:cNvSpPr txBox="1">
          <a:spLocks noChangeArrowheads="1"/>
        </xdr:cNvSpPr>
      </xdr:nvSpPr>
      <xdr:spPr bwMode="auto">
        <a:xfrm>
          <a:off x="2876550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71" name="Text Box 3"/>
        <xdr:cNvSpPr txBox="1">
          <a:spLocks noChangeArrowheads="1"/>
        </xdr:cNvSpPr>
      </xdr:nvSpPr>
      <xdr:spPr bwMode="auto">
        <a:xfrm>
          <a:off x="2876550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72" name="Text Box 3"/>
        <xdr:cNvSpPr txBox="1">
          <a:spLocks noChangeArrowheads="1"/>
        </xdr:cNvSpPr>
      </xdr:nvSpPr>
      <xdr:spPr bwMode="auto">
        <a:xfrm>
          <a:off x="2876550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73" name="Text Box 3"/>
        <xdr:cNvSpPr txBox="1">
          <a:spLocks noChangeArrowheads="1"/>
        </xdr:cNvSpPr>
      </xdr:nvSpPr>
      <xdr:spPr bwMode="auto">
        <a:xfrm>
          <a:off x="2876550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28575</xdr:rowOff>
    </xdr:to>
    <xdr:sp macro="" textlink="">
      <xdr:nvSpPr>
        <xdr:cNvPr id="74" name="Text Box 3"/>
        <xdr:cNvSpPr txBox="1">
          <a:spLocks noChangeArrowheads="1"/>
        </xdr:cNvSpPr>
      </xdr:nvSpPr>
      <xdr:spPr bwMode="auto">
        <a:xfrm>
          <a:off x="2876550" y="54197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75" name="Text Box 3"/>
        <xdr:cNvSpPr txBox="1">
          <a:spLocks noChangeArrowheads="1"/>
        </xdr:cNvSpPr>
      </xdr:nvSpPr>
      <xdr:spPr bwMode="auto">
        <a:xfrm>
          <a:off x="2876550" y="97917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76" name="Text Box 3"/>
        <xdr:cNvSpPr txBox="1">
          <a:spLocks noChangeArrowheads="1"/>
        </xdr:cNvSpPr>
      </xdr:nvSpPr>
      <xdr:spPr bwMode="auto">
        <a:xfrm>
          <a:off x="2876550" y="97917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77" name="Text Box 3"/>
        <xdr:cNvSpPr txBox="1">
          <a:spLocks noChangeArrowheads="1"/>
        </xdr:cNvSpPr>
      </xdr:nvSpPr>
      <xdr:spPr bwMode="auto">
        <a:xfrm>
          <a:off x="2876550" y="97917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78" name="Text Box 3"/>
        <xdr:cNvSpPr txBox="1">
          <a:spLocks noChangeArrowheads="1"/>
        </xdr:cNvSpPr>
      </xdr:nvSpPr>
      <xdr:spPr bwMode="auto">
        <a:xfrm>
          <a:off x="2876550" y="97917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79" name="Text Box 3"/>
        <xdr:cNvSpPr txBox="1">
          <a:spLocks noChangeArrowheads="1"/>
        </xdr:cNvSpPr>
      </xdr:nvSpPr>
      <xdr:spPr bwMode="auto">
        <a:xfrm>
          <a:off x="2876550" y="97917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80" name="Text Box 3"/>
        <xdr:cNvSpPr txBox="1">
          <a:spLocks noChangeArrowheads="1"/>
        </xdr:cNvSpPr>
      </xdr:nvSpPr>
      <xdr:spPr bwMode="auto">
        <a:xfrm>
          <a:off x="2876550" y="97917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81" name="Text Box 3"/>
        <xdr:cNvSpPr txBox="1">
          <a:spLocks noChangeArrowheads="1"/>
        </xdr:cNvSpPr>
      </xdr:nvSpPr>
      <xdr:spPr bwMode="auto">
        <a:xfrm>
          <a:off x="2876550" y="12239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82" name="Text Box 3"/>
        <xdr:cNvSpPr txBox="1">
          <a:spLocks noChangeArrowheads="1"/>
        </xdr:cNvSpPr>
      </xdr:nvSpPr>
      <xdr:spPr bwMode="auto">
        <a:xfrm>
          <a:off x="2876550" y="12239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83" name="Text Box 3"/>
        <xdr:cNvSpPr txBox="1">
          <a:spLocks noChangeArrowheads="1"/>
        </xdr:cNvSpPr>
      </xdr:nvSpPr>
      <xdr:spPr bwMode="auto">
        <a:xfrm>
          <a:off x="2876550" y="12239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84" name="Text Box 3"/>
        <xdr:cNvSpPr txBox="1">
          <a:spLocks noChangeArrowheads="1"/>
        </xdr:cNvSpPr>
      </xdr:nvSpPr>
      <xdr:spPr bwMode="auto">
        <a:xfrm>
          <a:off x="2876550" y="12239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85" name="Text Box 3"/>
        <xdr:cNvSpPr txBox="1">
          <a:spLocks noChangeArrowheads="1"/>
        </xdr:cNvSpPr>
      </xdr:nvSpPr>
      <xdr:spPr bwMode="auto">
        <a:xfrm>
          <a:off x="2876550" y="12239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86" name="Text Box 3"/>
        <xdr:cNvSpPr txBox="1">
          <a:spLocks noChangeArrowheads="1"/>
        </xdr:cNvSpPr>
      </xdr:nvSpPr>
      <xdr:spPr bwMode="auto">
        <a:xfrm>
          <a:off x="2876550" y="12239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87" name="Text Box 3"/>
        <xdr:cNvSpPr txBox="1">
          <a:spLocks noChangeArrowheads="1"/>
        </xdr:cNvSpPr>
      </xdr:nvSpPr>
      <xdr:spPr bwMode="auto">
        <a:xfrm>
          <a:off x="2876550" y="14478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88" name="Text Box 3"/>
        <xdr:cNvSpPr txBox="1">
          <a:spLocks noChangeArrowheads="1"/>
        </xdr:cNvSpPr>
      </xdr:nvSpPr>
      <xdr:spPr bwMode="auto">
        <a:xfrm>
          <a:off x="2876550" y="14478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89" name="Text Box 3"/>
        <xdr:cNvSpPr txBox="1">
          <a:spLocks noChangeArrowheads="1"/>
        </xdr:cNvSpPr>
      </xdr:nvSpPr>
      <xdr:spPr bwMode="auto">
        <a:xfrm>
          <a:off x="2876550" y="14478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90" name="Text Box 3"/>
        <xdr:cNvSpPr txBox="1">
          <a:spLocks noChangeArrowheads="1"/>
        </xdr:cNvSpPr>
      </xdr:nvSpPr>
      <xdr:spPr bwMode="auto">
        <a:xfrm>
          <a:off x="2876550" y="14478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91" name="Text Box 3"/>
        <xdr:cNvSpPr txBox="1">
          <a:spLocks noChangeArrowheads="1"/>
        </xdr:cNvSpPr>
      </xdr:nvSpPr>
      <xdr:spPr bwMode="auto">
        <a:xfrm>
          <a:off x="2876550" y="14478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92" name="Text Box 3"/>
        <xdr:cNvSpPr txBox="1">
          <a:spLocks noChangeArrowheads="1"/>
        </xdr:cNvSpPr>
      </xdr:nvSpPr>
      <xdr:spPr bwMode="auto">
        <a:xfrm>
          <a:off x="2876550" y="14478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93" name="Text Box 3"/>
        <xdr:cNvSpPr txBox="1">
          <a:spLocks noChangeArrowheads="1"/>
        </xdr:cNvSpPr>
      </xdr:nvSpPr>
      <xdr:spPr bwMode="auto">
        <a:xfrm>
          <a:off x="2876550" y="16392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94" name="Text Box 3"/>
        <xdr:cNvSpPr txBox="1">
          <a:spLocks noChangeArrowheads="1"/>
        </xdr:cNvSpPr>
      </xdr:nvSpPr>
      <xdr:spPr bwMode="auto">
        <a:xfrm>
          <a:off x="2876550" y="16392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95" name="Text Box 3"/>
        <xdr:cNvSpPr txBox="1">
          <a:spLocks noChangeArrowheads="1"/>
        </xdr:cNvSpPr>
      </xdr:nvSpPr>
      <xdr:spPr bwMode="auto">
        <a:xfrm>
          <a:off x="2876550" y="16392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96" name="Text Box 3"/>
        <xdr:cNvSpPr txBox="1">
          <a:spLocks noChangeArrowheads="1"/>
        </xdr:cNvSpPr>
      </xdr:nvSpPr>
      <xdr:spPr bwMode="auto">
        <a:xfrm>
          <a:off x="2876550" y="16392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97" name="Text Box 3"/>
        <xdr:cNvSpPr txBox="1">
          <a:spLocks noChangeArrowheads="1"/>
        </xdr:cNvSpPr>
      </xdr:nvSpPr>
      <xdr:spPr bwMode="auto">
        <a:xfrm>
          <a:off x="2876550" y="16392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98" name="Text Box 3"/>
        <xdr:cNvSpPr txBox="1">
          <a:spLocks noChangeArrowheads="1"/>
        </xdr:cNvSpPr>
      </xdr:nvSpPr>
      <xdr:spPr bwMode="auto">
        <a:xfrm>
          <a:off x="2876550" y="16392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99" name="Text Box 3"/>
        <xdr:cNvSpPr txBox="1">
          <a:spLocks noChangeArrowheads="1"/>
        </xdr:cNvSpPr>
      </xdr:nvSpPr>
      <xdr:spPr bwMode="auto">
        <a:xfrm>
          <a:off x="2876550" y="18040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100" name="Text Box 3"/>
        <xdr:cNvSpPr txBox="1">
          <a:spLocks noChangeArrowheads="1"/>
        </xdr:cNvSpPr>
      </xdr:nvSpPr>
      <xdr:spPr bwMode="auto">
        <a:xfrm>
          <a:off x="2876550" y="18040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101" name="Text Box 3"/>
        <xdr:cNvSpPr txBox="1">
          <a:spLocks noChangeArrowheads="1"/>
        </xdr:cNvSpPr>
      </xdr:nvSpPr>
      <xdr:spPr bwMode="auto">
        <a:xfrm>
          <a:off x="2876550" y="18040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102" name="Text Box 3"/>
        <xdr:cNvSpPr txBox="1">
          <a:spLocks noChangeArrowheads="1"/>
        </xdr:cNvSpPr>
      </xdr:nvSpPr>
      <xdr:spPr bwMode="auto">
        <a:xfrm>
          <a:off x="2876550" y="18040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103" name="Text Box 3"/>
        <xdr:cNvSpPr txBox="1">
          <a:spLocks noChangeArrowheads="1"/>
        </xdr:cNvSpPr>
      </xdr:nvSpPr>
      <xdr:spPr bwMode="auto">
        <a:xfrm>
          <a:off x="2876550" y="18040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104" name="Text Box 3"/>
        <xdr:cNvSpPr txBox="1">
          <a:spLocks noChangeArrowheads="1"/>
        </xdr:cNvSpPr>
      </xdr:nvSpPr>
      <xdr:spPr bwMode="auto">
        <a:xfrm>
          <a:off x="2876550" y="180403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105" name="Text Box 3"/>
        <xdr:cNvSpPr txBox="1">
          <a:spLocks noChangeArrowheads="1"/>
        </xdr:cNvSpPr>
      </xdr:nvSpPr>
      <xdr:spPr bwMode="auto">
        <a:xfrm>
          <a:off x="2809875" y="12592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106" name="Text Box 3"/>
        <xdr:cNvSpPr txBox="1">
          <a:spLocks noChangeArrowheads="1"/>
        </xdr:cNvSpPr>
      </xdr:nvSpPr>
      <xdr:spPr bwMode="auto">
        <a:xfrm>
          <a:off x="2809875" y="12592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107" name="Text Box 3"/>
        <xdr:cNvSpPr txBox="1">
          <a:spLocks noChangeArrowheads="1"/>
        </xdr:cNvSpPr>
      </xdr:nvSpPr>
      <xdr:spPr bwMode="auto">
        <a:xfrm>
          <a:off x="2809875" y="12592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108" name="Text Box 3"/>
        <xdr:cNvSpPr txBox="1">
          <a:spLocks noChangeArrowheads="1"/>
        </xdr:cNvSpPr>
      </xdr:nvSpPr>
      <xdr:spPr bwMode="auto">
        <a:xfrm>
          <a:off x="2809875" y="12592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109" name="Text Box 3"/>
        <xdr:cNvSpPr txBox="1">
          <a:spLocks noChangeArrowheads="1"/>
        </xdr:cNvSpPr>
      </xdr:nvSpPr>
      <xdr:spPr bwMode="auto">
        <a:xfrm>
          <a:off x="2809875" y="12592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110" name="Text Box 3"/>
        <xdr:cNvSpPr txBox="1">
          <a:spLocks noChangeArrowheads="1"/>
        </xdr:cNvSpPr>
      </xdr:nvSpPr>
      <xdr:spPr bwMode="auto">
        <a:xfrm>
          <a:off x="2809875" y="125920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111" name="Text Box 3"/>
        <xdr:cNvSpPr txBox="1">
          <a:spLocks noChangeArrowheads="1"/>
        </xdr:cNvSpPr>
      </xdr:nvSpPr>
      <xdr:spPr bwMode="auto">
        <a:xfrm>
          <a:off x="2809875" y="148304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112" name="Text Box 3"/>
        <xdr:cNvSpPr txBox="1">
          <a:spLocks noChangeArrowheads="1"/>
        </xdr:cNvSpPr>
      </xdr:nvSpPr>
      <xdr:spPr bwMode="auto">
        <a:xfrm>
          <a:off x="2809875" y="148304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113" name="Text Box 3"/>
        <xdr:cNvSpPr txBox="1">
          <a:spLocks noChangeArrowheads="1"/>
        </xdr:cNvSpPr>
      </xdr:nvSpPr>
      <xdr:spPr bwMode="auto">
        <a:xfrm>
          <a:off x="2809875" y="148304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114" name="Text Box 3"/>
        <xdr:cNvSpPr txBox="1">
          <a:spLocks noChangeArrowheads="1"/>
        </xdr:cNvSpPr>
      </xdr:nvSpPr>
      <xdr:spPr bwMode="auto">
        <a:xfrm>
          <a:off x="2809875" y="148304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115" name="Text Box 3"/>
        <xdr:cNvSpPr txBox="1">
          <a:spLocks noChangeArrowheads="1"/>
        </xdr:cNvSpPr>
      </xdr:nvSpPr>
      <xdr:spPr bwMode="auto">
        <a:xfrm>
          <a:off x="2809875" y="148304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116" name="Text Box 3"/>
        <xdr:cNvSpPr txBox="1">
          <a:spLocks noChangeArrowheads="1"/>
        </xdr:cNvSpPr>
      </xdr:nvSpPr>
      <xdr:spPr bwMode="auto">
        <a:xfrm>
          <a:off x="2809875" y="148304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117" name="Text Box 3"/>
        <xdr:cNvSpPr txBox="1">
          <a:spLocks noChangeArrowheads="1"/>
        </xdr:cNvSpPr>
      </xdr:nvSpPr>
      <xdr:spPr bwMode="auto">
        <a:xfrm>
          <a:off x="2809875" y="20831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118" name="Text Box 3"/>
        <xdr:cNvSpPr txBox="1">
          <a:spLocks noChangeArrowheads="1"/>
        </xdr:cNvSpPr>
      </xdr:nvSpPr>
      <xdr:spPr bwMode="auto">
        <a:xfrm>
          <a:off x="2809875" y="20831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119" name="Text Box 3"/>
        <xdr:cNvSpPr txBox="1">
          <a:spLocks noChangeArrowheads="1"/>
        </xdr:cNvSpPr>
      </xdr:nvSpPr>
      <xdr:spPr bwMode="auto">
        <a:xfrm>
          <a:off x="2809875" y="20831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120" name="Text Box 3"/>
        <xdr:cNvSpPr txBox="1">
          <a:spLocks noChangeArrowheads="1"/>
        </xdr:cNvSpPr>
      </xdr:nvSpPr>
      <xdr:spPr bwMode="auto">
        <a:xfrm>
          <a:off x="2809875" y="20831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121" name="Text Box 3"/>
        <xdr:cNvSpPr txBox="1">
          <a:spLocks noChangeArrowheads="1"/>
        </xdr:cNvSpPr>
      </xdr:nvSpPr>
      <xdr:spPr bwMode="auto">
        <a:xfrm>
          <a:off x="2809875" y="20831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46</xdr:row>
      <xdr:rowOff>28575</xdr:rowOff>
    </xdr:to>
    <xdr:sp macro="" textlink="">
      <xdr:nvSpPr>
        <xdr:cNvPr id="122" name="Text Box 3"/>
        <xdr:cNvSpPr txBox="1">
          <a:spLocks noChangeArrowheads="1"/>
        </xdr:cNvSpPr>
      </xdr:nvSpPr>
      <xdr:spPr bwMode="auto">
        <a:xfrm>
          <a:off x="2809875" y="208311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123" name="Text Box 3"/>
        <xdr:cNvSpPr txBox="1">
          <a:spLocks noChangeArrowheads="1"/>
        </xdr:cNvSpPr>
      </xdr:nvSpPr>
      <xdr:spPr bwMode="auto">
        <a:xfrm>
          <a:off x="2809875" y="1677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124" name="Text Box 3"/>
        <xdr:cNvSpPr txBox="1">
          <a:spLocks noChangeArrowheads="1"/>
        </xdr:cNvSpPr>
      </xdr:nvSpPr>
      <xdr:spPr bwMode="auto">
        <a:xfrm>
          <a:off x="2809875" y="1677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125" name="Text Box 3"/>
        <xdr:cNvSpPr txBox="1">
          <a:spLocks noChangeArrowheads="1"/>
        </xdr:cNvSpPr>
      </xdr:nvSpPr>
      <xdr:spPr bwMode="auto">
        <a:xfrm>
          <a:off x="2809875" y="1677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126" name="Text Box 3"/>
        <xdr:cNvSpPr txBox="1">
          <a:spLocks noChangeArrowheads="1"/>
        </xdr:cNvSpPr>
      </xdr:nvSpPr>
      <xdr:spPr bwMode="auto">
        <a:xfrm>
          <a:off x="2809875" y="1677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127" name="Text Box 3"/>
        <xdr:cNvSpPr txBox="1">
          <a:spLocks noChangeArrowheads="1"/>
        </xdr:cNvSpPr>
      </xdr:nvSpPr>
      <xdr:spPr bwMode="auto">
        <a:xfrm>
          <a:off x="2809875" y="1677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128" name="Text Box 3"/>
        <xdr:cNvSpPr txBox="1">
          <a:spLocks noChangeArrowheads="1"/>
        </xdr:cNvSpPr>
      </xdr:nvSpPr>
      <xdr:spPr bwMode="auto">
        <a:xfrm>
          <a:off x="2809875" y="167735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130" name="Text Box 3"/>
        <xdr:cNvSpPr txBox="1">
          <a:spLocks noChangeArrowheads="1"/>
        </xdr:cNvSpPr>
      </xdr:nvSpPr>
      <xdr:spPr bwMode="auto">
        <a:xfrm>
          <a:off x="2809875" y="5753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131" name="Text Box 3"/>
        <xdr:cNvSpPr txBox="1">
          <a:spLocks noChangeArrowheads="1"/>
        </xdr:cNvSpPr>
      </xdr:nvSpPr>
      <xdr:spPr bwMode="auto">
        <a:xfrm>
          <a:off x="2809875" y="5753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132" name="Text Box 3"/>
        <xdr:cNvSpPr txBox="1">
          <a:spLocks noChangeArrowheads="1"/>
        </xdr:cNvSpPr>
      </xdr:nvSpPr>
      <xdr:spPr bwMode="auto">
        <a:xfrm>
          <a:off x="2809875" y="5753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133" name="Text Box 3"/>
        <xdr:cNvSpPr txBox="1">
          <a:spLocks noChangeArrowheads="1"/>
        </xdr:cNvSpPr>
      </xdr:nvSpPr>
      <xdr:spPr bwMode="auto">
        <a:xfrm>
          <a:off x="2809875" y="5753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134" name="Text Box 3"/>
        <xdr:cNvSpPr txBox="1">
          <a:spLocks noChangeArrowheads="1"/>
        </xdr:cNvSpPr>
      </xdr:nvSpPr>
      <xdr:spPr bwMode="auto">
        <a:xfrm>
          <a:off x="2809875" y="5753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28575</xdr:rowOff>
    </xdr:to>
    <xdr:sp macro="" textlink="">
      <xdr:nvSpPr>
        <xdr:cNvPr id="135" name="Text Box 3"/>
        <xdr:cNvSpPr txBox="1">
          <a:spLocks noChangeArrowheads="1"/>
        </xdr:cNvSpPr>
      </xdr:nvSpPr>
      <xdr:spPr bwMode="auto">
        <a:xfrm>
          <a:off x="2809875" y="5753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136" name="Text Box 3"/>
        <xdr:cNvSpPr txBox="1">
          <a:spLocks noChangeArrowheads="1"/>
        </xdr:cNvSpPr>
      </xdr:nvSpPr>
      <xdr:spPr bwMode="auto">
        <a:xfrm>
          <a:off x="2809875" y="969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137" name="Text Box 3"/>
        <xdr:cNvSpPr txBox="1">
          <a:spLocks noChangeArrowheads="1"/>
        </xdr:cNvSpPr>
      </xdr:nvSpPr>
      <xdr:spPr bwMode="auto">
        <a:xfrm>
          <a:off x="2809875" y="969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138" name="Text Box 3"/>
        <xdr:cNvSpPr txBox="1">
          <a:spLocks noChangeArrowheads="1"/>
        </xdr:cNvSpPr>
      </xdr:nvSpPr>
      <xdr:spPr bwMode="auto">
        <a:xfrm>
          <a:off x="2809875" y="969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139" name="Text Box 3"/>
        <xdr:cNvSpPr txBox="1">
          <a:spLocks noChangeArrowheads="1"/>
        </xdr:cNvSpPr>
      </xdr:nvSpPr>
      <xdr:spPr bwMode="auto">
        <a:xfrm>
          <a:off x="2809875" y="969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140" name="Text Box 3"/>
        <xdr:cNvSpPr txBox="1">
          <a:spLocks noChangeArrowheads="1"/>
        </xdr:cNvSpPr>
      </xdr:nvSpPr>
      <xdr:spPr bwMode="auto">
        <a:xfrm>
          <a:off x="2809875" y="969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141" name="Text Box 3"/>
        <xdr:cNvSpPr txBox="1">
          <a:spLocks noChangeArrowheads="1"/>
        </xdr:cNvSpPr>
      </xdr:nvSpPr>
      <xdr:spPr bwMode="auto">
        <a:xfrm>
          <a:off x="2809875" y="96964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142" name="Text Box 3"/>
        <xdr:cNvSpPr txBox="1">
          <a:spLocks noChangeArrowheads="1"/>
        </xdr:cNvSpPr>
      </xdr:nvSpPr>
      <xdr:spPr bwMode="auto">
        <a:xfrm>
          <a:off x="2809875" y="6953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143" name="Text Box 3"/>
        <xdr:cNvSpPr txBox="1">
          <a:spLocks noChangeArrowheads="1"/>
        </xdr:cNvSpPr>
      </xdr:nvSpPr>
      <xdr:spPr bwMode="auto">
        <a:xfrm>
          <a:off x="2809875" y="6953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144" name="Text Box 3"/>
        <xdr:cNvSpPr txBox="1">
          <a:spLocks noChangeArrowheads="1"/>
        </xdr:cNvSpPr>
      </xdr:nvSpPr>
      <xdr:spPr bwMode="auto">
        <a:xfrm>
          <a:off x="2809875" y="6953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145" name="Text Box 3"/>
        <xdr:cNvSpPr txBox="1">
          <a:spLocks noChangeArrowheads="1"/>
        </xdr:cNvSpPr>
      </xdr:nvSpPr>
      <xdr:spPr bwMode="auto">
        <a:xfrm>
          <a:off x="2809875" y="6953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146" name="Text Box 3"/>
        <xdr:cNvSpPr txBox="1">
          <a:spLocks noChangeArrowheads="1"/>
        </xdr:cNvSpPr>
      </xdr:nvSpPr>
      <xdr:spPr bwMode="auto">
        <a:xfrm>
          <a:off x="2809875" y="6953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147" name="Text Box 3"/>
        <xdr:cNvSpPr txBox="1">
          <a:spLocks noChangeArrowheads="1"/>
        </xdr:cNvSpPr>
      </xdr:nvSpPr>
      <xdr:spPr bwMode="auto">
        <a:xfrm>
          <a:off x="2809875" y="6953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148" name="Text Box 3"/>
        <xdr:cNvSpPr txBox="1">
          <a:spLocks noChangeArrowheads="1"/>
        </xdr:cNvSpPr>
      </xdr:nvSpPr>
      <xdr:spPr bwMode="auto">
        <a:xfrm>
          <a:off x="2809875" y="6953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149" name="Text Box 3"/>
        <xdr:cNvSpPr txBox="1">
          <a:spLocks noChangeArrowheads="1"/>
        </xdr:cNvSpPr>
      </xdr:nvSpPr>
      <xdr:spPr bwMode="auto">
        <a:xfrm>
          <a:off x="2809875" y="6953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150" name="Text Box 3"/>
        <xdr:cNvSpPr txBox="1">
          <a:spLocks noChangeArrowheads="1"/>
        </xdr:cNvSpPr>
      </xdr:nvSpPr>
      <xdr:spPr bwMode="auto">
        <a:xfrm>
          <a:off x="2809875" y="6953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151" name="Text Box 3"/>
        <xdr:cNvSpPr txBox="1">
          <a:spLocks noChangeArrowheads="1"/>
        </xdr:cNvSpPr>
      </xdr:nvSpPr>
      <xdr:spPr bwMode="auto">
        <a:xfrm>
          <a:off x="2809875" y="6953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152" name="Text Box 3"/>
        <xdr:cNvSpPr txBox="1">
          <a:spLocks noChangeArrowheads="1"/>
        </xdr:cNvSpPr>
      </xdr:nvSpPr>
      <xdr:spPr bwMode="auto">
        <a:xfrm>
          <a:off x="2809875" y="6953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153" name="Text Box 3"/>
        <xdr:cNvSpPr txBox="1">
          <a:spLocks noChangeArrowheads="1"/>
        </xdr:cNvSpPr>
      </xdr:nvSpPr>
      <xdr:spPr bwMode="auto">
        <a:xfrm>
          <a:off x="2809875" y="6953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154" name="Text Box 3"/>
        <xdr:cNvSpPr txBox="1">
          <a:spLocks noChangeArrowheads="1"/>
        </xdr:cNvSpPr>
      </xdr:nvSpPr>
      <xdr:spPr bwMode="auto">
        <a:xfrm>
          <a:off x="2809875" y="6953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155" name="Text Box 3"/>
        <xdr:cNvSpPr txBox="1">
          <a:spLocks noChangeArrowheads="1"/>
        </xdr:cNvSpPr>
      </xdr:nvSpPr>
      <xdr:spPr bwMode="auto">
        <a:xfrm>
          <a:off x="2809875" y="6953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156" name="Text Box 3"/>
        <xdr:cNvSpPr txBox="1">
          <a:spLocks noChangeArrowheads="1"/>
        </xdr:cNvSpPr>
      </xdr:nvSpPr>
      <xdr:spPr bwMode="auto">
        <a:xfrm>
          <a:off x="2809875" y="6953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157" name="Text Box 3"/>
        <xdr:cNvSpPr txBox="1">
          <a:spLocks noChangeArrowheads="1"/>
        </xdr:cNvSpPr>
      </xdr:nvSpPr>
      <xdr:spPr bwMode="auto">
        <a:xfrm>
          <a:off x="2809875" y="6953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158" name="Text Box 3"/>
        <xdr:cNvSpPr txBox="1">
          <a:spLocks noChangeArrowheads="1"/>
        </xdr:cNvSpPr>
      </xdr:nvSpPr>
      <xdr:spPr bwMode="auto">
        <a:xfrm>
          <a:off x="2809875" y="6953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159" name="Text Box 3"/>
        <xdr:cNvSpPr txBox="1">
          <a:spLocks noChangeArrowheads="1"/>
        </xdr:cNvSpPr>
      </xdr:nvSpPr>
      <xdr:spPr bwMode="auto">
        <a:xfrm>
          <a:off x="2809875" y="6953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160" name="Text Box 3"/>
        <xdr:cNvSpPr txBox="1">
          <a:spLocks noChangeArrowheads="1"/>
        </xdr:cNvSpPr>
      </xdr:nvSpPr>
      <xdr:spPr bwMode="auto">
        <a:xfrm>
          <a:off x="2809875" y="6953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161" name="Text Box 3"/>
        <xdr:cNvSpPr txBox="1">
          <a:spLocks noChangeArrowheads="1"/>
        </xdr:cNvSpPr>
      </xdr:nvSpPr>
      <xdr:spPr bwMode="auto">
        <a:xfrm>
          <a:off x="2809875" y="6953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162" name="Text Box 3"/>
        <xdr:cNvSpPr txBox="1">
          <a:spLocks noChangeArrowheads="1"/>
        </xdr:cNvSpPr>
      </xdr:nvSpPr>
      <xdr:spPr bwMode="auto">
        <a:xfrm>
          <a:off x="2809875" y="6953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163" name="Text Box 3"/>
        <xdr:cNvSpPr txBox="1">
          <a:spLocks noChangeArrowheads="1"/>
        </xdr:cNvSpPr>
      </xdr:nvSpPr>
      <xdr:spPr bwMode="auto">
        <a:xfrm>
          <a:off x="2809875" y="6953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164" name="Text Box 3"/>
        <xdr:cNvSpPr txBox="1">
          <a:spLocks noChangeArrowheads="1"/>
        </xdr:cNvSpPr>
      </xdr:nvSpPr>
      <xdr:spPr bwMode="auto">
        <a:xfrm>
          <a:off x="2809875" y="6953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165" name="Text Box 3"/>
        <xdr:cNvSpPr txBox="1">
          <a:spLocks noChangeArrowheads="1"/>
        </xdr:cNvSpPr>
      </xdr:nvSpPr>
      <xdr:spPr bwMode="auto">
        <a:xfrm>
          <a:off x="2809875" y="6953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166" name="Text Box 3"/>
        <xdr:cNvSpPr txBox="1">
          <a:spLocks noChangeArrowheads="1"/>
        </xdr:cNvSpPr>
      </xdr:nvSpPr>
      <xdr:spPr bwMode="auto">
        <a:xfrm>
          <a:off x="2809875" y="6953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167" name="Text Box 3"/>
        <xdr:cNvSpPr txBox="1">
          <a:spLocks noChangeArrowheads="1"/>
        </xdr:cNvSpPr>
      </xdr:nvSpPr>
      <xdr:spPr bwMode="auto">
        <a:xfrm>
          <a:off x="2809875" y="6953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168" name="Text Box 3"/>
        <xdr:cNvSpPr txBox="1">
          <a:spLocks noChangeArrowheads="1"/>
        </xdr:cNvSpPr>
      </xdr:nvSpPr>
      <xdr:spPr bwMode="auto">
        <a:xfrm>
          <a:off x="2809875" y="6953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169" name="Text Box 3"/>
        <xdr:cNvSpPr txBox="1">
          <a:spLocks noChangeArrowheads="1"/>
        </xdr:cNvSpPr>
      </xdr:nvSpPr>
      <xdr:spPr bwMode="auto">
        <a:xfrm>
          <a:off x="2809875" y="6953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170" name="Text Box 3"/>
        <xdr:cNvSpPr txBox="1">
          <a:spLocks noChangeArrowheads="1"/>
        </xdr:cNvSpPr>
      </xdr:nvSpPr>
      <xdr:spPr bwMode="auto">
        <a:xfrm>
          <a:off x="2809875" y="6953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28575</xdr:rowOff>
    </xdr:to>
    <xdr:sp macro="" textlink="">
      <xdr:nvSpPr>
        <xdr:cNvPr id="171" name="Text Box 3"/>
        <xdr:cNvSpPr txBox="1">
          <a:spLocks noChangeArrowheads="1"/>
        </xdr:cNvSpPr>
      </xdr:nvSpPr>
      <xdr:spPr bwMode="auto">
        <a:xfrm>
          <a:off x="2809875" y="695325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72" name="Text Box 3"/>
        <xdr:cNvSpPr txBox="1">
          <a:spLocks noChangeArrowheads="1"/>
        </xdr:cNvSpPr>
      </xdr:nvSpPr>
      <xdr:spPr bwMode="auto">
        <a:xfrm>
          <a:off x="2809875" y="8048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73" name="Text Box 3"/>
        <xdr:cNvSpPr txBox="1">
          <a:spLocks noChangeArrowheads="1"/>
        </xdr:cNvSpPr>
      </xdr:nvSpPr>
      <xdr:spPr bwMode="auto">
        <a:xfrm>
          <a:off x="2809875" y="8048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74" name="Text Box 3"/>
        <xdr:cNvSpPr txBox="1">
          <a:spLocks noChangeArrowheads="1"/>
        </xdr:cNvSpPr>
      </xdr:nvSpPr>
      <xdr:spPr bwMode="auto">
        <a:xfrm>
          <a:off x="2809875" y="8048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75" name="Text Box 3"/>
        <xdr:cNvSpPr txBox="1">
          <a:spLocks noChangeArrowheads="1"/>
        </xdr:cNvSpPr>
      </xdr:nvSpPr>
      <xdr:spPr bwMode="auto">
        <a:xfrm>
          <a:off x="2809875" y="8048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76" name="Text Box 3"/>
        <xdr:cNvSpPr txBox="1">
          <a:spLocks noChangeArrowheads="1"/>
        </xdr:cNvSpPr>
      </xdr:nvSpPr>
      <xdr:spPr bwMode="auto">
        <a:xfrm>
          <a:off x="2809875" y="8048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76200</xdr:colOff>
      <xdr:row>26</xdr:row>
      <xdr:rowOff>28575</xdr:rowOff>
    </xdr:to>
    <xdr:sp macro="" textlink="">
      <xdr:nvSpPr>
        <xdr:cNvPr id="177" name="Text Box 3"/>
        <xdr:cNvSpPr txBox="1">
          <a:spLocks noChangeArrowheads="1"/>
        </xdr:cNvSpPr>
      </xdr:nvSpPr>
      <xdr:spPr bwMode="auto">
        <a:xfrm>
          <a:off x="2809875" y="80486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178" name="Text Box 3"/>
        <xdr:cNvSpPr txBox="1">
          <a:spLocks noChangeArrowheads="1"/>
        </xdr:cNvSpPr>
      </xdr:nvSpPr>
      <xdr:spPr bwMode="auto">
        <a:xfrm>
          <a:off x="2809875" y="8601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179" name="Text Box 3"/>
        <xdr:cNvSpPr txBox="1">
          <a:spLocks noChangeArrowheads="1"/>
        </xdr:cNvSpPr>
      </xdr:nvSpPr>
      <xdr:spPr bwMode="auto">
        <a:xfrm>
          <a:off x="2809875" y="8601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180" name="Text Box 3"/>
        <xdr:cNvSpPr txBox="1">
          <a:spLocks noChangeArrowheads="1"/>
        </xdr:cNvSpPr>
      </xdr:nvSpPr>
      <xdr:spPr bwMode="auto">
        <a:xfrm>
          <a:off x="2809875" y="8601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181" name="Text Box 3"/>
        <xdr:cNvSpPr txBox="1">
          <a:spLocks noChangeArrowheads="1"/>
        </xdr:cNvSpPr>
      </xdr:nvSpPr>
      <xdr:spPr bwMode="auto">
        <a:xfrm>
          <a:off x="2809875" y="8601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182" name="Text Box 3"/>
        <xdr:cNvSpPr txBox="1">
          <a:spLocks noChangeArrowheads="1"/>
        </xdr:cNvSpPr>
      </xdr:nvSpPr>
      <xdr:spPr bwMode="auto">
        <a:xfrm>
          <a:off x="2809875" y="8601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76200</xdr:colOff>
      <xdr:row>28</xdr:row>
      <xdr:rowOff>28575</xdr:rowOff>
    </xdr:to>
    <xdr:sp macro="" textlink="">
      <xdr:nvSpPr>
        <xdr:cNvPr id="183" name="Text Box 3"/>
        <xdr:cNvSpPr txBox="1">
          <a:spLocks noChangeArrowheads="1"/>
        </xdr:cNvSpPr>
      </xdr:nvSpPr>
      <xdr:spPr bwMode="auto">
        <a:xfrm>
          <a:off x="2809875" y="86010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184" name="Text Box 3"/>
        <xdr:cNvSpPr txBox="1">
          <a:spLocks noChangeArrowheads="1"/>
        </xdr:cNvSpPr>
      </xdr:nvSpPr>
      <xdr:spPr bwMode="auto">
        <a:xfrm>
          <a:off x="2809875" y="9372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185" name="Text Box 3"/>
        <xdr:cNvSpPr txBox="1">
          <a:spLocks noChangeArrowheads="1"/>
        </xdr:cNvSpPr>
      </xdr:nvSpPr>
      <xdr:spPr bwMode="auto">
        <a:xfrm>
          <a:off x="2809875" y="9372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186" name="Text Box 3"/>
        <xdr:cNvSpPr txBox="1">
          <a:spLocks noChangeArrowheads="1"/>
        </xdr:cNvSpPr>
      </xdr:nvSpPr>
      <xdr:spPr bwMode="auto">
        <a:xfrm>
          <a:off x="2809875" y="9372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187" name="Text Box 3"/>
        <xdr:cNvSpPr txBox="1">
          <a:spLocks noChangeArrowheads="1"/>
        </xdr:cNvSpPr>
      </xdr:nvSpPr>
      <xdr:spPr bwMode="auto">
        <a:xfrm>
          <a:off x="2809875" y="9372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188" name="Text Box 3"/>
        <xdr:cNvSpPr txBox="1">
          <a:spLocks noChangeArrowheads="1"/>
        </xdr:cNvSpPr>
      </xdr:nvSpPr>
      <xdr:spPr bwMode="auto">
        <a:xfrm>
          <a:off x="2809875" y="9372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189" name="Text Box 3"/>
        <xdr:cNvSpPr txBox="1">
          <a:spLocks noChangeArrowheads="1"/>
        </xdr:cNvSpPr>
      </xdr:nvSpPr>
      <xdr:spPr bwMode="auto">
        <a:xfrm>
          <a:off x="2809875" y="9372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190" name="Text Box 3"/>
        <xdr:cNvSpPr txBox="1">
          <a:spLocks noChangeArrowheads="1"/>
        </xdr:cNvSpPr>
      </xdr:nvSpPr>
      <xdr:spPr bwMode="auto">
        <a:xfrm>
          <a:off x="2809875" y="9372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191" name="Text Box 3"/>
        <xdr:cNvSpPr txBox="1">
          <a:spLocks noChangeArrowheads="1"/>
        </xdr:cNvSpPr>
      </xdr:nvSpPr>
      <xdr:spPr bwMode="auto">
        <a:xfrm>
          <a:off x="2809875" y="9372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192" name="Text Box 3"/>
        <xdr:cNvSpPr txBox="1">
          <a:spLocks noChangeArrowheads="1"/>
        </xdr:cNvSpPr>
      </xdr:nvSpPr>
      <xdr:spPr bwMode="auto">
        <a:xfrm>
          <a:off x="2809875" y="9372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193" name="Text Box 3"/>
        <xdr:cNvSpPr txBox="1">
          <a:spLocks noChangeArrowheads="1"/>
        </xdr:cNvSpPr>
      </xdr:nvSpPr>
      <xdr:spPr bwMode="auto">
        <a:xfrm>
          <a:off x="2809875" y="9372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194" name="Text Box 3"/>
        <xdr:cNvSpPr txBox="1">
          <a:spLocks noChangeArrowheads="1"/>
        </xdr:cNvSpPr>
      </xdr:nvSpPr>
      <xdr:spPr bwMode="auto">
        <a:xfrm>
          <a:off x="2809875" y="9372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195" name="Text Box 3"/>
        <xdr:cNvSpPr txBox="1">
          <a:spLocks noChangeArrowheads="1"/>
        </xdr:cNvSpPr>
      </xdr:nvSpPr>
      <xdr:spPr bwMode="auto">
        <a:xfrm>
          <a:off x="2809875" y="9372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196" name="Text Box 3"/>
        <xdr:cNvSpPr txBox="1">
          <a:spLocks noChangeArrowheads="1"/>
        </xdr:cNvSpPr>
      </xdr:nvSpPr>
      <xdr:spPr bwMode="auto">
        <a:xfrm>
          <a:off x="2809875" y="9372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197" name="Text Box 3"/>
        <xdr:cNvSpPr txBox="1">
          <a:spLocks noChangeArrowheads="1"/>
        </xdr:cNvSpPr>
      </xdr:nvSpPr>
      <xdr:spPr bwMode="auto">
        <a:xfrm>
          <a:off x="2809875" y="9372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198" name="Text Box 3"/>
        <xdr:cNvSpPr txBox="1">
          <a:spLocks noChangeArrowheads="1"/>
        </xdr:cNvSpPr>
      </xdr:nvSpPr>
      <xdr:spPr bwMode="auto">
        <a:xfrm>
          <a:off x="2809875" y="9372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199" name="Text Box 3"/>
        <xdr:cNvSpPr txBox="1">
          <a:spLocks noChangeArrowheads="1"/>
        </xdr:cNvSpPr>
      </xdr:nvSpPr>
      <xdr:spPr bwMode="auto">
        <a:xfrm>
          <a:off x="2809875" y="9372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200" name="Text Box 3"/>
        <xdr:cNvSpPr txBox="1">
          <a:spLocks noChangeArrowheads="1"/>
        </xdr:cNvSpPr>
      </xdr:nvSpPr>
      <xdr:spPr bwMode="auto">
        <a:xfrm>
          <a:off x="2809875" y="9372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201" name="Text Box 3"/>
        <xdr:cNvSpPr txBox="1">
          <a:spLocks noChangeArrowheads="1"/>
        </xdr:cNvSpPr>
      </xdr:nvSpPr>
      <xdr:spPr bwMode="auto">
        <a:xfrm>
          <a:off x="2809875" y="9372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202" name="Text Box 3"/>
        <xdr:cNvSpPr txBox="1">
          <a:spLocks noChangeArrowheads="1"/>
        </xdr:cNvSpPr>
      </xdr:nvSpPr>
      <xdr:spPr bwMode="auto">
        <a:xfrm>
          <a:off x="2809875" y="9372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203" name="Text Box 3"/>
        <xdr:cNvSpPr txBox="1">
          <a:spLocks noChangeArrowheads="1"/>
        </xdr:cNvSpPr>
      </xdr:nvSpPr>
      <xdr:spPr bwMode="auto">
        <a:xfrm>
          <a:off x="2809875" y="9372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204" name="Text Box 3"/>
        <xdr:cNvSpPr txBox="1">
          <a:spLocks noChangeArrowheads="1"/>
        </xdr:cNvSpPr>
      </xdr:nvSpPr>
      <xdr:spPr bwMode="auto">
        <a:xfrm>
          <a:off x="2809875" y="9372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205" name="Text Box 3"/>
        <xdr:cNvSpPr txBox="1">
          <a:spLocks noChangeArrowheads="1"/>
        </xdr:cNvSpPr>
      </xdr:nvSpPr>
      <xdr:spPr bwMode="auto">
        <a:xfrm>
          <a:off x="2809875" y="9372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206" name="Text Box 3"/>
        <xdr:cNvSpPr txBox="1">
          <a:spLocks noChangeArrowheads="1"/>
        </xdr:cNvSpPr>
      </xdr:nvSpPr>
      <xdr:spPr bwMode="auto">
        <a:xfrm>
          <a:off x="2809875" y="9372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207" name="Text Box 3"/>
        <xdr:cNvSpPr txBox="1">
          <a:spLocks noChangeArrowheads="1"/>
        </xdr:cNvSpPr>
      </xdr:nvSpPr>
      <xdr:spPr bwMode="auto">
        <a:xfrm>
          <a:off x="2809875" y="9372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208" name="Text Box 3"/>
        <xdr:cNvSpPr txBox="1">
          <a:spLocks noChangeArrowheads="1"/>
        </xdr:cNvSpPr>
      </xdr:nvSpPr>
      <xdr:spPr bwMode="auto">
        <a:xfrm>
          <a:off x="2809875" y="9372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209" name="Text Box 3"/>
        <xdr:cNvSpPr txBox="1">
          <a:spLocks noChangeArrowheads="1"/>
        </xdr:cNvSpPr>
      </xdr:nvSpPr>
      <xdr:spPr bwMode="auto">
        <a:xfrm>
          <a:off x="2809875" y="9372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210" name="Text Box 3"/>
        <xdr:cNvSpPr txBox="1">
          <a:spLocks noChangeArrowheads="1"/>
        </xdr:cNvSpPr>
      </xdr:nvSpPr>
      <xdr:spPr bwMode="auto">
        <a:xfrm>
          <a:off x="2809875" y="9372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211" name="Text Box 3"/>
        <xdr:cNvSpPr txBox="1">
          <a:spLocks noChangeArrowheads="1"/>
        </xdr:cNvSpPr>
      </xdr:nvSpPr>
      <xdr:spPr bwMode="auto">
        <a:xfrm>
          <a:off x="2809875" y="9372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212" name="Text Box 3"/>
        <xdr:cNvSpPr txBox="1">
          <a:spLocks noChangeArrowheads="1"/>
        </xdr:cNvSpPr>
      </xdr:nvSpPr>
      <xdr:spPr bwMode="auto">
        <a:xfrm>
          <a:off x="2809875" y="9372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76200</xdr:colOff>
      <xdr:row>29</xdr:row>
      <xdr:rowOff>28575</xdr:rowOff>
    </xdr:to>
    <xdr:sp macro="" textlink="">
      <xdr:nvSpPr>
        <xdr:cNvPr id="213" name="Text Box 3"/>
        <xdr:cNvSpPr txBox="1">
          <a:spLocks noChangeArrowheads="1"/>
        </xdr:cNvSpPr>
      </xdr:nvSpPr>
      <xdr:spPr bwMode="auto">
        <a:xfrm>
          <a:off x="2809875" y="93726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214" name="Text Box 3"/>
        <xdr:cNvSpPr txBox="1">
          <a:spLocks noChangeArrowheads="1"/>
        </xdr:cNvSpPr>
      </xdr:nvSpPr>
      <xdr:spPr bwMode="auto">
        <a:xfrm>
          <a:off x="2809875" y="10467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215" name="Text Box 3"/>
        <xdr:cNvSpPr txBox="1">
          <a:spLocks noChangeArrowheads="1"/>
        </xdr:cNvSpPr>
      </xdr:nvSpPr>
      <xdr:spPr bwMode="auto">
        <a:xfrm>
          <a:off x="2809875" y="10467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216" name="Text Box 3"/>
        <xdr:cNvSpPr txBox="1">
          <a:spLocks noChangeArrowheads="1"/>
        </xdr:cNvSpPr>
      </xdr:nvSpPr>
      <xdr:spPr bwMode="auto">
        <a:xfrm>
          <a:off x="2809875" y="10467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217" name="Text Box 3"/>
        <xdr:cNvSpPr txBox="1">
          <a:spLocks noChangeArrowheads="1"/>
        </xdr:cNvSpPr>
      </xdr:nvSpPr>
      <xdr:spPr bwMode="auto">
        <a:xfrm>
          <a:off x="2809875" y="10467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218" name="Text Box 3"/>
        <xdr:cNvSpPr txBox="1">
          <a:spLocks noChangeArrowheads="1"/>
        </xdr:cNvSpPr>
      </xdr:nvSpPr>
      <xdr:spPr bwMode="auto">
        <a:xfrm>
          <a:off x="2809875" y="10467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28575</xdr:rowOff>
    </xdr:to>
    <xdr:sp macro="" textlink="">
      <xdr:nvSpPr>
        <xdr:cNvPr id="219" name="Text Box 3"/>
        <xdr:cNvSpPr txBox="1">
          <a:spLocks noChangeArrowheads="1"/>
        </xdr:cNvSpPr>
      </xdr:nvSpPr>
      <xdr:spPr bwMode="auto">
        <a:xfrm>
          <a:off x="2809875" y="104679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20" name="Text Box 3"/>
        <xdr:cNvSpPr txBox="1">
          <a:spLocks noChangeArrowheads="1"/>
        </xdr:cNvSpPr>
      </xdr:nvSpPr>
      <xdr:spPr bwMode="auto">
        <a:xfrm>
          <a:off x="2809875" y="110204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21" name="Text Box 3"/>
        <xdr:cNvSpPr txBox="1">
          <a:spLocks noChangeArrowheads="1"/>
        </xdr:cNvSpPr>
      </xdr:nvSpPr>
      <xdr:spPr bwMode="auto">
        <a:xfrm>
          <a:off x="2809875" y="110204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22" name="Text Box 3"/>
        <xdr:cNvSpPr txBox="1">
          <a:spLocks noChangeArrowheads="1"/>
        </xdr:cNvSpPr>
      </xdr:nvSpPr>
      <xdr:spPr bwMode="auto">
        <a:xfrm>
          <a:off x="2809875" y="110204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23" name="Text Box 3"/>
        <xdr:cNvSpPr txBox="1">
          <a:spLocks noChangeArrowheads="1"/>
        </xdr:cNvSpPr>
      </xdr:nvSpPr>
      <xdr:spPr bwMode="auto">
        <a:xfrm>
          <a:off x="2809875" y="110204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24" name="Text Box 3"/>
        <xdr:cNvSpPr txBox="1">
          <a:spLocks noChangeArrowheads="1"/>
        </xdr:cNvSpPr>
      </xdr:nvSpPr>
      <xdr:spPr bwMode="auto">
        <a:xfrm>
          <a:off x="2809875" y="110204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28575</xdr:rowOff>
    </xdr:to>
    <xdr:sp macro="" textlink="">
      <xdr:nvSpPr>
        <xdr:cNvPr id="225" name="Text Box 3"/>
        <xdr:cNvSpPr txBox="1">
          <a:spLocks noChangeArrowheads="1"/>
        </xdr:cNvSpPr>
      </xdr:nvSpPr>
      <xdr:spPr bwMode="auto">
        <a:xfrm>
          <a:off x="2809875" y="110204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26" name="Text Box 3"/>
        <xdr:cNvSpPr txBox="1">
          <a:spLocks noChangeArrowheads="1"/>
        </xdr:cNvSpPr>
      </xdr:nvSpPr>
      <xdr:spPr bwMode="auto">
        <a:xfrm>
          <a:off x="2809875" y="18411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27" name="Text Box 3"/>
        <xdr:cNvSpPr txBox="1">
          <a:spLocks noChangeArrowheads="1"/>
        </xdr:cNvSpPr>
      </xdr:nvSpPr>
      <xdr:spPr bwMode="auto">
        <a:xfrm>
          <a:off x="2809875" y="18411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28" name="Text Box 3"/>
        <xdr:cNvSpPr txBox="1">
          <a:spLocks noChangeArrowheads="1"/>
        </xdr:cNvSpPr>
      </xdr:nvSpPr>
      <xdr:spPr bwMode="auto">
        <a:xfrm>
          <a:off x="2809875" y="18411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29" name="Text Box 3"/>
        <xdr:cNvSpPr txBox="1">
          <a:spLocks noChangeArrowheads="1"/>
        </xdr:cNvSpPr>
      </xdr:nvSpPr>
      <xdr:spPr bwMode="auto">
        <a:xfrm>
          <a:off x="2809875" y="18411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30" name="Text Box 3"/>
        <xdr:cNvSpPr txBox="1">
          <a:spLocks noChangeArrowheads="1"/>
        </xdr:cNvSpPr>
      </xdr:nvSpPr>
      <xdr:spPr bwMode="auto">
        <a:xfrm>
          <a:off x="2809875" y="18411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31" name="Text Box 3"/>
        <xdr:cNvSpPr txBox="1">
          <a:spLocks noChangeArrowheads="1"/>
        </xdr:cNvSpPr>
      </xdr:nvSpPr>
      <xdr:spPr bwMode="auto">
        <a:xfrm>
          <a:off x="2809875" y="1841182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32" name="Text Box 3"/>
        <xdr:cNvSpPr txBox="1">
          <a:spLocks noChangeArrowheads="1"/>
        </xdr:cNvSpPr>
      </xdr:nvSpPr>
      <xdr:spPr bwMode="auto">
        <a:xfrm>
          <a:off x="2809875" y="17135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33" name="Text Box 3"/>
        <xdr:cNvSpPr txBox="1">
          <a:spLocks noChangeArrowheads="1"/>
        </xdr:cNvSpPr>
      </xdr:nvSpPr>
      <xdr:spPr bwMode="auto">
        <a:xfrm>
          <a:off x="2809875" y="17135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34" name="Text Box 3"/>
        <xdr:cNvSpPr txBox="1">
          <a:spLocks noChangeArrowheads="1"/>
        </xdr:cNvSpPr>
      </xdr:nvSpPr>
      <xdr:spPr bwMode="auto">
        <a:xfrm>
          <a:off x="2809875" y="17135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35" name="Text Box 3"/>
        <xdr:cNvSpPr txBox="1">
          <a:spLocks noChangeArrowheads="1"/>
        </xdr:cNvSpPr>
      </xdr:nvSpPr>
      <xdr:spPr bwMode="auto">
        <a:xfrm>
          <a:off x="2809875" y="17135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36" name="Text Box 3"/>
        <xdr:cNvSpPr txBox="1">
          <a:spLocks noChangeArrowheads="1"/>
        </xdr:cNvSpPr>
      </xdr:nvSpPr>
      <xdr:spPr bwMode="auto">
        <a:xfrm>
          <a:off x="2809875" y="17135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76200</xdr:colOff>
      <xdr:row>39</xdr:row>
      <xdr:rowOff>28575</xdr:rowOff>
    </xdr:to>
    <xdr:sp macro="" textlink="">
      <xdr:nvSpPr>
        <xdr:cNvPr id="237" name="Text Box 3"/>
        <xdr:cNvSpPr txBox="1">
          <a:spLocks noChangeArrowheads="1"/>
        </xdr:cNvSpPr>
      </xdr:nvSpPr>
      <xdr:spPr bwMode="auto">
        <a:xfrm>
          <a:off x="2809875" y="17135475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8"/>
  <sheetViews>
    <sheetView tabSelected="1" view="pageBreakPreview" zoomScaleSheetLayoutView="100" workbookViewId="0">
      <selection activeCell="H78" sqref="H78"/>
    </sheetView>
  </sheetViews>
  <sheetFormatPr defaultColWidth="8.85546875" defaultRowHeight="14.25" x14ac:dyDescent="0.25"/>
  <cols>
    <col min="1" max="1" width="4.140625" style="16" customWidth="1"/>
    <col min="2" max="2" width="8.5703125" style="16" customWidth="1"/>
    <col min="3" max="3" width="29.42578125" style="16" customWidth="1"/>
    <col min="4" max="4" width="7.7109375" style="16" customWidth="1"/>
    <col min="5" max="5" width="9.85546875" style="17" customWidth="1"/>
    <col min="6" max="6" width="8.140625" style="17" customWidth="1"/>
    <col min="7" max="7" width="9.5703125" style="17" customWidth="1"/>
    <col min="8" max="8" width="10.85546875" style="17" customWidth="1"/>
    <col min="9" max="9" width="9.7109375" style="17" customWidth="1"/>
    <col min="10" max="10" width="10.140625" style="17" customWidth="1"/>
    <col min="11" max="11" width="7.140625" style="17" customWidth="1"/>
    <col min="12" max="12" width="9" style="17" customWidth="1"/>
    <col min="13" max="13" width="11" style="17" customWidth="1"/>
    <col min="14" max="16384" width="8.85546875" style="16"/>
  </cols>
  <sheetData>
    <row r="1" spans="1:13" s="15" customFormat="1" ht="22.15" customHeight="1" x14ac:dyDescent="0.25">
      <c r="A1" s="48" t="s">
        <v>64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24.6" customHeight="1" x14ac:dyDescent="0.25">
      <c r="A2" s="55" t="s">
        <v>66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13" s="17" customFormat="1" ht="25.9" customHeight="1" x14ac:dyDescent="0.25">
      <c r="A3" s="52" t="s">
        <v>12</v>
      </c>
      <c r="B3" s="50" t="s">
        <v>1</v>
      </c>
      <c r="C3" s="50" t="s">
        <v>2</v>
      </c>
      <c r="D3" s="50" t="s">
        <v>3</v>
      </c>
      <c r="E3" s="53" t="s">
        <v>4</v>
      </c>
      <c r="F3" s="54"/>
      <c r="G3" s="53" t="s">
        <v>5</v>
      </c>
      <c r="H3" s="54"/>
      <c r="I3" s="53" t="s">
        <v>6</v>
      </c>
      <c r="J3" s="54"/>
      <c r="K3" s="53" t="s">
        <v>7</v>
      </c>
      <c r="L3" s="54"/>
      <c r="M3" s="50" t="s">
        <v>65</v>
      </c>
    </row>
    <row r="4" spans="1:13" s="17" customFormat="1" ht="21.6" customHeight="1" x14ac:dyDescent="0.25">
      <c r="A4" s="52"/>
      <c r="B4" s="51"/>
      <c r="C4" s="51"/>
      <c r="D4" s="51"/>
      <c r="E4" s="47" t="s">
        <v>9</v>
      </c>
      <c r="F4" s="47" t="s">
        <v>10</v>
      </c>
      <c r="G4" s="47" t="s">
        <v>11</v>
      </c>
      <c r="H4" s="47" t="s">
        <v>8</v>
      </c>
      <c r="I4" s="47" t="s">
        <v>11</v>
      </c>
      <c r="J4" s="47" t="s">
        <v>8</v>
      </c>
      <c r="K4" s="47" t="s">
        <v>11</v>
      </c>
      <c r="L4" s="47" t="s">
        <v>8</v>
      </c>
      <c r="M4" s="51"/>
    </row>
    <row r="5" spans="1:13" s="17" customFormat="1" ht="28.15" customHeight="1" x14ac:dyDescent="0.25">
      <c r="A5" s="35">
        <v>1</v>
      </c>
      <c r="B5" s="34">
        <v>2</v>
      </c>
      <c r="C5" s="35">
        <v>3</v>
      </c>
      <c r="D5" s="34">
        <v>4</v>
      </c>
      <c r="E5" s="35">
        <v>5</v>
      </c>
      <c r="F5" s="34">
        <v>6</v>
      </c>
      <c r="G5" s="35">
        <v>7</v>
      </c>
      <c r="H5" s="34">
        <v>8</v>
      </c>
      <c r="I5" s="35">
        <v>9</v>
      </c>
      <c r="J5" s="34">
        <v>10</v>
      </c>
      <c r="K5" s="35">
        <v>11</v>
      </c>
      <c r="L5" s="34">
        <v>12</v>
      </c>
      <c r="M5" s="35">
        <v>13</v>
      </c>
    </row>
    <row r="6" spans="1:13" s="7" customFormat="1" ht="40.5" x14ac:dyDescent="0.25">
      <c r="A6" s="2">
        <v>1</v>
      </c>
      <c r="B6" s="1" t="s">
        <v>28</v>
      </c>
      <c r="C6" s="18" t="s">
        <v>25</v>
      </c>
      <c r="D6" s="4" t="s">
        <v>24</v>
      </c>
      <c r="E6" s="3"/>
      <c r="F6" s="5">
        <v>2</v>
      </c>
      <c r="G6" s="19"/>
      <c r="H6" s="19">
        <f t="shared" ref="H6:H8" si="0">F6*G6</f>
        <v>0</v>
      </c>
      <c r="I6" s="20"/>
      <c r="J6" s="19">
        <f t="shared" ref="J6:J8" si="1">F6*I6</f>
        <v>0</v>
      </c>
      <c r="K6" s="19"/>
      <c r="L6" s="6">
        <f t="shared" ref="L6:L8" si="2">F6*K6</f>
        <v>0</v>
      </c>
      <c r="M6" s="19">
        <f t="shared" ref="M6:M47" si="3">H6+J6+L6</f>
        <v>0</v>
      </c>
    </row>
    <row r="7" spans="1:13" s="31" customFormat="1" ht="15" customHeight="1" x14ac:dyDescent="0.25">
      <c r="A7" s="1"/>
      <c r="B7" s="4"/>
      <c r="C7" s="4" t="s">
        <v>13</v>
      </c>
      <c r="D7" s="4" t="s">
        <v>14</v>
      </c>
      <c r="E7" s="4">
        <v>2.78</v>
      </c>
      <c r="F7" s="27">
        <f>F6*E7</f>
        <v>5.56</v>
      </c>
      <c r="G7" s="26"/>
      <c r="H7" s="6">
        <f t="shared" ref="H7" si="4">F7*G7</f>
        <v>0</v>
      </c>
      <c r="I7" s="26"/>
      <c r="J7" s="6">
        <f t="shared" ref="J7" si="5">F7*I7</f>
        <v>0</v>
      </c>
      <c r="K7" s="26"/>
      <c r="L7" s="6">
        <f t="shared" ref="L7" si="6">F7*K7</f>
        <v>0</v>
      </c>
      <c r="M7" s="6">
        <f t="shared" ref="M7" si="7">H7+J7+L7</f>
        <v>0</v>
      </c>
    </row>
    <row r="8" spans="1:13" s="31" customFormat="1" ht="30" x14ac:dyDescent="0.25">
      <c r="A8" s="28">
        <v>2</v>
      </c>
      <c r="B8" s="1" t="s">
        <v>27</v>
      </c>
      <c r="C8" s="18" t="s">
        <v>38</v>
      </c>
      <c r="D8" s="8" t="s">
        <v>26</v>
      </c>
      <c r="E8" s="29"/>
      <c r="F8" s="33">
        <f>F6*1.75</f>
        <v>3.5</v>
      </c>
      <c r="G8" s="26"/>
      <c r="H8" s="6">
        <f t="shared" si="0"/>
        <v>0</v>
      </c>
      <c r="I8" s="26"/>
      <c r="J8" s="6">
        <f t="shared" si="1"/>
        <v>0</v>
      </c>
      <c r="K8" s="26"/>
      <c r="L8" s="6">
        <f t="shared" si="2"/>
        <v>0</v>
      </c>
      <c r="M8" s="6">
        <f t="shared" ref="M8" si="8">H8+J8+L8</f>
        <v>0</v>
      </c>
    </row>
    <row r="9" spans="1:13" s="7" customFormat="1" ht="45" x14ac:dyDescent="0.25">
      <c r="A9" s="2">
        <v>3</v>
      </c>
      <c r="B9" s="1" t="s">
        <v>29</v>
      </c>
      <c r="C9" s="18" t="s">
        <v>37</v>
      </c>
      <c r="D9" s="4" t="s">
        <v>26</v>
      </c>
      <c r="E9" s="3"/>
      <c r="F9" s="33">
        <f>F8</f>
        <v>3.5</v>
      </c>
      <c r="G9" s="19"/>
      <c r="H9" s="19">
        <f t="shared" ref="H9:H12" si="9">F9*G9</f>
        <v>0</v>
      </c>
      <c r="I9" s="20"/>
      <c r="J9" s="19">
        <f t="shared" ref="J9:J12" si="10">F9*I9</f>
        <v>0</v>
      </c>
      <c r="K9" s="19"/>
      <c r="L9" s="6">
        <f t="shared" ref="L9:L12" si="11">F9*K9</f>
        <v>0</v>
      </c>
      <c r="M9" s="19">
        <f t="shared" si="3"/>
        <v>0</v>
      </c>
    </row>
    <row r="10" spans="1:13" s="31" customFormat="1" ht="60" x14ac:dyDescent="0.25">
      <c r="A10" s="1">
        <v>4</v>
      </c>
      <c r="B10" s="1" t="s">
        <v>30</v>
      </c>
      <c r="C10" s="18" t="s">
        <v>39</v>
      </c>
      <c r="D10" s="4" t="s">
        <v>24</v>
      </c>
      <c r="E10" s="4"/>
      <c r="F10" s="33">
        <v>1.78</v>
      </c>
      <c r="G10" s="26"/>
      <c r="H10" s="6">
        <f t="shared" si="9"/>
        <v>0</v>
      </c>
      <c r="I10" s="26"/>
      <c r="J10" s="6">
        <f t="shared" si="10"/>
        <v>0</v>
      </c>
      <c r="K10" s="26"/>
      <c r="L10" s="6">
        <f t="shared" si="11"/>
        <v>0</v>
      </c>
      <c r="M10" s="6">
        <f t="shared" ref="M10:M18" si="12">H10+J10+L10</f>
        <v>0</v>
      </c>
    </row>
    <row r="11" spans="1:13" s="31" customFormat="1" ht="15" customHeight="1" x14ac:dyDescent="0.25">
      <c r="A11" s="1"/>
      <c r="B11" s="4"/>
      <c r="C11" s="4" t="s">
        <v>13</v>
      </c>
      <c r="D11" s="4" t="s">
        <v>14</v>
      </c>
      <c r="E11" s="4">
        <v>5.17</v>
      </c>
      <c r="F11" s="27">
        <f>F10*E11</f>
        <v>9.2026000000000003</v>
      </c>
      <c r="G11" s="26"/>
      <c r="H11" s="6">
        <f t="shared" si="9"/>
        <v>0</v>
      </c>
      <c r="I11" s="26"/>
      <c r="J11" s="6">
        <f t="shared" si="10"/>
        <v>0</v>
      </c>
      <c r="K11" s="26"/>
      <c r="L11" s="6">
        <f t="shared" si="11"/>
        <v>0</v>
      </c>
      <c r="M11" s="6">
        <f t="shared" si="12"/>
        <v>0</v>
      </c>
    </row>
    <row r="12" spans="1:13" s="31" customFormat="1" ht="15.75" customHeight="1" x14ac:dyDescent="0.25">
      <c r="A12" s="1"/>
      <c r="B12" s="4"/>
      <c r="C12" s="4" t="s">
        <v>15</v>
      </c>
      <c r="D12" s="4" t="s">
        <v>16</v>
      </c>
      <c r="E12" s="4">
        <v>1.29</v>
      </c>
      <c r="F12" s="27">
        <f>F10*E12</f>
        <v>2.2962000000000002</v>
      </c>
      <c r="G12" s="26"/>
      <c r="H12" s="6">
        <f t="shared" si="9"/>
        <v>0</v>
      </c>
      <c r="I12" s="26"/>
      <c r="J12" s="6">
        <f t="shared" si="10"/>
        <v>0</v>
      </c>
      <c r="K12" s="26"/>
      <c r="L12" s="6">
        <f t="shared" si="11"/>
        <v>0</v>
      </c>
      <c r="M12" s="6">
        <f t="shared" si="12"/>
        <v>0</v>
      </c>
    </row>
    <row r="13" spans="1:13" s="31" customFormat="1" ht="15.75" customHeight="1" x14ac:dyDescent="0.25">
      <c r="A13" s="1"/>
      <c r="B13" s="4"/>
      <c r="C13" s="4" t="s">
        <v>31</v>
      </c>
      <c r="D13" s="4" t="s">
        <v>24</v>
      </c>
      <c r="E13" s="4">
        <v>1.0149999999999999</v>
      </c>
      <c r="F13" s="27">
        <f>F10*E13</f>
        <v>1.8066999999999998</v>
      </c>
      <c r="G13" s="26"/>
      <c r="H13" s="6">
        <f t="shared" ref="H13:H20" si="13">F13*G13</f>
        <v>0</v>
      </c>
      <c r="I13" s="26"/>
      <c r="J13" s="6">
        <f t="shared" ref="J13:J20" si="14">F13*I13</f>
        <v>0</v>
      </c>
      <c r="K13" s="26"/>
      <c r="L13" s="6">
        <f t="shared" ref="L13:L20" si="15">F13*K13</f>
        <v>0</v>
      </c>
      <c r="M13" s="6">
        <f t="shared" si="12"/>
        <v>0</v>
      </c>
    </row>
    <row r="14" spans="1:13" s="31" customFormat="1" ht="15.75" customHeight="1" x14ac:dyDescent="0.25">
      <c r="A14" s="1"/>
      <c r="B14" s="4"/>
      <c r="C14" s="4" t="s">
        <v>32</v>
      </c>
      <c r="D14" s="4" t="s">
        <v>26</v>
      </c>
      <c r="E14" s="4"/>
      <c r="F14" s="32">
        <f>F10*0.08</f>
        <v>0.1424</v>
      </c>
      <c r="G14" s="26"/>
      <c r="H14" s="6">
        <f t="shared" si="13"/>
        <v>0</v>
      </c>
      <c r="I14" s="26"/>
      <c r="J14" s="6">
        <f t="shared" si="14"/>
        <v>0</v>
      </c>
      <c r="K14" s="26"/>
      <c r="L14" s="6">
        <f t="shared" si="15"/>
        <v>0</v>
      </c>
      <c r="M14" s="6">
        <f t="shared" si="12"/>
        <v>0</v>
      </c>
    </row>
    <row r="15" spans="1:13" s="31" customFormat="1" ht="15.75" customHeight="1" x14ac:dyDescent="0.25">
      <c r="A15" s="1"/>
      <c r="B15" s="4"/>
      <c r="C15" s="4" t="s">
        <v>33</v>
      </c>
      <c r="D15" s="4" t="s">
        <v>23</v>
      </c>
      <c r="E15" s="4">
        <v>1.24</v>
      </c>
      <c r="F15" s="27">
        <f>F10*E15</f>
        <v>2.2071999999999998</v>
      </c>
      <c r="G15" s="26"/>
      <c r="H15" s="6">
        <f t="shared" si="13"/>
        <v>0</v>
      </c>
      <c r="I15" s="26"/>
      <c r="J15" s="6">
        <f t="shared" si="14"/>
        <v>0</v>
      </c>
      <c r="K15" s="26"/>
      <c r="L15" s="6">
        <f t="shared" si="15"/>
        <v>0</v>
      </c>
      <c r="M15" s="6">
        <f t="shared" si="12"/>
        <v>0</v>
      </c>
    </row>
    <row r="16" spans="1:13" s="31" customFormat="1" ht="15.75" customHeight="1" x14ac:dyDescent="0.25">
      <c r="A16" s="1"/>
      <c r="B16" s="4"/>
      <c r="C16" s="4" t="s">
        <v>34</v>
      </c>
      <c r="D16" s="4" t="s">
        <v>24</v>
      </c>
      <c r="E16" s="4">
        <v>1.38E-2</v>
      </c>
      <c r="F16" s="27">
        <f>F10*E16</f>
        <v>2.4563999999999999E-2</v>
      </c>
      <c r="G16" s="26"/>
      <c r="H16" s="6">
        <f t="shared" si="13"/>
        <v>0</v>
      </c>
      <c r="I16" s="26"/>
      <c r="J16" s="6">
        <f t="shared" si="14"/>
        <v>0</v>
      </c>
      <c r="K16" s="26"/>
      <c r="L16" s="6">
        <f t="shared" si="15"/>
        <v>0</v>
      </c>
      <c r="M16" s="6">
        <f t="shared" si="12"/>
        <v>0</v>
      </c>
    </row>
    <row r="17" spans="1:13" s="31" customFormat="1" ht="15.75" customHeight="1" x14ac:dyDescent="0.25">
      <c r="A17" s="1"/>
      <c r="B17" s="4"/>
      <c r="C17" s="4" t="s">
        <v>35</v>
      </c>
      <c r="D17" s="4" t="s">
        <v>36</v>
      </c>
      <c r="E17" s="4">
        <v>0.3</v>
      </c>
      <c r="F17" s="27">
        <f>F10*E17</f>
        <v>0.53400000000000003</v>
      </c>
      <c r="G17" s="26"/>
      <c r="H17" s="6">
        <f t="shared" si="13"/>
        <v>0</v>
      </c>
      <c r="I17" s="26"/>
      <c r="J17" s="6">
        <f t="shared" si="14"/>
        <v>0</v>
      </c>
      <c r="K17" s="26"/>
      <c r="L17" s="6">
        <f t="shared" si="15"/>
        <v>0</v>
      </c>
      <c r="M17" s="6">
        <f t="shared" si="12"/>
        <v>0</v>
      </c>
    </row>
    <row r="18" spans="1:13" s="31" customFormat="1" ht="71.25" customHeight="1" x14ac:dyDescent="0.25">
      <c r="A18" s="1">
        <v>5</v>
      </c>
      <c r="B18" s="1" t="s">
        <v>51</v>
      </c>
      <c r="C18" s="18" t="s">
        <v>63</v>
      </c>
      <c r="D18" s="4" t="s">
        <v>21</v>
      </c>
      <c r="E18" s="4"/>
      <c r="F18" s="33">
        <v>5</v>
      </c>
      <c r="G18" s="26"/>
      <c r="H18" s="6">
        <f t="shared" si="13"/>
        <v>0</v>
      </c>
      <c r="I18" s="26"/>
      <c r="J18" s="6">
        <f t="shared" si="14"/>
        <v>0</v>
      </c>
      <c r="K18" s="26"/>
      <c r="L18" s="6">
        <f t="shared" si="15"/>
        <v>0</v>
      </c>
      <c r="M18" s="6">
        <f t="shared" si="12"/>
        <v>0</v>
      </c>
    </row>
    <row r="19" spans="1:13" s="31" customFormat="1" ht="15" customHeight="1" x14ac:dyDescent="0.25">
      <c r="A19" s="1"/>
      <c r="B19" s="4"/>
      <c r="C19" s="4" t="s">
        <v>13</v>
      </c>
      <c r="D19" s="4" t="s">
        <v>14</v>
      </c>
      <c r="E19" s="4">
        <v>0.86299999999999999</v>
      </c>
      <c r="F19" s="27">
        <f>F18*E19</f>
        <v>4.3149999999999995</v>
      </c>
      <c r="G19" s="26"/>
      <c r="H19" s="6">
        <f t="shared" si="13"/>
        <v>0</v>
      </c>
      <c r="I19" s="26"/>
      <c r="J19" s="6">
        <f t="shared" si="14"/>
        <v>0</v>
      </c>
      <c r="K19" s="26"/>
      <c r="L19" s="6">
        <f t="shared" si="15"/>
        <v>0</v>
      </c>
      <c r="M19" s="6">
        <f t="shared" ref="M19:M25" si="16">H19+J19+L19</f>
        <v>0</v>
      </c>
    </row>
    <row r="20" spans="1:13" s="31" customFormat="1" ht="15.75" customHeight="1" x14ac:dyDescent="0.25">
      <c r="A20" s="1"/>
      <c r="B20" s="4"/>
      <c r="C20" s="4" t="s">
        <v>15</v>
      </c>
      <c r="D20" s="4" t="s">
        <v>16</v>
      </c>
      <c r="E20" s="4">
        <v>6.7799999999999999E-2</v>
      </c>
      <c r="F20" s="27">
        <f>F18*E20</f>
        <v>0.33899999999999997</v>
      </c>
      <c r="G20" s="26"/>
      <c r="H20" s="6">
        <f t="shared" si="13"/>
        <v>0</v>
      </c>
      <c r="I20" s="26"/>
      <c r="J20" s="6">
        <f t="shared" si="14"/>
        <v>0</v>
      </c>
      <c r="K20" s="26"/>
      <c r="L20" s="6">
        <f t="shared" si="15"/>
        <v>0</v>
      </c>
      <c r="M20" s="6">
        <f t="shared" si="16"/>
        <v>0</v>
      </c>
    </row>
    <row r="21" spans="1:13" s="31" customFormat="1" ht="27.75" customHeight="1" x14ac:dyDescent="0.25">
      <c r="A21" s="1"/>
      <c r="B21" s="4"/>
      <c r="C21" s="4" t="s">
        <v>40</v>
      </c>
      <c r="D21" s="4" t="s">
        <v>21</v>
      </c>
      <c r="E21" s="4">
        <v>1</v>
      </c>
      <c r="F21" s="27">
        <f>F18*E21</f>
        <v>5</v>
      </c>
      <c r="G21" s="26"/>
      <c r="H21" s="6">
        <f t="shared" ref="H21:H27" si="17">F21*G21</f>
        <v>0</v>
      </c>
      <c r="I21" s="26"/>
      <c r="J21" s="6">
        <f t="shared" ref="J21:J27" si="18">F21*I21</f>
        <v>0</v>
      </c>
      <c r="K21" s="26"/>
      <c r="L21" s="6">
        <f t="shared" ref="L21:L27" si="19">F21*K21</f>
        <v>0</v>
      </c>
      <c r="M21" s="6">
        <f t="shared" si="16"/>
        <v>0</v>
      </c>
    </row>
    <row r="22" spans="1:13" s="31" customFormat="1" ht="30" customHeight="1" x14ac:dyDescent="0.25">
      <c r="A22" s="1"/>
      <c r="B22" s="4"/>
      <c r="C22" s="4" t="s">
        <v>41</v>
      </c>
      <c r="D22" s="4" t="s">
        <v>42</v>
      </c>
      <c r="E22" s="4"/>
      <c r="F22" s="27">
        <v>12</v>
      </c>
      <c r="G22" s="26"/>
      <c r="H22" s="6">
        <f t="shared" si="17"/>
        <v>0</v>
      </c>
      <c r="I22" s="26"/>
      <c r="J22" s="6">
        <f t="shared" si="18"/>
        <v>0</v>
      </c>
      <c r="K22" s="26"/>
      <c r="L22" s="6">
        <f t="shared" si="19"/>
        <v>0</v>
      </c>
      <c r="M22" s="6">
        <f t="shared" si="16"/>
        <v>0</v>
      </c>
    </row>
    <row r="23" spans="1:13" s="31" customFormat="1" ht="15" customHeight="1" x14ac:dyDescent="0.25">
      <c r="A23" s="1"/>
      <c r="B23" s="4"/>
      <c r="C23" s="4" t="s">
        <v>43</v>
      </c>
      <c r="D23" s="4" t="s">
        <v>42</v>
      </c>
      <c r="E23" s="4"/>
      <c r="F23" s="27">
        <v>30</v>
      </c>
      <c r="G23" s="26"/>
      <c r="H23" s="6">
        <f t="shared" si="17"/>
        <v>0</v>
      </c>
      <c r="I23" s="26"/>
      <c r="J23" s="6">
        <f t="shared" si="18"/>
        <v>0</v>
      </c>
      <c r="K23" s="26"/>
      <c r="L23" s="6">
        <f t="shared" si="19"/>
        <v>0</v>
      </c>
      <c r="M23" s="6">
        <f t="shared" si="16"/>
        <v>0</v>
      </c>
    </row>
    <row r="24" spans="1:13" s="31" customFormat="1" ht="15.75" customHeight="1" x14ac:dyDescent="0.25">
      <c r="A24" s="1"/>
      <c r="B24" s="4"/>
      <c r="C24" s="4" t="s">
        <v>35</v>
      </c>
      <c r="D24" s="4" t="s">
        <v>36</v>
      </c>
      <c r="E24" s="4">
        <v>4.24E-2</v>
      </c>
      <c r="F24" s="27">
        <f>F18*E24</f>
        <v>0.21199999999999999</v>
      </c>
      <c r="G24" s="26"/>
      <c r="H24" s="6">
        <f t="shared" si="17"/>
        <v>0</v>
      </c>
      <c r="I24" s="26"/>
      <c r="J24" s="6">
        <f t="shared" si="18"/>
        <v>0</v>
      </c>
      <c r="K24" s="26"/>
      <c r="L24" s="6">
        <f t="shared" si="19"/>
        <v>0</v>
      </c>
      <c r="M24" s="6">
        <f t="shared" si="16"/>
        <v>0</v>
      </c>
    </row>
    <row r="25" spans="1:13" s="31" customFormat="1" ht="40.5" x14ac:dyDescent="0.25">
      <c r="A25" s="1">
        <v>6</v>
      </c>
      <c r="B25" s="1" t="s">
        <v>51</v>
      </c>
      <c r="C25" s="18" t="s">
        <v>61</v>
      </c>
      <c r="D25" s="4" t="s">
        <v>21</v>
      </c>
      <c r="E25" s="4"/>
      <c r="F25" s="33">
        <v>30</v>
      </c>
      <c r="G25" s="26"/>
      <c r="H25" s="6">
        <f t="shared" si="17"/>
        <v>0</v>
      </c>
      <c r="I25" s="26"/>
      <c r="J25" s="6">
        <f t="shared" si="18"/>
        <v>0</v>
      </c>
      <c r="K25" s="26"/>
      <c r="L25" s="6">
        <f t="shared" si="19"/>
        <v>0</v>
      </c>
      <c r="M25" s="6">
        <f t="shared" si="16"/>
        <v>0</v>
      </c>
    </row>
    <row r="26" spans="1:13" s="31" customFormat="1" ht="15" customHeight="1" x14ac:dyDescent="0.25">
      <c r="A26" s="1"/>
      <c r="B26" s="4"/>
      <c r="C26" s="4" t="s">
        <v>13</v>
      </c>
      <c r="D26" s="4" t="s">
        <v>14</v>
      </c>
      <c r="E26" s="4">
        <v>0.86299999999999999</v>
      </c>
      <c r="F26" s="27">
        <f>F25*E26</f>
        <v>25.89</v>
      </c>
      <c r="G26" s="26"/>
      <c r="H26" s="6">
        <f t="shared" si="17"/>
        <v>0</v>
      </c>
      <c r="I26" s="26"/>
      <c r="J26" s="6">
        <f t="shared" si="18"/>
        <v>0</v>
      </c>
      <c r="K26" s="26"/>
      <c r="L26" s="6">
        <f t="shared" si="19"/>
        <v>0</v>
      </c>
      <c r="M26" s="6">
        <f t="shared" ref="M26:M30" si="20">H26+J26+L26</f>
        <v>0</v>
      </c>
    </row>
    <row r="27" spans="1:13" s="31" customFormat="1" ht="15.75" customHeight="1" x14ac:dyDescent="0.25">
      <c r="A27" s="1"/>
      <c r="B27" s="4"/>
      <c r="C27" s="4" t="s">
        <v>15</v>
      </c>
      <c r="D27" s="4" t="s">
        <v>16</v>
      </c>
      <c r="E27" s="4">
        <v>6.7799999999999999E-2</v>
      </c>
      <c r="F27" s="27">
        <f>F25*E27</f>
        <v>2.0339999999999998</v>
      </c>
      <c r="G27" s="26"/>
      <c r="H27" s="6">
        <f t="shared" si="17"/>
        <v>0</v>
      </c>
      <c r="I27" s="26"/>
      <c r="J27" s="6">
        <f t="shared" si="18"/>
        <v>0</v>
      </c>
      <c r="K27" s="26"/>
      <c r="L27" s="6">
        <f t="shared" si="19"/>
        <v>0</v>
      </c>
      <c r="M27" s="6">
        <f t="shared" si="20"/>
        <v>0</v>
      </c>
    </row>
    <row r="28" spans="1:13" s="31" customFormat="1" ht="27.75" customHeight="1" x14ac:dyDescent="0.25">
      <c r="A28" s="1"/>
      <c r="B28" s="4"/>
      <c r="C28" s="4" t="s">
        <v>44</v>
      </c>
      <c r="D28" s="4" t="s">
        <v>21</v>
      </c>
      <c r="E28" s="4">
        <v>1</v>
      </c>
      <c r="F28" s="27">
        <f>F25*E28</f>
        <v>30</v>
      </c>
      <c r="G28" s="26"/>
      <c r="H28" s="6">
        <f t="shared" ref="H28:H32" si="21">F28*G28</f>
        <v>0</v>
      </c>
      <c r="I28" s="26"/>
      <c r="J28" s="6">
        <f t="shared" ref="J28:J32" si="22">F28*I28</f>
        <v>0</v>
      </c>
      <c r="K28" s="26"/>
      <c r="L28" s="6">
        <f t="shared" ref="L28:L32" si="23">F28*K28</f>
        <v>0</v>
      </c>
      <c r="M28" s="6">
        <f t="shared" si="20"/>
        <v>0</v>
      </c>
    </row>
    <row r="29" spans="1:13" s="31" customFormat="1" ht="15.75" customHeight="1" x14ac:dyDescent="0.25">
      <c r="A29" s="1"/>
      <c r="B29" s="4"/>
      <c r="C29" s="4" t="s">
        <v>35</v>
      </c>
      <c r="D29" s="4" t="s">
        <v>36</v>
      </c>
      <c r="E29" s="4">
        <v>4.24E-2</v>
      </c>
      <c r="F29" s="27">
        <f>F25*E29</f>
        <v>1.272</v>
      </c>
      <c r="G29" s="26"/>
      <c r="H29" s="6">
        <f t="shared" si="21"/>
        <v>0</v>
      </c>
      <c r="I29" s="26"/>
      <c r="J29" s="6">
        <f t="shared" si="22"/>
        <v>0</v>
      </c>
      <c r="K29" s="26"/>
      <c r="L29" s="6">
        <f t="shared" si="23"/>
        <v>0</v>
      </c>
      <c r="M29" s="6">
        <f t="shared" si="20"/>
        <v>0</v>
      </c>
    </row>
    <row r="30" spans="1:13" s="31" customFormat="1" ht="71.25" customHeight="1" x14ac:dyDescent="0.25">
      <c r="A30" s="1">
        <v>7</v>
      </c>
      <c r="B30" s="1" t="s">
        <v>52</v>
      </c>
      <c r="C30" s="18" t="s">
        <v>62</v>
      </c>
      <c r="D30" s="4" t="s">
        <v>21</v>
      </c>
      <c r="E30" s="4"/>
      <c r="F30" s="33">
        <v>60</v>
      </c>
      <c r="G30" s="26"/>
      <c r="H30" s="6">
        <f t="shared" si="21"/>
        <v>0</v>
      </c>
      <c r="I30" s="26"/>
      <c r="J30" s="6">
        <f t="shared" si="22"/>
        <v>0</v>
      </c>
      <c r="K30" s="26"/>
      <c r="L30" s="6">
        <f t="shared" si="23"/>
        <v>0</v>
      </c>
      <c r="M30" s="6">
        <f t="shared" si="20"/>
        <v>0</v>
      </c>
    </row>
    <row r="31" spans="1:13" s="31" customFormat="1" ht="15" customHeight="1" x14ac:dyDescent="0.25">
      <c r="A31" s="1"/>
      <c r="B31" s="4"/>
      <c r="C31" s="4" t="s">
        <v>13</v>
      </c>
      <c r="D31" s="4" t="s">
        <v>14</v>
      </c>
      <c r="E31" s="4">
        <v>0.66300000000000003</v>
      </c>
      <c r="F31" s="27">
        <f>F30*E31</f>
        <v>39.78</v>
      </c>
      <c r="G31" s="26"/>
      <c r="H31" s="6">
        <f t="shared" si="21"/>
        <v>0</v>
      </c>
      <c r="I31" s="26"/>
      <c r="J31" s="6">
        <f t="shared" si="22"/>
        <v>0</v>
      </c>
      <c r="K31" s="26"/>
      <c r="L31" s="6">
        <f t="shared" si="23"/>
        <v>0</v>
      </c>
      <c r="M31" s="6">
        <f t="shared" ref="M31:M34" si="24">H31+J31+L31</f>
        <v>0</v>
      </c>
    </row>
    <row r="32" spans="1:13" s="31" customFormat="1" ht="15.75" customHeight="1" x14ac:dyDescent="0.25">
      <c r="A32" s="1"/>
      <c r="B32" s="4"/>
      <c r="C32" s="4" t="s">
        <v>15</v>
      </c>
      <c r="D32" s="4" t="s">
        <v>16</v>
      </c>
      <c r="E32" s="4">
        <v>4.5999999999999999E-2</v>
      </c>
      <c r="F32" s="27">
        <f>F30*E32</f>
        <v>2.76</v>
      </c>
      <c r="G32" s="26"/>
      <c r="H32" s="6">
        <f t="shared" si="21"/>
        <v>0</v>
      </c>
      <c r="I32" s="26"/>
      <c r="J32" s="6">
        <f t="shared" si="22"/>
        <v>0</v>
      </c>
      <c r="K32" s="26"/>
      <c r="L32" s="6">
        <f t="shared" si="23"/>
        <v>0</v>
      </c>
      <c r="M32" s="6">
        <f t="shared" si="24"/>
        <v>0</v>
      </c>
    </row>
    <row r="33" spans="1:19" s="31" customFormat="1" ht="27.75" customHeight="1" x14ac:dyDescent="0.25">
      <c r="A33" s="1"/>
      <c r="B33" s="4"/>
      <c r="C33" s="4" t="s">
        <v>45</v>
      </c>
      <c r="D33" s="4" t="s">
        <v>21</v>
      </c>
      <c r="E33" s="4">
        <v>1</v>
      </c>
      <c r="F33" s="27">
        <f>F30*E33</f>
        <v>60</v>
      </c>
      <c r="G33" s="26"/>
      <c r="H33" s="6">
        <f t="shared" ref="H33:H34" si="25">F33*G33</f>
        <v>0</v>
      </c>
      <c r="I33" s="26"/>
      <c r="J33" s="6">
        <f t="shared" ref="J33:J34" si="26">F33*I33</f>
        <v>0</v>
      </c>
      <c r="K33" s="26"/>
      <c r="L33" s="6">
        <f t="shared" ref="L33:L34" si="27">F33*K33</f>
        <v>0</v>
      </c>
      <c r="M33" s="6">
        <f t="shared" si="24"/>
        <v>0</v>
      </c>
    </row>
    <row r="34" spans="1:19" s="31" customFormat="1" ht="15.75" customHeight="1" x14ac:dyDescent="0.25">
      <c r="A34" s="1"/>
      <c r="B34" s="4"/>
      <c r="C34" s="4" t="s">
        <v>35</v>
      </c>
      <c r="D34" s="4" t="s">
        <v>36</v>
      </c>
      <c r="E34" s="4">
        <v>2.8000000000000001E-2</v>
      </c>
      <c r="F34" s="27">
        <f>F30*E34</f>
        <v>1.68</v>
      </c>
      <c r="G34" s="26"/>
      <c r="H34" s="6">
        <f t="shared" si="25"/>
        <v>0</v>
      </c>
      <c r="I34" s="26"/>
      <c r="J34" s="6">
        <f t="shared" si="26"/>
        <v>0</v>
      </c>
      <c r="K34" s="26"/>
      <c r="L34" s="6">
        <f t="shared" si="27"/>
        <v>0</v>
      </c>
      <c r="M34" s="6">
        <f t="shared" si="24"/>
        <v>0</v>
      </c>
    </row>
    <row r="35" spans="1:19" s="31" customFormat="1" ht="72" customHeight="1" x14ac:dyDescent="0.25">
      <c r="A35" s="1">
        <v>8</v>
      </c>
      <c r="B35" s="1" t="s">
        <v>27</v>
      </c>
      <c r="C35" s="18" t="s">
        <v>60</v>
      </c>
      <c r="D35" s="4" t="s">
        <v>46</v>
      </c>
      <c r="E35" s="4"/>
      <c r="F35" s="27">
        <v>10</v>
      </c>
      <c r="G35" s="26"/>
      <c r="H35" s="6">
        <f t="shared" ref="H35:H46" si="28">F35*G35</f>
        <v>0</v>
      </c>
      <c r="I35" s="26"/>
      <c r="J35" s="6">
        <f t="shared" ref="J35:J46" si="29">F35*I35</f>
        <v>0</v>
      </c>
      <c r="K35" s="26"/>
      <c r="L35" s="6">
        <f t="shared" ref="L35:L46" si="30">F35*K35</f>
        <v>0</v>
      </c>
      <c r="M35" s="6">
        <f t="shared" ref="M35:M46" si="31">H35+J35+L35</f>
        <v>0</v>
      </c>
    </row>
    <row r="36" spans="1:19" s="31" customFormat="1" ht="18.600000000000001" customHeight="1" x14ac:dyDescent="0.25">
      <c r="A36" s="1"/>
      <c r="B36" s="4"/>
      <c r="C36" s="4" t="s">
        <v>57</v>
      </c>
      <c r="D36" s="4" t="s">
        <v>21</v>
      </c>
      <c r="E36" s="4"/>
      <c r="F36" s="27">
        <v>100</v>
      </c>
      <c r="G36" s="26"/>
      <c r="H36" s="6">
        <f t="shared" si="28"/>
        <v>0</v>
      </c>
      <c r="I36" s="26"/>
      <c r="J36" s="6">
        <f t="shared" si="29"/>
        <v>0</v>
      </c>
      <c r="K36" s="26"/>
      <c r="L36" s="6">
        <f t="shared" si="30"/>
        <v>0</v>
      </c>
      <c r="M36" s="6">
        <f t="shared" si="31"/>
        <v>0</v>
      </c>
    </row>
    <row r="37" spans="1:19" s="31" customFormat="1" ht="19.149999999999999" customHeight="1" x14ac:dyDescent="0.25">
      <c r="A37" s="1"/>
      <c r="B37" s="4"/>
      <c r="C37" s="4" t="s">
        <v>53</v>
      </c>
      <c r="D37" s="4" t="s">
        <v>54</v>
      </c>
      <c r="E37" s="4"/>
      <c r="F37" s="27">
        <v>20</v>
      </c>
      <c r="G37" s="26"/>
      <c r="H37" s="6">
        <f t="shared" si="28"/>
        <v>0</v>
      </c>
      <c r="I37" s="26"/>
      <c r="J37" s="6">
        <f t="shared" si="29"/>
        <v>0</v>
      </c>
      <c r="K37" s="26"/>
      <c r="L37" s="6">
        <f t="shared" si="30"/>
        <v>0</v>
      </c>
      <c r="M37" s="6">
        <f t="shared" si="31"/>
        <v>0</v>
      </c>
    </row>
    <row r="38" spans="1:19" s="31" customFormat="1" ht="28.9" customHeight="1" x14ac:dyDescent="0.25">
      <c r="A38" s="1"/>
      <c r="B38" s="4"/>
      <c r="C38" s="4" t="s">
        <v>55</v>
      </c>
      <c r="D38" s="4" t="s">
        <v>54</v>
      </c>
      <c r="E38" s="4"/>
      <c r="F38" s="27">
        <v>10</v>
      </c>
      <c r="G38" s="26"/>
      <c r="H38" s="6">
        <f t="shared" si="28"/>
        <v>0</v>
      </c>
      <c r="I38" s="26"/>
      <c r="J38" s="6">
        <f t="shared" si="29"/>
        <v>0</v>
      </c>
      <c r="K38" s="26"/>
      <c r="L38" s="6">
        <f t="shared" si="30"/>
        <v>0</v>
      </c>
      <c r="M38" s="6">
        <f t="shared" si="31"/>
        <v>0</v>
      </c>
    </row>
    <row r="39" spans="1:19" s="31" customFormat="1" ht="28.5" customHeight="1" x14ac:dyDescent="0.25">
      <c r="A39" s="1"/>
      <c r="B39" s="4"/>
      <c r="C39" s="4" t="s">
        <v>56</v>
      </c>
      <c r="D39" s="4" t="s">
        <v>54</v>
      </c>
      <c r="E39" s="4"/>
      <c r="F39" s="27">
        <v>10</v>
      </c>
      <c r="G39" s="26"/>
      <c r="H39" s="6">
        <f t="shared" si="28"/>
        <v>0</v>
      </c>
      <c r="I39" s="26"/>
      <c r="J39" s="6">
        <f t="shared" si="29"/>
        <v>0</v>
      </c>
      <c r="K39" s="26"/>
      <c r="L39" s="6">
        <f t="shared" si="30"/>
        <v>0</v>
      </c>
      <c r="M39" s="6">
        <f t="shared" si="31"/>
        <v>0</v>
      </c>
    </row>
    <row r="40" spans="1:19" s="31" customFormat="1" ht="37.5" customHeight="1" x14ac:dyDescent="0.25">
      <c r="A40" s="1"/>
      <c r="B40" s="4"/>
      <c r="C40" s="4" t="s">
        <v>59</v>
      </c>
      <c r="D40" s="4" t="s">
        <v>54</v>
      </c>
      <c r="E40" s="4"/>
      <c r="F40" s="27">
        <v>20</v>
      </c>
      <c r="G40" s="26"/>
      <c r="H40" s="6">
        <f t="shared" si="28"/>
        <v>0</v>
      </c>
      <c r="I40" s="26"/>
      <c r="J40" s="6">
        <f t="shared" si="29"/>
        <v>0</v>
      </c>
      <c r="K40" s="26"/>
      <c r="L40" s="6">
        <f t="shared" si="30"/>
        <v>0</v>
      </c>
      <c r="M40" s="6">
        <f t="shared" si="31"/>
        <v>0</v>
      </c>
    </row>
    <row r="41" spans="1:19" s="7" customFormat="1" ht="61.9" customHeight="1" x14ac:dyDescent="0.25">
      <c r="A41" s="2">
        <v>9</v>
      </c>
      <c r="B41" s="1" t="s">
        <v>47</v>
      </c>
      <c r="C41" s="36" t="s">
        <v>58</v>
      </c>
      <c r="D41" s="4" t="s">
        <v>23</v>
      </c>
      <c r="E41" s="3"/>
      <c r="F41" s="38">
        <v>25</v>
      </c>
      <c r="G41" s="6"/>
      <c r="H41" s="6">
        <f t="shared" si="28"/>
        <v>0</v>
      </c>
      <c r="I41" s="6"/>
      <c r="J41" s="6">
        <f t="shared" si="29"/>
        <v>0</v>
      </c>
      <c r="K41" s="6"/>
      <c r="L41" s="6">
        <f t="shared" si="30"/>
        <v>0</v>
      </c>
      <c r="M41" s="6">
        <f t="shared" si="31"/>
        <v>0</v>
      </c>
      <c r="S41" s="37"/>
    </row>
    <row r="42" spans="1:19" s="31" customFormat="1" ht="15.75" customHeight="1" x14ac:dyDescent="0.25">
      <c r="A42" s="1"/>
      <c r="B42" s="4"/>
      <c r="C42" s="4" t="s">
        <v>13</v>
      </c>
      <c r="D42" s="4" t="s">
        <v>14</v>
      </c>
      <c r="E42" s="4">
        <v>0.68</v>
      </c>
      <c r="F42" s="27">
        <f>F41*E42</f>
        <v>17</v>
      </c>
      <c r="G42" s="26"/>
      <c r="H42" s="6">
        <f t="shared" si="28"/>
        <v>0</v>
      </c>
      <c r="I42" s="26"/>
      <c r="J42" s="6">
        <f t="shared" si="29"/>
        <v>0</v>
      </c>
      <c r="K42" s="26"/>
      <c r="L42" s="6">
        <f t="shared" si="30"/>
        <v>0</v>
      </c>
      <c r="M42" s="6">
        <f t="shared" si="31"/>
        <v>0</v>
      </c>
    </row>
    <row r="43" spans="1:19" s="31" customFormat="1" ht="15.75" customHeight="1" x14ac:dyDescent="0.25">
      <c r="A43" s="1"/>
      <c r="B43" s="4"/>
      <c r="C43" s="4" t="s">
        <v>15</v>
      </c>
      <c r="D43" s="4" t="s">
        <v>16</v>
      </c>
      <c r="E43" s="4">
        <v>2.9999999999999997E-4</v>
      </c>
      <c r="F43" s="27">
        <f>F41*E43</f>
        <v>7.4999999999999997E-3</v>
      </c>
      <c r="G43" s="26"/>
      <c r="H43" s="6">
        <f t="shared" si="28"/>
        <v>0</v>
      </c>
      <c r="I43" s="26"/>
      <c r="J43" s="6">
        <f t="shared" si="29"/>
        <v>0</v>
      </c>
      <c r="K43" s="26"/>
      <c r="L43" s="6">
        <f t="shared" si="30"/>
        <v>0</v>
      </c>
      <c r="M43" s="6">
        <f t="shared" si="31"/>
        <v>0</v>
      </c>
    </row>
    <row r="44" spans="1:19" s="31" customFormat="1" ht="15.75" customHeight="1" x14ac:dyDescent="0.25">
      <c r="A44" s="1"/>
      <c r="B44" s="4"/>
      <c r="C44" s="4" t="s">
        <v>48</v>
      </c>
      <c r="D44" s="4" t="s">
        <v>49</v>
      </c>
      <c r="E44" s="4">
        <v>0.251</v>
      </c>
      <c r="F44" s="27">
        <f>F41*E44</f>
        <v>6.2750000000000004</v>
      </c>
      <c r="G44" s="26"/>
      <c r="H44" s="6">
        <f t="shared" si="28"/>
        <v>0</v>
      </c>
      <c r="I44" s="26"/>
      <c r="J44" s="6">
        <f t="shared" si="29"/>
        <v>0</v>
      </c>
      <c r="K44" s="26"/>
      <c r="L44" s="6">
        <f t="shared" si="30"/>
        <v>0</v>
      </c>
      <c r="M44" s="6">
        <f t="shared" si="31"/>
        <v>0</v>
      </c>
    </row>
    <row r="45" spans="1:19" s="31" customFormat="1" ht="15.75" customHeight="1" x14ac:dyDescent="0.25">
      <c r="A45" s="1"/>
      <c r="B45" s="4"/>
      <c r="C45" s="4" t="s">
        <v>50</v>
      </c>
      <c r="D45" s="4" t="s">
        <v>49</v>
      </c>
      <c r="E45" s="4">
        <v>2.7E-2</v>
      </c>
      <c r="F45" s="27">
        <f>F41*E45</f>
        <v>0.67500000000000004</v>
      </c>
      <c r="G45" s="26"/>
      <c r="H45" s="6">
        <f t="shared" si="28"/>
        <v>0</v>
      </c>
      <c r="I45" s="26"/>
      <c r="J45" s="6">
        <f t="shared" si="29"/>
        <v>0</v>
      </c>
      <c r="K45" s="26"/>
      <c r="L45" s="6">
        <f t="shared" si="30"/>
        <v>0</v>
      </c>
      <c r="M45" s="6">
        <f t="shared" si="31"/>
        <v>0</v>
      </c>
    </row>
    <row r="46" spans="1:19" s="31" customFormat="1" ht="15.75" customHeight="1" x14ac:dyDescent="0.25">
      <c r="A46" s="1"/>
      <c r="B46" s="4"/>
      <c r="C46" s="4" t="s">
        <v>35</v>
      </c>
      <c r="D46" s="4" t="s">
        <v>36</v>
      </c>
      <c r="E46" s="4">
        <v>1.9E-3</v>
      </c>
      <c r="F46" s="27">
        <f>F41*E46</f>
        <v>4.7500000000000001E-2</v>
      </c>
      <c r="G46" s="26"/>
      <c r="H46" s="6">
        <f t="shared" si="28"/>
        <v>0</v>
      </c>
      <c r="I46" s="26"/>
      <c r="J46" s="6">
        <f t="shared" si="29"/>
        <v>0</v>
      </c>
      <c r="K46" s="26"/>
      <c r="L46" s="6">
        <f t="shared" si="30"/>
        <v>0</v>
      </c>
      <c r="M46" s="6">
        <f t="shared" si="31"/>
        <v>0</v>
      </c>
    </row>
    <row r="47" spans="1:19" s="25" customFormat="1" ht="15" x14ac:dyDescent="0.25">
      <c r="A47" s="21"/>
      <c r="B47" s="21"/>
      <c r="C47" s="22" t="s">
        <v>0</v>
      </c>
      <c r="D47" s="21"/>
      <c r="E47" s="23"/>
      <c r="F47" s="24"/>
      <c r="G47" s="24"/>
      <c r="H47" s="24">
        <f>SUM(H6:H46)</f>
        <v>0</v>
      </c>
      <c r="I47" s="24"/>
      <c r="J47" s="24">
        <f>SUM(J6:J46)</f>
        <v>0</v>
      </c>
      <c r="K47" s="24"/>
      <c r="L47" s="24">
        <f>SUM(L6:L46)</f>
        <v>0</v>
      </c>
      <c r="M47" s="12">
        <f t="shared" si="3"/>
        <v>0</v>
      </c>
    </row>
    <row r="48" spans="1:19" s="13" customFormat="1" ht="27" x14ac:dyDescent="0.25">
      <c r="A48" s="3"/>
      <c r="B48" s="3"/>
      <c r="C48" s="1" t="s">
        <v>22</v>
      </c>
      <c r="D48" s="9">
        <v>0.1</v>
      </c>
      <c r="E48" s="10"/>
      <c r="F48" s="11"/>
      <c r="G48" s="6"/>
      <c r="H48" s="6"/>
      <c r="I48" s="6"/>
      <c r="J48" s="6"/>
      <c r="K48" s="6"/>
      <c r="L48" s="6"/>
      <c r="M48" s="12">
        <f>M47*0.1</f>
        <v>0</v>
      </c>
    </row>
    <row r="49" spans="1:13" s="13" customFormat="1" ht="15" x14ac:dyDescent="0.25">
      <c r="A49" s="3"/>
      <c r="B49" s="3"/>
      <c r="C49" s="1" t="s">
        <v>8</v>
      </c>
      <c r="D49" s="10"/>
      <c r="E49" s="10"/>
      <c r="F49" s="11"/>
      <c r="G49" s="6"/>
      <c r="H49" s="6"/>
      <c r="I49" s="6"/>
      <c r="J49" s="6"/>
      <c r="K49" s="6"/>
      <c r="L49" s="6"/>
      <c r="M49" s="12">
        <f>SUM(M47:M48)</f>
        <v>0</v>
      </c>
    </row>
    <row r="50" spans="1:13" s="13" customFormat="1" ht="27" x14ac:dyDescent="0.25">
      <c r="A50" s="3"/>
      <c r="B50" s="3"/>
      <c r="C50" s="1" t="s">
        <v>17</v>
      </c>
      <c r="D50" s="9">
        <v>0.08</v>
      </c>
      <c r="E50" s="10"/>
      <c r="F50" s="11"/>
      <c r="G50" s="12"/>
      <c r="H50" s="12"/>
      <c r="I50" s="12"/>
      <c r="J50" s="12"/>
      <c r="K50" s="12"/>
      <c r="L50" s="12"/>
      <c r="M50" s="12">
        <f>M49*0.08</f>
        <v>0</v>
      </c>
    </row>
    <row r="51" spans="1:13" s="13" customFormat="1" ht="15" x14ac:dyDescent="0.25">
      <c r="A51" s="3"/>
      <c r="B51" s="3"/>
      <c r="C51" s="14" t="s">
        <v>8</v>
      </c>
      <c r="D51" s="9"/>
      <c r="E51" s="10"/>
      <c r="F51" s="11"/>
      <c r="G51" s="12"/>
      <c r="H51" s="12"/>
      <c r="I51" s="12"/>
      <c r="J51" s="12"/>
      <c r="K51" s="12"/>
      <c r="L51" s="12"/>
      <c r="M51" s="12">
        <f>SUM(M49:M50)</f>
        <v>0</v>
      </c>
    </row>
    <row r="52" spans="1:13" s="13" customFormat="1" ht="27" x14ac:dyDescent="0.25">
      <c r="A52" s="3"/>
      <c r="B52" s="3"/>
      <c r="C52" s="1" t="s">
        <v>18</v>
      </c>
      <c r="D52" s="9">
        <v>0.03</v>
      </c>
      <c r="E52" s="10"/>
      <c r="F52" s="11"/>
      <c r="G52" s="12"/>
      <c r="H52" s="12"/>
      <c r="I52" s="12"/>
      <c r="J52" s="12"/>
      <c r="K52" s="12"/>
      <c r="L52" s="12"/>
      <c r="M52" s="30">
        <f>M51*D52</f>
        <v>0</v>
      </c>
    </row>
    <row r="53" spans="1:13" s="13" customFormat="1" ht="15" x14ac:dyDescent="0.25">
      <c r="A53" s="3"/>
      <c r="B53" s="3"/>
      <c r="C53" s="14" t="s">
        <v>8</v>
      </c>
      <c r="D53" s="9"/>
      <c r="E53" s="10"/>
      <c r="F53" s="11"/>
      <c r="G53" s="12"/>
      <c r="H53" s="12"/>
      <c r="I53" s="12"/>
      <c r="J53" s="12"/>
      <c r="K53" s="12"/>
      <c r="L53" s="12"/>
      <c r="M53" s="30">
        <f>M51+M52</f>
        <v>0</v>
      </c>
    </row>
    <row r="54" spans="1:13" s="13" customFormat="1" ht="15" x14ac:dyDescent="0.25">
      <c r="A54" s="3"/>
      <c r="B54" s="3"/>
      <c r="C54" s="1" t="s">
        <v>19</v>
      </c>
      <c r="D54" s="9">
        <v>0.18</v>
      </c>
      <c r="E54" s="10"/>
      <c r="F54" s="11"/>
      <c r="G54" s="12"/>
      <c r="H54" s="12"/>
      <c r="I54" s="12"/>
      <c r="J54" s="12"/>
      <c r="K54" s="12"/>
      <c r="L54" s="12"/>
      <c r="M54" s="30">
        <f>M53*D54</f>
        <v>0</v>
      </c>
    </row>
    <row r="55" spans="1:13" s="13" customFormat="1" ht="15" x14ac:dyDescent="0.25">
      <c r="A55" s="3"/>
      <c r="B55" s="3"/>
      <c r="C55" s="1" t="s">
        <v>20</v>
      </c>
      <c r="D55" s="9"/>
      <c r="E55" s="10"/>
      <c r="F55" s="11"/>
      <c r="G55" s="12"/>
      <c r="H55" s="12"/>
      <c r="I55" s="12"/>
      <c r="J55" s="12"/>
      <c r="K55" s="12"/>
      <c r="L55" s="12"/>
      <c r="M55" s="30">
        <f>SUM(M53:M54)</f>
        <v>0</v>
      </c>
    </row>
    <row r="56" spans="1:13" s="13" customFormat="1" ht="15" x14ac:dyDescent="0.25">
      <c r="A56" s="40"/>
      <c r="B56" s="40"/>
      <c r="C56" s="41"/>
      <c r="D56" s="42"/>
      <c r="E56" s="43"/>
      <c r="F56" s="44"/>
      <c r="G56" s="45"/>
      <c r="H56" s="45"/>
      <c r="I56" s="45"/>
      <c r="J56" s="45"/>
      <c r="K56" s="45"/>
      <c r="L56" s="45"/>
      <c r="M56" s="46"/>
    </row>
    <row r="57" spans="1:13" x14ac:dyDescent="0.25">
      <c r="A57" s="15"/>
      <c r="B57" s="15"/>
      <c r="C57" s="15"/>
      <c r="D57" s="15"/>
      <c r="E57" s="39"/>
      <c r="F57" s="39"/>
      <c r="G57" s="39"/>
      <c r="H57" s="39"/>
      <c r="I57" s="39"/>
      <c r="J57" s="39"/>
      <c r="K57" s="39"/>
      <c r="L57" s="39"/>
      <c r="M57" s="39"/>
    </row>
    <row r="58" spans="1:13" x14ac:dyDescent="0.25">
      <c r="A58" s="15"/>
      <c r="B58" s="15"/>
      <c r="C58" s="15"/>
      <c r="D58" s="15"/>
      <c r="E58" s="39"/>
      <c r="F58" s="39"/>
      <c r="G58" s="39"/>
      <c r="H58" s="39"/>
      <c r="I58" s="39"/>
      <c r="J58" s="39"/>
      <c r="K58" s="39"/>
      <c r="L58" s="39"/>
      <c r="M58" s="39"/>
    </row>
  </sheetData>
  <mergeCells count="11">
    <mergeCell ref="A1:M1"/>
    <mergeCell ref="M3:M4"/>
    <mergeCell ref="A3:A4"/>
    <mergeCell ref="B3:B4"/>
    <mergeCell ref="C3:C4"/>
    <mergeCell ref="D3:D4"/>
    <mergeCell ref="E3:F3"/>
    <mergeCell ref="G3:H3"/>
    <mergeCell ref="I3:J3"/>
    <mergeCell ref="K3:L3"/>
    <mergeCell ref="A2:M2"/>
  </mergeCells>
  <pageMargins left="0.16" right="0.15" top="0.41" bottom="0.52" header="0.17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რესურსული</vt:lpstr>
      <vt:lpstr>რესურსული!Print_Area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GUJA</dc:creator>
  <cp:lastModifiedBy>Hewlett-Packard Company</cp:lastModifiedBy>
  <cp:lastPrinted>2018-10-03T07:17:49Z</cp:lastPrinted>
  <dcterms:created xsi:type="dcterms:W3CDTF">2015-05-08T16:05:38Z</dcterms:created>
  <dcterms:modified xsi:type="dcterms:W3CDTF">2018-10-16T08:53:16Z</dcterms:modified>
</cp:coreProperties>
</file>